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m\Dropbox\FentonICR\PostFenSWAdsorp\"/>
    </mc:Choice>
  </mc:AlternateContent>
  <bookViews>
    <workbookView xWindow="0" yWindow="0" windowWidth="27240" windowHeight="11400" activeTab="1"/>
  </bookViews>
  <sheets>
    <sheet name="merged" sheetId="1" r:id="rId1"/>
    <sheet name="merged (2)" sheetId="2" r:id="rId2"/>
  </sheets>
  <calcPr calcId="152511"/>
</workbook>
</file>

<file path=xl/calcChain.xml><?xml version="1.0" encoding="utf-8"?>
<calcChain xmlns="http://schemas.openxmlformats.org/spreadsheetml/2006/main">
  <c r="AK207" i="2" l="1"/>
  <c r="N14" i="2"/>
  <c r="AH207" i="2" s="1"/>
  <c r="N15" i="2"/>
  <c r="N964" i="2"/>
  <c r="N149" i="2"/>
  <c r="AJ207" i="2" s="1"/>
  <c r="N150" i="2"/>
  <c r="N965" i="2"/>
  <c r="N151" i="2"/>
  <c r="N966" i="2"/>
  <c r="N967" i="2"/>
  <c r="N968" i="2"/>
  <c r="N969" i="2"/>
  <c r="N970" i="2"/>
  <c r="N16" i="2"/>
  <c r="N17" i="2"/>
  <c r="N226" i="2"/>
  <c r="N18" i="2"/>
  <c r="N749" i="2"/>
  <c r="N751" i="2"/>
  <c r="N744" i="2"/>
  <c r="N706" i="2"/>
  <c r="N726" i="2"/>
  <c r="N846" i="2"/>
  <c r="N776" i="2"/>
  <c r="N708" i="2"/>
  <c r="N152" i="2"/>
  <c r="N153" i="2"/>
  <c r="N971" i="2"/>
  <c r="N154" i="2"/>
  <c r="N729" i="2"/>
  <c r="N707" i="2"/>
  <c r="N723" i="2"/>
  <c r="N972" i="2"/>
  <c r="N155" i="2"/>
  <c r="N973" i="2"/>
  <c r="N974" i="2"/>
  <c r="N975" i="2"/>
  <c r="N19" i="2"/>
  <c r="N20" i="2"/>
  <c r="N976" i="2"/>
  <c r="N21" i="2"/>
  <c r="N22" i="2"/>
  <c r="N23" i="2"/>
  <c r="N24" i="2"/>
  <c r="N977" i="2"/>
  <c r="N25" i="2"/>
  <c r="N26" i="2"/>
  <c r="N349" i="2"/>
  <c r="N27" i="2"/>
  <c r="N978" i="2"/>
  <c r="N979" i="2"/>
  <c r="N980" i="2"/>
  <c r="N720" i="2"/>
  <c r="N790" i="2"/>
  <c r="N781" i="2"/>
  <c r="N758" i="2"/>
  <c r="N156" i="2"/>
  <c r="N981" i="2"/>
  <c r="N157" i="2"/>
  <c r="N982" i="2"/>
  <c r="N760" i="2"/>
  <c r="N835" i="2"/>
  <c r="N820" i="2"/>
  <c r="N983" i="2"/>
  <c r="N158" i="2"/>
  <c r="N984" i="2"/>
  <c r="N159" i="2"/>
  <c r="N985" i="2"/>
  <c r="N986" i="2"/>
  <c r="N779" i="2"/>
  <c r="N705" i="2"/>
  <c r="N160" i="2"/>
  <c r="N743" i="2"/>
  <c r="N161" i="2"/>
  <c r="N711" i="2"/>
  <c r="N987" i="2"/>
  <c r="N988" i="2"/>
  <c r="N989" i="2"/>
  <c r="N990" i="2"/>
  <c r="N28" i="2"/>
  <c r="N29" i="2"/>
  <c r="N30" i="2"/>
  <c r="N31" i="2"/>
  <c r="N32" i="2"/>
  <c r="N33" i="2"/>
  <c r="N34" i="2"/>
  <c r="N991" i="2"/>
  <c r="N992" i="2"/>
  <c r="N246" i="2"/>
  <c r="N240" i="2"/>
  <c r="N35" i="2"/>
  <c r="N36" i="2"/>
  <c r="N993" i="2"/>
  <c r="N301" i="2"/>
  <c r="N347" i="2"/>
  <c r="N259" i="2"/>
  <c r="N37" i="2"/>
  <c r="N38" i="2"/>
  <c r="N39" i="2"/>
  <c r="N345" i="2"/>
  <c r="N306" i="2"/>
  <c r="N317" i="2"/>
  <c r="N339" i="2"/>
  <c r="N315" i="2"/>
  <c r="N268" i="2"/>
  <c r="N40" i="2"/>
  <c r="N994" i="2"/>
  <c r="N719" i="2"/>
  <c r="N162" i="2"/>
  <c r="N995" i="2"/>
  <c r="N996" i="2"/>
  <c r="N997" i="2"/>
  <c r="N998" i="2"/>
  <c r="N753" i="2"/>
  <c r="N768" i="2"/>
  <c r="N837" i="2"/>
  <c r="N869" i="2"/>
  <c r="N872" i="2"/>
  <c r="N163" i="2"/>
  <c r="N999" i="2"/>
  <c r="N1000" i="2"/>
  <c r="N1001" i="2"/>
  <c r="N1002" i="2"/>
  <c r="N164" i="2"/>
  <c r="N165" i="2"/>
  <c r="N1003" i="2"/>
  <c r="N1004" i="2"/>
  <c r="N1005" i="2"/>
  <c r="N1006" i="2"/>
  <c r="N203" i="2"/>
  <c r="N1007" i="2"/>
  <c r="N1008" i="2"/>
  <c r="N836" i="2"/>
  <c r="N895" i="2"/>
  <c r="N860" i="2"/>
  <c r="N789" i="2"/>
  <c r="N166" i="2"/>
  <c r="N1009" i="2"/>
  <c r="N1010" i="2"/>
  <c r="N167" i="2"/>
  <c r="N1011" i="2"/>
  <c r="N907" i="2"/>
  <c r="AK935" i="2" s="1"/>
  <c r="N844" i="2"/>
  <c r="N780" i="2"/>
  <c r="N168" i="2"/>
  <c r="N1012" i="2"/>
  <c r="N1013" i="2"/>
  <c r="N1014" i="2"/>
  <c r="N1015" i="2"/>
  <c r="N1016" i="2"/>
  <c r="N1017" i="2"/>
  <c r="N41" i="2"/>
  <c r="N42" i="2"/>
  <c r="N43" i="2"/>
  <c r="N1018" i="2"/>
  <c r="N1019" i="2"/>
  <c r="N44" i="2"/>
  <c r="N45" i="2"/>
  <c r="N46" i="2"/>
  <c r="N47" i="2"/>
  <c r="N48" i="2"/>
  <c r="N247" i="2"/>
  <c r="N282" i="2"/>
  <c r="N257" i="2"/>
  <c r="N263" i="2"/>
  <c r="N49" i="2"/>
  <c r="N50" i="2"/>
  <c r="N1020" i="2"/>
  <c r="N389" i="2"/>
  <c r="N371" i="2"/>
  <c r="N331" i="2"/>
  <c r="N254" i="2"/>
  <c r="N51" i="2"/>
  <c r="N52" i="2"/>
  <c r="N432" i="2"/>
  <c r="N482" i="2"/>
  <c r="N430" i="2"/>
  <c r="N360" i="2"/>
  <c r="N294" i="2"/>
  <c r="N248" i="2"/>
  <c r="N310" i="2"/>
  <c r="N53" i="2"/>
  <c r="N1021" i="2"/>
  <c r="N1022" i="2"/>
  <c r="N1023" i="2"/>
  <c r="N54" i="2"/>
  <c r="N506" i="2"/>
  <c r="N520" i="2"/>
  <c r="N487" i="2"/>
  <c r="N406" i="2"/>
  <c r="N343" i="2"/>
  <c r="N388" i="2"/>
  <c r="N478" i="2"/>
  <c r="N361" i="2"/>
  <c r="N55" i="2"/>
  <c r="N1024" i="2"/>
  <c r="N1025" i="2"/>
  <c r="N398" i="2"/>
  <c r="N1026" i="2"/>
  <c r="N1027" i="2"/>
  <c r="N1028" i="2"/>
  <c r="N927" i="2"/>
  <c r="N916" i="2"/>
  <c r="N709" i="2"/>
  <c r="N913" i="2"/>
  <c r="N598" i="2"/>
  <c r="N622" i="2"/>
  <c r="N896" i="2"/>
  <c r="N881" i="2"/>
  <c r="N838" i="2"/>
  <c r="N901" i="2"/>
  <c r="N887" i="2"/>
  <c r="N859" i="2"/>
  <c r="N169" i="2"/>
  <c r="N1029" i="2"/>
  <c r="N1030" i="2"/>
  <c r="N1031" i="2"/>
  <c r="N1032" i="2"/>
  <c r="N1033" i="2"/>
  <c r="N170" i="2"/>
  <c r="N1034" i="2"/>
  <c r="N1035" i="2"/>
  <c r="N921" i="2"/>
  <c r="N910" i="2"/>
  <c r="N1036" i="2"/>
  <c r="N1037" i="2"/>
  <c r="N1038" i="2"/>
  <c r="N593" i="2"/>
  <c r="N882" i="2"/>
  <c r="N898" i="2"/>
  <c r="N886" i="2"/>
  <c r="N890" i="2"/>
  <c r="N775" i="2"/>
  <c r="N784" i="2"/>
  <c r="N1039" i="2"/>
  <c r="N911" i="2"/>
  <c r="N1040" i="2"/>
  <c r="N1041" i="2"/>
  <c r="N1042" i="2"/>
  <c r="N856" i="2"/>
  <c r="N929" i="2"/>
  <c r="N912" i="2"/>
  <c r="N204" i="2"/>
  <c r="N831" i="2"/>
  <c r="N1043" i="2"/>
  <c r="N171" i="2"/>
  <c r="N1044" i="2"/>
  <c r="N1045" i="2"/>
  <c r="N4" i="2"/>
  <c r="N5" i="2"/>
  <c r="N56" i="2"/>
  <c r="N1046" i="2"/>
  <c r="N1047" i="2"/>
  <c r="N57" i="2"/>
  <c r="N58" i="2"/>
  <c r="N59" i="2"/>
  <c r="N60" i="2"/>
  <c r="N61" i="2"/>
  <c r="N1048" i="2"/>
  <c r="N62" i="2"/>
  <c r="N278" i="2"/>
  <c r="N279" i="2"/>
  <c r="N238" i="2"/>
  <c r="N63" i="2"/>
  <c r="N64" i="2"/>
  <c r="N65" i="2"/>
  <c r="N1049" i="2"/>
  <c r="N353" i="2"/>
  <c r="N390" i="2"/>
  <c r="N372" i="2"/>
  <c r="N293" i="2"/>
  <c r="N66" i="2"/>
  <c r="N67" i="2"/>
  <c r="N1050" i="2"/>
  <c r="N1051" i="2"/>
  <c r="N399" i="2"/>
  <c r="N470" i="2"/>
  <c r="N473" i="2"/>
  <c r="N409" i="2"/>
  <c r="N321" i="2"/>
  <c r="N68" i="2"/>
  <c r="N69" i="2"/>
  <c r="N1052" i="2"/>
  <c r="N1053" i="2"/>
  <c r="N1054" i="2"/>
  <c r="N1055" i="2"/>
  <c r="N491" i="2"/>
  <c r="N536" i="2"/>
  <c r="N534" i="2"/>
  <c r="N474" i="2"/>
  <c r="N366" i="2"/>
  <c r="N304" i="2"/>
  <c r="N281" i="2"/>
  <c r="N287" i="2"/>
  <c r="N70" i="2"/>
  <c r="N1056" i="2"/>
  <c r="N1057" i="2"/>
  <c r="N1058" i="2"/>
  <c r="N1059" i="2"/>
  <c r="N644" i="2"/>
  <c r="N695" i="2"/>
  <c r="N688" i="2"/>
  <c r="N904" i="2"/>
  <c r="N867" i="2"/>
  <c r="N821" i="2"/>
  <c r="N839" i="2"/>
  <c r="N851" i="2"/>
  <c r="N733" i="2"/>
  <c r="N172" i="2"/>
  <c r="N1060" i="2"/>
  <c r="N763" i="2"/>
  <c r="N148" i="2"/>
  <c r="AI207" i="2" s="1"/>
  <c r="N1061" i="2"/>
  <c r="N930" i="2"/>
  <c r="N919" i="2"/>
  <c r="N908" i="2"/>
  <c r="N1062" i="2"/>
  <c r="N1063" i="2"/>
  <c r="N1064" i="2"/>
  <c r="N694" i="2"/>
  <c r="N696" i="2"/>
  <c r="N699" i="2"/>
  <c r="N905" i="2"/>
  <c r="N893" i="2"/>
  <c r="N862" i="2"/>
  <c r="N876" i="2"/>
  <c r="N879" i="2"/>
  <c r="N770" i="2"/>
  <c r="N173" i="2"/>
  <c r="N894" i="2"/>
  <c r="N174" i="2"/>
  <c r="N1065" i="2"/>
  <c r="N923" i="2"/>
  <c r="N915" i="2"/>
  <c r="N1066" i="2"/>
  <c r="N1067" i="2"/>
  <c r="N1068" i="2"/>
  <c r="N928" i="2"/>
  <c r="N914" i="2"/>
  <c r="N1069" i="2"/>
  <c r="N1070" i="2"/>
  <c r="N676" i="2"/>
  <c r="N674" i="2"/>
  <c r="N659" i="2"/>
  <c r="N902" i="2"/>
  <c r="N883" i="2"/>
  <c r="N861" i="2"/>
  <c r="N840" i="2"/>
  <c r="N724" i="2"/>
  <c r="N175" i="2"/>
  <c r="N1071" i="2"/>
  <c r="N176" i="2"/>
  <c r="N1072" i="2"/>
  <c r="N917" i="2"/>
  <c r="N909" i="2"/>
  <c r="N931" i="2"/>
  <c r="N1073" i="2"/>
  <c r="N205" i="2"/>
  <c r="N1074" i="2"/>
  <c r="N1075" i="2"/>
  <c r="N853" i="2"/>
  <c r="N765" i="2"/>
  <c r="N1076" i="2"/>
  <c r="N1077" i="2"/>
  <c r="N594" i="2"/>
  <c r="N648" i="2"/>
  <c r="N6" i="2"/>
  <c r="N7" i="2"/>
  <c r="AG207" i="2" s="1"/>
  <c r="N8" i="2"/>
  <c r="N1078" i="2"/>
  <c r="N1079" i="2"/>
  <c r="N9" i="2"/>
  <c r="N71" i="2"/>
  <c r="N72" i="2"/>
  <c r="N73" i="2"/>
  <c r="N74" i="2"/>
  <c r="N1080" i="2"/>
  <c r="N220" i="2"/>
  <c r="AH935" i="2" s="1"/>
  <c r="N262" i="2"/>
  <c r="N242" i="2"/>
  <c r="N244" i="2"/>
  <c r="N75" i="2"/>
  <c r="N76" i="2"/>
  <c r="N77" i="2"/>
  <c r="N1081" i="2"/>
  <c r="N355" i="2"/>
  <c r="N382" i="2"/>
  <c r="N368" i="2"/>
  <c r="N313" i="2"/>
  <c r="N239" i="2"/>
  <c r="N78" i="2"/>
  <c r="N79" i="2"/>
  <c r="N1082" i="2"/>
  <c r="N1083" i="2"/>
  <c r="N396" i="2"/>
  <c r="N461" i="2"/>
  <c r="N495" i="2"/>
  <c r="N437" i="2"/>
  <c r="N363" i="2"/>
  <c r="N229" i="2"/>
  <c r="N80" i="2"/>
  <c r="N81" i="2"/>
  <c r="N1084" i="2"/>
  <c r="N1085" i="2"/>
  <c r="N381" i="2"/>
  <c r="N501" i="2"/>
  <c r="N531" i="2"/>
  <c r="N544" i="2"/>
  <c r="N480" i="2"/>
  <c r="N348" i="2"/>
  <c r="N82" i="2"/>
  <c r="N83" i="2"/>
  <c r="N84" i="2"/>
  <c r="N85" i="2"/>
  <c r="N434" i="2"/>
  <c r="N528" i="2"/>
  <c r="N554" i="2"/>
  <c r="N551" i="2"/>
  <c r="N486" i="2"/>
  <c r="N351" i="2"/>
  <c r="N289" i="2"/>
  <c r="N269" i="2"/>
  <c r="N367" i="2"/>
  <c r="N322" i="2"/>
  <c r="N86" i="2"/>
  <c r="N87" i="2"/>
  <c r="N1086" i="2"/>
  <c r="N1087" i="2"/>
  <c r="N1088" i="2"/>
  <c r="N1089" i="2"/>
  <c r="N1090" i="2"/>
  <c r="N597" i="2"/>
  <c r="N668" i="2"/>
  <c r="N677" i="2"/>
  <c r="N661" i="2"/>
  <c r="N618" i="2"/>
  <c r="N801" i="2"/>
  <c r="N771" i="2"/>
  <c r="N828" i="2"/>
  <c r="N863" i="2"/>
  <c r="N875" i="2"/>
  <c r="N796" i="2"/>
  <c r="N177" i="2"/>
  <c r="N1091" i="2"/>
  <c r="N1092" i="2"/>
  <c r="N1093" i="2"/>
  <c r="N1094" i="2"/>
  <c r="N1095" i="2"/>
  <c r="N1096" i="2"/>
  <c r="N1097" i="2"/>
  <c r="N1098" i="2"/>
  <c r="N700" i="2"/>
  <c r="N1099" i="2"/>
  <c r="N662" i="2"/>
  <c r="N680" i="2"/>
  <c r="N649" i="2"/>
  <c r="N615" i="2"/>
  <c r="N850" i="2"/>
  <c r="N830" i="2"/>
  <c r="N899" i="2"/>
  <c r="N892" i="2"/>
  <c r="N906" i="2"/>
  <c r="N811" i="2"/>
  <c r="N178" i="2"/>
  <c r="N926" i="2"/>
  <c r="N920" i="2"/>
  <c r="N1100" i="2"/>
  <c r="N1101" i="2"/>
  <c r="N1102" i="2"/>
  <c r="N1103" i="2"/>
  <c r="N1104" i="2"/>
  <c r="N1105" i="2"/>
  <c r="N630" i="2"/>
  <c r="N626" i="2"/>
  <c r="N614" i="2"/>
  <c r="N601" i="2"/>
  <c r="N833" i="2"/>
  <c r="N815" i="2"/>
  <c r="N868" i="2"/>
  <c r="N785" i="2"/>
  <c r="N179" i="2"/>
  <c r="N180" i="2"/>
  <c r="N925" i="2"/>
  <c r="N1106" i="2"/>
  <c r="N1107" i="2"/>
  <c r="N600" i="2"/>
  <c r="N1108" i="2"/>
  <c r="N658" i="2"/>
  <c r="N1109" i="2"/>
  <c r="N1110" i="2"/>
  <c r="N1111" i="2"/>
  <c r="N10" i="2"/>
  <c r="N11" i="2"/>
  <c r="N12" i="2"/>
  <c r="N88" i="2"/>
  <c r="N89" i="2"/>
  <c r="N1112" i="2"/>
  <c r="N90" i="2"/>
  <c r="N231" i="2"/>
  <c r="N91" i="2"/>
  <c r="N92" i="2"/>
  <c r="N93" i="2"/>
  <c r="N94" i="2"/>
  <c r="N1113" i="2"/>
  <c r="N1114" i="2"/>
  <c r="N344" i="2"/>
  <c r="N352" i="2"/>
  <c r="N311" i="2"/>
  <c r="N275" i="2"/>
  <c r="N233" i="2"/>
  <c r="N95" i="2"/>
  <c r="N96" i="2"/>
  <c r="N1115" i="2"/>
  <c r="N1116" i="2"/>
  <c r="N376" i="2"/>
  <c r="N456" i="2"/>
  <c r="N444" i="2"/>
  <c r="N414" i="2"/>
  <c r="N334" i="2"/>
  <c r="N249" i="2"/>
  <c r="N97" i="2"/>
  <c r="N98" i="2"/>
  <c r="N1117" i="2"/>
  <c r="N386" i="2"/>
  <c r="N493" i="2"/>
  <c r="N538" i="2"/>
  <c r="N529" i="2"/>
  <c r="N503" i="2"/>
  <c r="N384" i="2"/>
  <c r="N296" i="2"/>
  <c r="N99" i="2"/>
  <c r="N100" i="2"/>
  <c r="N1118" i="2"/>
  <c r="N465" i="2"/>
  <c r="N548" i="2"/>
  <c r="N565" i="2"/>
  <c r="N555" i="2"/>
  <c r="N524" i="2"/>
  <c r="N393" i="2"/>
  <c r="N283" i="2"/>
  <c r="N271" i="2"/>
  <c r="N101" i="2"/>
  <c r="N102" i="2"/>
  <c r="N221" i="2"/>
  <c r="N103" i="2"/>
  <c r="N1119" i="2"/>
  <c r="N504" i="2"/>
  <c r="N558" i="2"/>
  <c r="N571" i="2"/>
  <c r="N560" i="2"/>
  <c r="N525" i="2"/>
  <c r="N415" i="2"/>
  <c r="N302" i="2"/>
  <c r="N290" i="2"/>
  <c r="N379" i="2"/>
  <c r="N378" i="2"/>
  <c r="N392" i="2"/>
  <c r="N273" i="2"/>
  <c r="N104" i="2"/>
  <c r="N1120" i="2"/>
  <c r="N621" i="2"/>
  <c r="N681" i="2"/>
  <c r="N693" i="2"/>
  <c r="N678" i="2"/>
  <c r="N637" i="2"/>
  <c r="N804" i="2"/>
  <c r="N795" i="2"/>
  <c r="N797" i="2"/>
  <c r="N873" i="2"/>
  <c r="N888" i="2"/>
  <c r="N866" i="2"/>
  <c r="N812" i="2"/>
  <c r="N181" i="2"/>
  <c r="N1121" i="2"/>
  <c r="N1122" i="2"/>
  <c r="N1123" i="2"/>
  <c r="N1124" i="2"/>
  <c r="N1125" i="2"/>
  <c r="N701" i="2"/>
  <c r="N616" i="2"/>
  <c r="N672" i="2"/>
  <c r="N684" i="2"/>
  <c r="N667" i="2"/>
  <c r="N627" i="2"/>
  <c r="N824" i="2"/>
  <c r="N807" i="2"/>
  <c r="N858" i="2"/>
  <c r="N897" i="2"/>
  <c r="N900" i="2"/>
  <c r="N891" i="2"/>
  <c r="N818" i="2"/>
  <c r="N182" i="2"/>
  <c r="N1126" i="2"/>
  <c r="N918" i="2"/>
  <c r="N1127" i="2"/>
  <c r="N638" i="2"/>
  <c r="N673" i="2"/>
  <c r="N657" i="2"/>
  <c r="N640" i="2"/>
  <c r="N628" i="2"/>
  <c r="N834" i="2"/>
  <c r="N1128" i="2"/>
  <c r="N857" i="2"/>
  <c r="N874" i="2"/>
  <c r="N745" i="2"/>
  <c r="N716" i="2"/>
  <c r="N183" i="2"/>
  <c r="N1129" i="2"/>
  <c r="N922" i="2"/>
  <c r="N1130" i="2"/>
  <c r="N1131" i="2"/>
  <c r="N1132" i="2"/>
  <c r="N1133" i="2"/>
  <c r="N591" i="2"/>
  <c r="N1134" i="2"/>
  <c r="N685" i="2"/>
  <c r="N647" i="2"/>
  <c r="N660" i="2"/>
  <c r="N1135" i="2"/>
  <c r="N1136" i="2"/>
  <c r="N13" i="2"/>
  <c r="N105" i="2"/>
  <c r="N106" i="2"/>
  <c r="N107" i="2"/>
  <c r="N108" i="2"/>
  <c r="N109" i="2"/>
  <c r="N1137" i="2"/>
  <c r="N270" i="2"/>
  <c r="N255" i="2"/>
  <c r="N265" i="2"/>
  <c r="N110" i="2"/>
  <c r="N111" i="2"/>
  <c r="N112" i="2"/>
  <c r="N113" i="2"/>
  <c r="N1138" i="2"/>
  <c r="N1139" i="2"/>
  <c r="N336" i="2"/>
  <c r="N377" i="2"/>
  <c r="N391" i="2"/>
  <c r="N369" i="2"/>
  <c r="N303" i="2"/>
  <c r="N250" i="2"/>
  <c r="N114" i="2"/>
  <c r="N115" i="2"/>
  <c r="N1140" i="2"/>
  <c r="N383" i="2"/>
  <c r="N475" i="2"/>
  <c r="N511" i="2"/>
  <c r="N517" i="2"/>
  <c r="N471" i="2"/>
  <c r="N395" i="2"/>
  <c r="N299" i="2"/>
  <c r="N116" i="2"/>
  <c r="N117" i="2"/>
  <c r="N1141" i="2"/>
  <c r="N1142" i="2"/>
  <c r="N484" i="2"/>
  <c r="N553" i="2"/>
  <c r="N562" i="2"/>
  <c r="N559" i="2"/>
  <c r="N521" i="2"/>
  <c r="N428" i="2"/>
  <c r="N288" i="2"/>
  <c r="N118" i="2"/>
  <c r="N1143" i="2"/>
  <c r="N1144" i="2"/>
  <c r="N523" i="2"/>
  <c r="N566" i="2"/>
  <c r="N572" i="2"/>
  <c r="N567" i="2"/>
  <c r="N539" i="2"/>
  <c r="N443" i="2"/>
  <c r="N277" i="2"/>
  <c r="N234" i="2"/>
  <c r="N1145" i="2"/>
  <c r="N1146" i="2"/>
  <c r="N1147" i="2"/>
  <c r="N1148" i="2"/>
  <c r="N1149" i="2"/>
  <c r="N547" i="2"/>
  <c r="N570" i="2"/>
  <c r="N573" i="2"/>
  <c r="N574" i="2"/>
  <c r="N527" i="2"/>
  <c r="N455" i="2"/>
  <c r="N319" i="2"/>
  <c r="N243" i="2"/>
  <c r="N300" i="2"/>
  <c r="N274" i="2"/>
  <c r="N316" i="2"/>
  <c r="N272" i="2"/>
  <c r="N119" i="2"/>
  <c r="N120" i="2"/>
  <c r="N1150" i="2"/>
  <c r="N924" i="2"/>
  <c r="N1151" i="2"/>
  <c r="N641" i="2"/>
  <c r="N683" i="2"/>
  <c r="N689" i="2"/>
  <c r="N679" i="2"/>
  <c r="N633" i="2"/>
  <c r="N582" i="2"/>
  <c r="N762" i="2"/>
  <c r="N750" i="2"/>
  <c r="N814" i="2"/>
  <c r="N823" i="2"/>
  <c r="N842" i="2"/>
  <c r="N849" i="2"/>
  <c r="N184" i="2"/>
  <c r="N1152" i="2"/>
  <c r="N1153" i="2"/>
  <c r="N1154" i="2"/>
  <c r="N871" i="2"/>
  <c r="N1155" i="2"/>
  <c r="N690" i="2"/>
  <c r="N1156" i="2"/>
  <c r="N666" i="2"/>
  <c r="N682" i="2"/>
  <c r="N654" i="2"/>
  <c r="N595" i="2"/>
  <c r="N580" i="2"/>
  <c r="N739" i="2"/>
  <c r="N806" i="2"/>
  <c r="N885" i="2"/>
  <c r="N884" i="2"/>
  <c r="N865" i="2"/>
  <c r="N783" i="2"/>
  <c r="N185" i="2"/>
  <c r="N1157" i="2"/>
  <c r="N631" i="2"/>
  <c r="N635" i="2"/>
  <c r="N592" i="2"/>
  <c r="N1158" i="2"/>
  <c r="N1159" i="2"/>
  <c r="N1160" i="2"/>
  <c r="N870" i="2"/>
  <c r="N772" i="2"/>
  <c r="N186" i="2"/>
  <c r="N187" i="2"/>
  <c r="N1161" i="2"/>
  <c r="N619" i="2"/>
  <c r="N612" i="2"/>
  <c r="N1162" i="2"/>
  <c r="N1163" i="2"/>
  <c r="N1164" i="2"/>
  <c r="N1165" i="2"/>
  <c r="N1166" i="2"/>
  <c r="N1167" i="2"/>
  <c r="N232" i="2"/>
  <c r="N121" i="2"/>
  <c r="N122" i="2"/>
  <c r="N123" i="2"/>
  <c r="N124" i="2"/>
  <c r="N125" i="2"/>
  <c r="N1168" i="2"/>
  <c r="N1169" i="2"/>
  <c r="N1170" i="2"/>
  <c r="N266" i="2"/>
  <c r="N292" i="2"/>
  <c r="N260" i="2"/>
  <c r="N237" i="2"/>
  <c r="N126" i="2"/>
  <c r="N127" i="2"/>
  <c r="N128" i="2"/>
  <c r="N1171" i="2"/>
  <c r="N1172" i="2"/>
  <c r="N1173" i="2"/>
  <c r="N387" i="2"/>
  <c r="N410" i="2"/>
  <c r="N438" i="2"/>
  <c r="N385" i="2"/>
  <c r="N330" i="2"/>
  <c r="N280" i="2"/>
  <c r="N129" i="2"/>
  <c r="N130" i="2"/>
  <c r="N1174" i="2"/>
  <c r="N1175" i="2"/>
  <c r="N452" i="2"/>
  <c r="N513" i="2"/>
  <c r="N542" i="2"/>
  <c r="N535" i="2"/>
  <c r="N485" i="2"/>
  <c r="N400" i="2"/>
  <c r="N305" i="2"/>
  <c r="N225" i="2"/>
  <c r="N1176" i="2"/>
  <c r="N1177" i="2"/>
  <c r="N447" i="2"/>
  <c r="N537" i="2"/>
  <c r="N563" i="2"/>
  <c r="N569" i="2"/>
  <c r="N564" i="2"/>
  <c r="N545" i="2"/>
  <c r="N442" i="2"/>
  <c r="N325" i="2"/>
  <c r="N131" i="2"/>
  <c r="N1178" i="2"/>
  <c r="N1179" i="2"/>
  <c r="N467" i="2"/>
  <c r="N561" i="2"/>
  <c r="N575" i="2"/>
  <c r="N576" i="2"/>
  <c r="N568" i="2"/>
  <c r="N549" i="2"/>
  <c r="N466" i="2"/>
  <c r="N340" i="2"/>
  <c r="N235" i="2"/>
  <c r="N1180" i="2"/>
  <c r="N1181" i="2"/>
  <c r="N1182" i="2"/>
  <c r="N261" i="2"/>
  <c r="N312" i="2"/>
  <c r="N1183" i="2"/>
  <c r="N629" i="2"/>
  <c r="N691" i="2"/>
  <c r="N697" i="2"/>
  <c r="N698" i="2"/>
  <c r="N687" i="2"/>
  <c r="N665" i="2"/>
  <c r="N610" i="2"/>
  <c r="N798" i="2"/>
  <c r="N718" i="2"/>
  <c r="N1184" i="2"/>
  <c r="N737" i="2"/>
  <c r="N755" i="2"/>
  <c r="N822" i="2"/>
  <c r="N786" i="2"/>
  <c r="N740" i="2"/>
  <c r="N1185" i="2"/>
  <c r="N671" i="2"/>
  <c r="N686" i="2"/>
  <c r="N692" i="2"/>
  <c r="N675" i="2"/>
  <c r="N645" i="2"/>
  <c r="N596" i="2"/>
  <c r="N803" i="2"/>
  <c r="N756" i="2"/>
  <c r="N810" i="2"/>
  <c r="N809" i="2"/>
  <c r="N877" i="2"/>
  <c r="N855" i="2"/>
  <c r="N878" i="2"/>
  <c r="N188" i="2"/>
  <c r="N1186" i="2"/>
  <c r="N1187" i="2"/>
  <c r="N1188" i="2"/>
  <c r="N1189" i="2"/>
  <c r="N642" i="2"/>
  <c r="N655" i="2"/>
  <c r="N652" i="2"/>
  <c r="N611" i="2"/>
  <c r="N579" i="2"/>
  <c r="N1190" i="2"/>
  <c r="N1191" i="2"/>
  <c r="N854" i="2"/>
  <c r="N880" i="2"/>
  <c r="N845" i="2"/>
  <c r="N829" i="2"/>
  <c r="N819" i="2"/>
  <c r="N1192" i="2"/>
  <c r="N602" i="2"/>
  <c r="N1193" i="2"/>
  <c r="N1194" i="2"/>
  <c r="N847" i="2"/>
  <c r="N769" i="2"/>
  <c r="N728" i="2"/>
  <c r="N1195" i="2"/>
  <c r="N702" i="2"/>
  <c r="N620" i="2"/>
  <c r="N599" i="2"/>
  <c r="N1196" i="2"/>
  <c r="N1197" i="2"/>
  <c r="N1198" i="2"/>
  <c r="N132" i="2"/>
  <c r="N133" i="2"/>
  <c r="N134" i="2"/>
  <c r="N135" i="2"/>
  <c r="N136" i="2"/>
  <c r="N1199" i="2"/>
  <c r="N1200" i="2"/>
  <c r="N1201" i="2"/>
  <c r="N1202" i="2"/>
  <c r="N341" i="2"/>
  <c r="N326" i="2"/>
  <c r="N295" i="2"/>
  <c r="N245" i="2"/>
  <c r="N223" i="2"/>
  <c r="N137" i="2"/>
  <c r="N138" i="2"/>
  <c r="N1203" i="2"/>
  <c r="N1204" i="2"/>
  <c r="N1205" i="2"/>
  <c r="N397" i="2"/>
  <c r="N476" i="2"/>
  <c r="N448" i="2"/>
  <c r="N407" i="2"/>
  <c r="N358" i="2"/>
  <c r="N276" i="2"/>
  <c r="N139" i="2"/>
  <c r="N1206" i="2"/>
  <c r="N1207" i="2"/>
  <c r="N412" i="2"/>
  <c r="N512" i="2"/>
  <c r="N532" i="2"/>
  <c r="N518" i="2"/>
  <c r="N507" i="2"/>
  <c r="N402" i="2"/>
  <c r="N307" i="2"/>
  <c r="N140" i="2"/>
  <c r="N1208" i="2"/>
  <c r="N468" i="2"/>
  <c r="N546" i="2"/>
  <c r="N557" i="2"/>
  <c r="N550" i="2"/>
  <c r="N516" i="2"/>
  <c r="N425" i="2"/>
  <c r="N328" i="2"/>
  <c r="N222" i="2"/>
  <c r="N1209" i="2"/>
  <c r="N483" i="2"/>
  <c r="N543" i="2"/>
  <c r="N556" i="2"/>
  <c r="N552" i="2"/>
  <c r="N541" i="2"/>
  <c r="N435" i="2"/>
  <c r="N359" i="2"/>
  <c r="N252" i="2"/>
  <c r="N1210" i="2"/>
  <c r="N1211" i="2"/>
  <c r="N141" i="2"/>
  <c r="N142" i="2"/>
  <c r="N1212" i="2"/>
  <c r="N656" i="2"/>
  <c r="N669" i="2"/>
  <c r="N670" i="2"/>
  <c r="N646" i="2"/>
  <c r="N617" i="2"/>
  <c r="N584" i="2"/>
  <c r="N746" i="2"/>
  <c r="N1213" i="2"/>
  <c r="N1214" i="2"/>
  <c r="N1215" i="2"/>
  <c r="N736" i="2"/>
  <c r="N766" i="2"/>
  <c r="N721" i="2"/>
  <c r="N189" i="2"/>
  <c r="N933" i="2"/>
  <c r="N643" i="2"/>
  <c r="N663" i="2"/>
  <c r="N664" i="2"/>
  <c r="N653" i="2"/>
  <c r="N650" i="2"/>
  <c r="N604" i="2"/>
  <c r="N794" i="2"/>
  <c r="N773" i="2"/>
  <c r="N754" i="2"/>
  <c r="N864" i="2"/>
  <c r="N792" i="2"/>
  <c r="N808" i="2"/>
  <c r="N738" i="2"/>
  <c r="N190" i="2"/>
  <c r="N1216" i="2"/>
  <c r="N1217" i="2"/>
  <c r="N632" i="2"/>
  <c r="N651" i="2"/>
  <c r="N636" i="2"/>
  <c r="N624" i="2"/>
  <c r="N581" i="2"/>
  <c r="N1218" i="2"/>
  <c r="N813" i="2"/>
  <c r="N841" i="2"/>
  <c r="N799" i="2"/>
  <c r="N791" i="2"/>
  <c r="N713" i="2"/>
  <c r="N191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323" i="2"/>
  <c r="N350" i="2"/>
  <c r="N320" i="2"/>
  <c r="N297" i="2"/>
  <c r="N256" i="2"/>
  <c r="N143" i="2"/>
  <c r="N1237" i="2"/>
  <c r="N1238" i="2"/>
  <c r="N1239" i="2"/>
  <c r="N423" i="2"/>
  <c r="N460" i="2"/>
  <c r="N464" i="2"/>
  <c r="N429" i="2"/>
  <c r="N362" i="2"/>
  <c r="N291" i="2"/>
  <c r="N144" i="2"/>
  <c r="N1240" i="2"/>
  <c r="N1241" i="2"/>
  <c r="N404" i="2"/>
  <c r="N509" i="2"/>
  <c r="N514" i="2"/>
  <c r="N522" i="2"/>
  <c r="N490" i="2"/>
  <c r="N424" i="2"/>
  <c r="N324" i="2"/>
  <c r="N227" i="2"/>
  <c r="N1242" i="2"/>
  <c r="N445" i="2"/>
  <c r="N519" i="2"/>
  <c r="N533" i="2"/>
  <c r="N540" i="2"/>
  <c r="N502" i="2"/>
  <c r="N451" i="2"/>
  <c r="N333" i="2"/>
  <c r="N228" i="2"/>
  <c r="N1243" i="2"/>
  <c r="N1244" i="2"/>
  <c r="N1245" i="2"/>
  <c r="N510" i="2"/>
  <c r="N530" i="2"/>
  <c r="N526" i="2"/>
  <c r="N500" i="2"/>
  <c r="N449" i="2"/>
  <c r="N329" i="2"/>
  <c r="N241" i="2"/>
  <c r="N1246" i="2"/>
  <c r="N298" i="2"/>
  <c r="N286" i="2"/>
  <c r="N236" i="2"/>
  <c r="N1247" i="2"/>
  <c r="N605" i="2"/>
  <c r="N634" i="2"/>
  <c r="N639" i="2"/>
  <c r="N625" i="2"/>
  <c r="N587" i="2"/>
  <c r="N578" i="2"/>
  <c r="N1248" i="2"/>
  <c r="N1249" i="2"/>
  <c r="N1250" i="2"/>
  <c r="N782" i="2"/>
  <c r="N774" i="2"/>
  <c r="N848" i="2"/>
  <c r="N748" i="2"/>
  <c r="N192" i="2"/>
  <c r="N1251" i="2"/>
  <c r="N613" i="2"/>
  <c r="N623" i="2"/>
  <c r="N603" i="2"/>
  <c r="N586" i="2"/>
  <c r="N583" i="2"/>
  <c r="N1252" i="2"/>
  <c r="N1253" i="2"/>
  <c r="N800" i="2"/>
  <c r="N816" i="2"/>
  <c r="N903" i="2"/>
  <c r="N725" i="2"/>
  <c r="N193" i="2"/>
  <c r="N1254" i="2"/>
  <c r="N1255" i="2"/>
  <c r="N1256" i="2"/>
  <c r="N1257" i="2"/>
  <c r="N1258" i="2"/>
  <c r="N734" i="2"/>
  <c r="N703" i="2"/>
  <c r="N194" i="2"/>
  <c r="N1259" i="2"/>
  <c r="N932" i="2"/>
  <c r="N1260" i="2"/>
  <c r="N1261" i="2"/>
  <c r="N1262" i="2"/>
  <c r="N1263" i="2"/>
  <c r="N1264" i="2"/>
  <c r="N1265" i="2"/>
  <c r="N1266" i="2"/>
  <c r="N1267" i="2"/>
  <c r="N1268" i="2"/>
  <c r="N1269" i="2"/>
  <c r="N337" i="2"/>
  <c r="N327" i="2"/>
  <c r="N308" i="2"/>
  <c r="N267" i="2"/>
  <c r="N1270" i="2"/>
  <c r="N1271" i="2"/>
  <c r="N1272" i="2"/>
  <c r="N1273" i="2"/>
  <c r="N433" i="2"/>
  <c r="N450" i="2"/>
  <c r="N413" i="2"/>
  <c r="N394" i="2"/>
  <c r="N318" i="2"/>
  <c r="N145" i="2"/>
  <c r="N1274" i="2"/>
  <c r="N1275" i="2"/>
  <c r="N439" i="2"/>
  <c r="N496" i="2"/>
  <c r="N508" i="2"/>
  <c r="N488" i="2"/>
  <c r="N431" i="2"/>
  <c r="N338" i="2"/>
  <c r="N251" i="2"/>
  <c r="N1276" i="2"/>
  <c r="N440" i="2"/>
  <c r="N505" i="2"/>
  <c r="N515" i="2"/>
  <c r="N497" i="2"/>
  <c r="N454" i="2"/>
  <c r="N354" i="2"/>
  <c r="N230" i="2"/>
  <c r="N1277" i="2"/>
  <c r="N146" i="2"/>
  <c r="N489" i="2"/>
  <c r="N499" i="2"/>
  <c r="N494" i="2"/>
  <c r="N446" i="2"/>
  <c r="N364" i="2"/>
  <c r="N1278" i="2"/>
  <c r="N1279" i="2"/>
  <c r="N253" i="2"/>
  <c r="N264" i="2"/>
  <c r="N147" i="2"/>
  <c r="N1280" i="2"/>
  <c r="N608" i="2"/>
  <c r="N606" i="2"/>
  <c r="N589" i="2"/>
  <c r="N1281" i="2"/>
  <c r="N1282" i="2"/>
  <c r="N1283" i="2"/>
  <c r="N752" i="2"/>
  <c r="N767" i="2"/>
  <c r="N777" i="2"/>
  <c r="N717" i="2"/>
  <c r="N195" i="2"/>
  <c r="N1284" i="2"/>
  <c r="N1285" i="2"/>
  <c r="N1286" i="2"/>
  <c r="N1287" i="2"/>
  <c r="N817" i="2"/>
  <c r="N827" i="2"/>
  <c r="N793" i="2"/>
  <c r="N802" i="2"/>
  <c r="N731" i="2"/>
  <c r="N1288" i="2"/>
  <c r="N1289" i="2"/>
  <c r="N1290" i="2"/>
  <c r="N1291" i="2"/>
  <c r="N196" i="2"/>
  <c r="N197" i="2"/>
  <c r="N1292" i="2"/>
  <c r="N1293" i="2"/>
  <c r="N1294" i="2"/>
  <c r="N1295" i="2"/>
  <c r="N365" i="2"/>
  <c r="N357" i="2"/>
  <c r="N309" i="2"/>
  <c r="N1296" i="2"/>
  <c r="N1297" i="2"/>
  <c r="N1298" i="2"/>
  <c r="N1299" i="2"/>
  <c r="N411" i="2"/>
  <c r="N458" i="2"/>
  <c r="N436" i="2"/>
  <c r="N374" i="2"/>
  <c r="N314" i="2"/>
  <c r="N224" i="2"/>
  <c r="N1300" i="2"/>
  <c r="N472" i="2"/>
  <c r="N492" i="2"/>
  <c r="N479" i="2"/>
  <c r="N421" i="2"/>
  <c r="N342" i="2"/>
  <c r="N284" i="2"/>
  <c r="N1301" i="2"/>
  <c r="N469" i="2"/>
  <c r="N498" i="2"/>
  <c r="N481" i="2"/>
  <c r="N422" i="2"/>
  <c r="N356" i="2"/>
  <c r="N1302" i="2"/>
  <c r="N1303" i="2"/>
  <c r="N258" i="2"/>
  <c r="N285" i="2"/>
  <c r="N1304" i="2"/>
  <c r="N1305" i="2"/>
  <c r="N1306" i="2"/>
  <c r="N607" i="2"/>
  <c r="N609" i="2"/>
  <c r="N585" i="2"/>
  <c r="N1307" i="2"/>
  <c r="N1308" i="2"/>
  <c r="N735" i="2"/>
  <c r="N832" i="2"/>
  <c r="N778" i="2"/>
  <c r="N715" i="2"/>
  <c r="N1309" i="2"/>
  <c r="N1310" i="2"/>
  <c r="N1311" i="2"/>
  <c r="N1312" i="2"/>
  <c r="N1313" i="2"/>
  <c r="N1314" i="2"/>
  <c r="N1315" i="2"/>
  <c r="N764" i="2"/>
  <c r="N788" i="2"/>
  <c r="N825" i="2"/>
  <c r="N889" i="2"/>
  <c r="N722" i="2"/>
  <c r="N198" i="2"/>
  <c r="N1316" i="2"/>
  <c r="N826" i="2"/>
  <c r="N843" i="2"/>
  <c r="N852" i="2"/>
  <c r="N761" i="2"/>
  <c r="N747" i="2"/>
  <c r="N199" i="2"/>
  <c r="N1317" i="2"/>
  <c r="N787" i="2"/>
  <c r="N1318" i="2"/>
  <c r="N1319" i="2"/>
  <c r="N712" i="2"/>
  <c r="N200" i="2"/>
  <c r="N590" i="2"/>
  <c r="N1320" i="2"/>
  <c r="N1321" i="2"/>
  <c r="N1322" i="2"/>
  <c r="N1323" i="2"/>
  <c r="N335" i="2"/>
  <c r="N1324" i="2"/>
  <c r="N1325" i="2"/>
  <c r="N1326" i="2"/>
  <c r="N1327" i="2"/>
  <c r="N426" i="2"/>
  <c r="N427" i="2"/>
  <c r="N380" i="2"/>
  <c r="N332" i="2"/>
  <c r="N1328" i="2"/>
  <c r="N1329" i="2"/>
  <c r="N419" i="2"/>
  <c r="N477" i="2"/>
  <c r="N459" i="2"/>
  <c r="N416" i="2"/>
  <c r="N375" i="2"/>
  <c r="N1330" i="2"/>
  <c r="N1331" i="2"/>
  <c r="N1332" i="2"/>
  <c r="N462" i="2"/>
  <c r="N457" i="2"/>
  <c r="N418" i="2"/>
  <c r="N370" i="2"/>
  <c r="N1333" i="2"/>
  <c r="N1334" i="2"/>
  <c r="N1335" i="2"/>
  <c r="N1336" i="2"/>
  <c r="N588" i="2"/>
  <c r="N1337" i="2"/>
  <c r="N1338" i="2"/>
  <c r="N704" i="2"/>
  <c r="AJ935" i="2" s="1"/>
  <c r="N730" i="2"/>
  <c r="N710" i="2"/>
  <c r="N1339" i="2"/>
  <c r="N1340" i="2"/>
  <c r="N1341" i="2"/>
  <c r="N1342" i="2"/>
  <c r="N759" i="2"/>
  <c r="N742" i="2"/>
  <c r="N757" i="2"/>
  <c r="N201" i="2"/>
  <c r="N1343" i="2"/>
  <c r="N1344" i="2"/>
  <c r="N1345" i="2"/>
  <c r="N741" i="2"/>
  <c r="N202" i="2"/>
  <c r="N1346" i="2"/>
  <c r="N1347" i="2"/>
  <c r="N577" i="2"/>
  <c r="AI935" i="2" s="1"/>
  <c r="N1348" i="2"/>
  <c r="N1349" i="2"/>
  <c r="N1350" i="2"/>
  <c r="N1351" i="2"/>
  <c r="N1352" i="2"/>
  <c r="N1353" i="2"/>
  <c r="N1354" i="2"/>
  <c r="N420" i="2"/>
  <c r="N373" i="2"/>
  <c r="N346" i="2"/>
  <c r="N1355" i="2"/>
  <c r="N1356" i="2"/>
  <c r="N1357" i="2"/>
  <c r="N453" i="2"/>
  <c r="N441" i="2"/>
  <c r="N403" i="2"/>
  <c r="N1358" i="2"/>
  <c r="N1359" i="2"/>
  <c r="N1360" i="2"/>
  <c r="N1361" i="2"/>
  <c r="N405" i="2"/>
  <c r="N417" i="2"/>
  <c r="N1362" i="2"/>
  <c r="N1363" i="2"/>
  <c r="N1364" i="2"/>
  <c r="N1365" i="2"/>
  <c r="N1366" i="2"/>
  <c r="N1367" i="2"/>
  <c r="N1368" i="2"/>
  <c r="N1369" i="2"/>
  <c r="N732" i="2"/>
  <c r="N1370" i="2"/>
  <c r="N1371" i="2"/>
  <c r="N1372" i="2"/>
  <c r="N727" i="2"/>
  <c r="N714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408" i="2"/>
  <c r="N401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805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463" i="2"/>
  <c r="N1420" i="2"/>
  <c r="N1421" i="2"/>
  <c r="N1422" i="2"/>
  <c r="N1423" i="2"/>
  <c r="N1424" i="2"/>
  <c r="N1425" i="2"/>
  <c r="N1426" i="2"/>
  <c r="N1427" i="2"/>
  <c r="N2" i="2"/>
  <c r="AM207" i="2" s="1"/>
  <c r="N3" i="2"/>
  <c r="N1428" i="2"/>
  <c r="N1429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963" i="2"/>
  <c r="M14" i="2"/>
  <c r="M15" i="2"/>
  <c r="M964" i="2"/>
  <c r="M149" i="2"/>
  <c r="M150" i="2"/>
  <c r="M965" i="2"/>
  <c r="M151" i="2"/>
  <c r="M966" i="2"/>
  <c r="M967" i="2"/>
  <c r="M968" i="2"/>
  <c r="M969" i="2"/>
  <c r="M970" i="2"/>
  <c r="M16" i="2"/>
  <c r="M17" i="2"/>
  <c r="M226" i="2"/>
  <c r="M18" i="2"/>
  <c r="M749" i="2"/>
  <c r="M751" i="2"/>
  <c r="M744" i="2"/>
  <c r="M706" i="2"/>
  <c r="M726" i="2"/>
  <c r="M846" i="2"/>
  <c r="M776" i="2"/>
  <c r="M708" i="2"/>
  <c r="M152" i="2"/>
  <c r="M153" i="2"/>
  <c r="M971" i="2"/>
  <c r="M154" i="2"/>
  <c r="M729" i="2"/>
  <c r="M707" i="2"/>
  <c r="M723" i="2"/>
  <c r="M972" i="2"/>
  <c r="M155" i="2"/>
  <c r="M973" i="2"/>
  <c r="M974" i="2"/>
  <c r="M975" i="2"/>
  <c r="M19" i="2"/>
  <c r="M20" i="2"/>
  <c r="M976" i="2"/>
  <c r="M21" i="2"/>
  <c r="M22" i="2"/>
  <c r="M23" i="2"/>
  <c r="M24" i="2"/>
  <c r="M977" i="2"/>
  <c r="M25" i="2"/>
  <c r="M26" i="2"/>
  <c r="M349" i="2"/>
  <c r="M27" i="2"/>
  <c r="M978" i="2"/>
  <c r="M979" i="2"/>
  <c r="M980" i="2"/>
  <c r="M720" i="2"/>
  <c r="M790" i="2"/>
  <c r="M781" i="2"/>
  <c r="M758" i="2"/>
  <c r="M156" i="2"/>
  <c r="M981" i="2"/>
  <c r="M157" i="2"/>
  <c r="M1444" i="2"/>
  <c r="M1445" i="2"/>
  <c r="M982" i="2"/>
  <c r="M760" i="2"/>
  <c r="M1446" i="2"/>
  <c r="M835" i="2"/>
  <c r="M820" i="2"/>
  <c r="M983" i="2"/>
  <c r="M158" i="2"/>
  <c r="M984" i="2"/>
  <c r="M159" i="2"/>
  <c r="M985" i="2"/>
  <c r="M986" i="2"/>
  <c r="M1447" i="2"/>
  <c r="M779" i="2"/>
  <c r="M1448" i="2"/>
  <c r="M705" i="2"/>
  <c r="M160" i="2"/>
  <c r="M743" i="2"/>
  <c r="M161" i="2"/>
  <c r="M711" i="2"/>
  <c r="M1449" i="2"/>
  <c r="M987" i="2"/>
  <c r="M988" i="2"/>
  <c r="M989" i="2"/>
  <c r="M990" i="2"/>
  <c r="M28" i="2"/>
  <c r="M29" i="2"/>
  <c r="M30" i="2"/>
  <c r="M31" i="2"/>
  <c r="M32" i="2"/>
  <c r="M33" i="2"/>
  <c r="M34" i="2"/>
  <c r="M991" i="2"/>
  <c r="M992" i="2"/>
  <c r="M246" i="2"/>
  <c r="M240" i="2"/>
  <c r="M35" i="2"/>
  <c r="M36" i="2"/>
  <c r="M993" i="2"/>
  <c r="M1450" i="2"/>
  <c r="M301" i="2"/>
  <c r="M347" i="2"/>
  <c r="M259" i="2"/>
  <c r="M37" i="2"/>
  <c r="M38" i="2"/>
  <c r="M39" i="2"/>
  <c r="M1451" i="2"/>
  <c r="M1452" i="2"/>
  <c r="M345" i="2"/>
  <c r="M306" i="2"/>
  <c r="M317" i="2"/>
  <c r="M339" i="2"/>
  <c r="M315" i="2"/>
  <c r="M268" i="2"/>
  <c r="M40" i="2"/>
  <c r="M994" i="2"/>
  <c r="M719" i="2"/>
  <c r="M162" i="2"/>
  <c r="M1453" i="2"/>
  <c r="M995" i="2"/>
  <c r="M996" i="2"/>
  <c r="M997" i="2"/>
  <c r="M1454" i="2"/>
  <c r="M998" i="2"/>
  <c r="M753" i="2"/>
  <c r="M768" i="2"/>
  <c r="M837" i="2"/>
  <c r="M869" i="2"/>
  <c r="M872" i="2"/>
  <c r="M163" i="2"/>
  <c r="M1455" i="2"/>
  <c r="M999" i="2"/>
  <c r="M1000" i="2"/>
  <c r="M1001" i="2"/>
  <c r="M1456" i="2"/>
  <c r="M1457" i="2"/>
  <c r="M1458" i="2"/>
  <c r="M1459" i="2"/>
  <c r="M1002" i="2"/>
  <c r="M164" i="2"/>
  <c r="M165" i="2"/>
  <c r="M1003" i="2"/>
  <c r="M1460" i="2"/>
  <c r="M1004" i="2"/>
  <c r="M1005" i="2"/>
  <c r="M1006" i="2"/>
  <c r="M203" i="2"/>
  <c r="M1461" i="2"/>
  <c r="M1007" i="2"/>
  <c r="M1008" i="2"/>
  <c r="M1462" i="2"/>
  <c r="M836" i="2"/>
  <c r="M895" i="2"/>
  <c r="M1463" i="2"/>
  <c r="M860" i="2"/>
  <c r="M789" i="2"/>
  <c r="M1464" i="2"/>
  <c r="M166" i="2"/>
  <c r="M1009" i="2"/>
  <c r="M1010" i="2"/>
  <c r="M1465" i="2"/>
  <c r="M167" i="2"/>
  <c r="M1466" i="2"/>
  <c r="M1011" i="2"/>
  <c r="M907" i="2"/>
  <c r="M1467" i="2"/>
  <c r="M1468" i="2"/>
  <c r="M1469" i="2"/>
  <c r="M1470" i="2"/>
  <c r="M844" i="2"/>
  <c r="M1471" i="2"/>
  <c r="M780" i="2"/>
  <c r="M1472" i="2"/>
  <c r="M168" i="2"/>
  <c r="M1473" i="2"/>
  <c r="M1012" i="2"/>
  <c r="M1013" i="2"/>
  <c r="M1474" i="2"/>
  <c r="M1475" i="2"/>
  <c r="M1476" i="2"/>
  <c r="M1477" i="2"/>
  <c r="M1478" i="2"/>
  <c r="M1479" i="2"/>
  <c r="M1014" i="2"/>
  <c r="M1480" i="2"/>
  <c r="M1481" i="2"/>
  <c r="M1015" i="2"/>
  <c r="M1016" i="2"/>
  <c r="M1017" i="2"/>
  <c r="M41" i="2"/>
  <c r="M42" i="2"/>
  <c r="M43" i="2"/>
  <c r="M1018" i="2"/>
  <c r="M1019" i="2"/>
  <c r="M44" i="2"/>
  <c r="M45" i="2"/>
  <c r="M46" i="2"/>
  <c r="M47" i="2"/>
  <c r="M48" i="2"/>
  <c r="M247" i="2"/>
  <c r="M282" i="2"/>
  <c r="M257" i="2"/>
  <c r="M263" i="2"/>
  <c r="M49" i="2"/>
  <c r="M50" i="2"/>
  <c r="M1020" i="2"/>
  <c r="M389" i="2"/>
  <c r="M371" i="2"/>
  <c r="M331" i="2"/>
  <c r="M254" i="2"/>
  <c r="M51" i="2"/>
  <c r="M52" i="2"/>
  <c r="M1482" i="2"/>
  <c r="M432" i="2"/>
  <c r="M482" i="2"/>
  <c r="M430" i="2"/>
  <c r="M360" i="2"/>
  <c r="M294" i="2"/>
  <c r="M248" i="2"/>
  <c r="M310" i="2"/>
  <c r="M53" i="2"/>
  <c r="M1021" i="2"/>
  <c r="M1483" i="2"/>
  <c r="M1022" i="2"/>
  <c r="M1023" i="2"/>
  <c r="M54" i="2"/>
  <c r="M1484" i="2"/>
  <c r="M1485" i="2"/>
  <c r="M506" i="2"/>
  <c r="M520" i="2"/>
  <c r="M487" i="2"/>
  <c r="M406" i="2"/>
  <c r="M1486" i="2"/>
  <c r="M343" i="2"/>
  <c r="M388" i="2"/>
  <c r="M478" i="2"/>
  <c r="M361" i="2"/>
  <c r="M55" i="2"/>
  <c r="M1024" i="2"/>
  <c r="M1025" i="2"/>
  <c r="M1487" i="2"/>
  <c r="M1488" i="2"/>
  <c r="M398" i="2"/>
  <c r="M1026" i="2"/>
  <c r="M1027" i="2"/>
  <c r="M1028" i="2"/>
  <c r="M1489" i="2"/>
  <c r="M1490" i="2"/>
  <c r="M927" i="2"/>
  <c r="M916" i="2"/>
  <c r="M709" i="2"/>
  <c r="M913" i="2"/>
  <c r="M1491" i="2"/>
  <c r="M1492" i="2"/>
  <c r="M598" i="2"/>
  <c r="M1493" i="2"/>
  <c r="M622" i="2"/>
  <c r="M1494" i="2"/>
  <c r="M896" i="2"/>
  <c r="M1495" i="2"/>
  <c r="M881" i="2"/>
  <c r="M838" i="2"/>
  <c r="M901" i="2"/>
  <c r="M887" i="2"/>
  <c r="M859" i="2"/>
  <c r="M169" i="2"/>
  <c r="M1496" i="2"/>
  <c r="M1029" i="2"/>
  <c r="M1030" i="2"/>
  <c r="M1497" i="2"/>
  <c r="M1031" i="2"/>
  <c r="M1032" i="2"/>
  <c r="M1498" i="2"/>
  <c r="M1033" i="2"/>
  <c r="M170" i="2"/>
  <c r="M1034" i="2"/>
  <c r="M1499" i="2"/>
  <c r="M1035" i="2"/>
  <c r="M921" i="2"/>
  <c r="M910" i="2"/>
  <c r="M1036" i="2"/>
  <c r="M1037" i="2"/>
  <c r="M1500" i="2"/>
  <c r="M1038" i="2"/>
  <c r="M593" i="2"/>
  <c r="M1501" i="2"/>
  <c r="M882" i="2"/>
  <c r="M1502" i="2"/>
  <c r="M898" i="2"/>
  <c r="M886" i="2"/>
  <c r="M890" i="2"/>
  <c r="M775" i="2"/>
  <c r="M784" i="2"/>
  <c r="M1039" i="2"/>
  <c r="M1503" i="2"/>
  <c r="M1504" i="2"/>
  <c r="M911" i="2"/>
  <c r="M1040" i="2"/>
  <c r="M1041" i="2"/>
  <c r="M1042" i="2"/>
  <c r="M856" i="2"/>
  <c r="M1505" i="2"/>
  <c r="M929" i="2"/>
  <c r="M912" i="2"/>
  <c r="M204" i="2"/>
  <c r="M1506" i="2"/>
  <c r="M1507" i="2"/>
  <c r="M1508" i="2"/>
  <c r="M1509" i="2"/>
  <c r="M1510" i="2"/>
  <c r="M1511" i="2"/>
  <c r="M831" i="2"/>
  <c r="M1043" i="2"/>
  <c r="M171" i="2"/>
  <c r="M1512" i="2"/>
  <c r="M1513" i="2"/>
  <c r="M1514" i="2"/>
  <c r="M1515" i="2"/>
  <c r="M1516" i="2"/>
  <c r="M1517" i="2"/>
  <c r="M1518" i="2"/>
  <c r="M1044" i="2"/>
  <c r="M1519" i="2"/>
  <c r="M1520" i="2"/>
  <c r="M1045" i="2"/>
  <c r="M4" i="2"/>
  <c r="M5" i="2"/>
  <c r="M56" i="2"/>
  <c r="M1046" i="2"/>
  <c r="M1047" i="2"/>
  <c r="M57" i="2"/>
  <c r="M58" i="2"/>
  <c r="M59" i="2"/>
  <c r="M60" i="2"/>
  <c r="M61" i="2"/>
  <c r="M1048" i="2"/>
  <c r="M62" i="2"/>
  <c r="M278" i="2"/>
  <c r="M279" i="2"/>
  <c r="M238" i="2"/>
  <c r="M63" i="2"/>
  <c r="M64" i="2"/>
  <c r="M65" i="2"/>
  <c r="M1049" i="2"/>
  <c r="M353" i="2"/>
  <c r="M390" i="2"/>
  <c r="M372" i="2"/>
  <c r="M293" i="2"/>
  <c r="M66" i="2"/>
  <c r="M67" i="2"/>
  <c r="M1050" i="2"/>
  <c r="M1051" i="2"/>
  <c r="M1521" i="2"/>
  <c r="M399" i="2"/>
  <c r="M470" i="2"/>
  <c r="M473" i="2"/>
  <c r="M409" i="2"/>
  <c r="M321" i="2"/>
  <c r="M68" i="2"/>
  <c r="M69" i="2"/>
  <c r="M1052" i="2"/>
  <c r="M1053" i="2"/>
  <c r="M1054" i="2"/>
  <c r="M1055" i="2"/>
  <c r="M491" i="2"/>
  <c r="M536" i="2"/>
  <c r="M1522" i="2"/>
  <c r="M534" i="2"/>
  <c r="M474" i="2"/>
  <c r="M366" i="2"/>
  <c r="M304" i="2"/>
  <c r="M281" i="2"/>
  <c r="M287" i="2"/>
  <c r="M70" i="2"/>
  <c r="M1523" i="2"/>
  <c r="M1056" i="2"/>
  <c r="M1057" i="2"/>
  <c r="M1058" i="2"/>
  <c r="M1524" i="2"/>
  <c r="M1059" i="2"/>
  <c r="M644" i="2"/>
  <c r="M695" i="2"/>
  <c r="M688" i="2"/>
  <c r="M904" i="2"/>
  <c r="M867" i="2"/>
  <c r="M821" i="2"/>
  <c r="M839" i="2"/>
  <c r="M851" i="2"/>
  <c r="M733" i="2"/>
  <c r="M172" i="2"/>
  <c r="M1060" i="2"/>
  <c r="M763" i="2"/>
  <c r="M1525" i="2"/>
  <c r="M1526" i="2"/>
  <c r="M148" i="2"/>
  <c r="M1061" i="2"/>
  <c r="M1527" i="2"/>
  <c r="M1528" i="2"/>
  <c r="M930" i="2"/>
  <c r="M919" i="2"/>
  <c r="M908" i="2"/>
  <c r="M1062" i="2"/>
  <c r="M1063" i="2"/>
  <c r="M1064" i="2"/>
  <c r="M694" i="2"/>
  <c r="M696" i="2"/>
  <c r="M699" i="2"/>
  <c r="M1529" i="2"/>
  <c r="M905" i="2"/>
  <c r="M1530" i="2"/>
  <c r="M893" i="2"/>
  <c r="M1531" i="2"/>
  <c r="M862" i="2"/>
  <c r="M876" i="2"/>
  <c r="M879" i="2"/>
  <c r="M770" i="2"/>
  <c r="M173" i="2"/>
  <c r="M894" i="2"/>
  <c r="M174" i="2"/>
  <c r="M1065" i="2"/>
  <c r="M923" i="2"/>
  <c r="M915" i="2"/>
  <c r="M1532" i="2"/>
  <c r="M1066" i="2"/>
  <c r="M1067" i="2"/>
  <c r="M1068" i="2"/>
  <c r="M1533" i="2"/>
  <c r="M1534" i="2"/>
  <c r="M928" i="2"/>
  <c r="M914" i="2"/>
  <c r="M1069" i="2"/>
  <c r="M1535" i="2"/>
  <c r="M1070" i="2"/>
  <c r="M676" i="2"/>
  <c r="M674" i="2"/>
  <c r="M659" i="2"/>
  <c r="M1536" i="2"/>
  <c r="M902" i="2"/>
  <c r="M1537" i="2"/>
  <c r="M883" i="2"/>
  <c r="M861" i="2"/>
  <c r="M840" i="2"/>
  <c r="M724" i="2"/>
  <c r="M175" i="2"/>
  <c r="M1071" i="2"/>
  <c r="M176" i="2"/>
  <c r="M1538" i="2"/>
  <c r="M1072" i="2"/>
  <c r="M917" i="2"/>
  <c r="M909" i="2"/>
  <c r="M1539" i="2"/>
  <c r="M1540" i="2"/>
  <c r="M931" i="2"/>
  <c r="M1073" i="2"/>
  <c r="M205" i="2"/>
  <c r="M1541" i="2"/>
  <c r="M1542" i="2"/>
  <c r="M1543" i="2"/>
  <c r="M1544" i="2"/>
  <c r="M1074" i="2"/>
  <c r="M1545" i="2"/>
  <c r="M1075" i="2"/>
  <c r="M1546" i="2"/>
  <c r="M853" i="2"/>
  <c r="M765" i="2"/>
  <c r="M1547" i="2"/>
  <c r="M1548" i="2"/>
  <c r="M1076" i="2"/>
  <c r="M1549" i="2"/>
  <c r="M1550" i="2"/>
  <c r="M1551" i="2"/>
  <c r="M1552" i="2"/>
  <c r="M1553" i="2"/>
  <c r="M1554" i="2"/>
  <c r="M1555" i="2"/>
  <c r="M1556" i="2"/>
  <c r="M1557" i="2"/>
  <c r="M1077" i="2"/>
  <c r="M1558" i="2"/>
  <c r="M594" i="2"/>
  <c r="M648" i="2"/>
  <c r="M6" i="2"/>
  <c r="M7" i="2"/>
  <c r="M8" i="2"/>
  <c r="M1078" i="2"/>
  <c r="M1079" i="2"/>
  <c r="M9" i="2"/>
  <c r="M71" i="2"/>
  <c r="M72" i="2"/>
  <c r="M73" i="2"/>
  <c r="M74" i="2"/>
  <c r="M1080" i="2"/>
  <c r="M220" i="2"/>
  <c r="M262" i="2"/>
  <c r="M242" i="2"/>
  <c r="M244" i="2"/>
  <c r="M75" i="2"/>
  <c r="M76" i="2"/>
  <c r="M77" i="2"/>
  <c r="M1081" i="2"/>
  <c r="M355" i="2"/>
  <c r="M382" i="2"/>
  <c r="M368" i="2"/>
  <c r="M313" i="2"/>
  <c r="M239" i="2"/>
  <c r="M78" i="2"/>
  <c r="M79" i="2"/>
  <c r="M1082" i="2"/>
  <c r="M1083" i="2"/>
  <c r="M396" i="2"/>
  <c r="M461" i="2"/>
  <c r="M495" i="2"/>
  <c r="M437" i="2"/>
  <c r="M363" i="2"/>
  <c r="M229" i="2"/>
  <c r="M80" i="2"/>
  <c r="M81" i="2"/>
  <c r="M1084" i="2"/>
  <c r="M1085" i="2"/>
  <c r="M381" i="2"/>
  <c r="M501" i="2"/>
  <c r="M531" i="2"/>
  <c r="M544" i="2"/>
  <c r="M480" i="2"/>
  <c r="M348" i="2"/>
  <c r="M82" i="2"/>
  <c r="M83" i="2"/>
  <c r="M84" i="2"/>
  <c r="M85" i="2"/>
  <c r="M1559" i="2"/>
  <c r="M434" i="2"/>
  <c r="M528" i="2"/>
  <c r="M554" i="2"/>
  <c r="M1560" i="2"/>
  <c r="M551" i="2"/>
  <c r="M1561" i="2"/>
  <c r="M486" i="2"/>
  <c r="M351" i="2"/>
  <c r="M289" i="2"/>
  <c r="M269" i="2"/>
  <c r="M367" i="2"/>
  <c r="M322" i="2"/>
  <c r="M86" i="2"/>
  <c r="M87" i="2"/>
  <c r="M1086" i="2"/>
  <c r="M1562" i="2"/>
  <c r="M1563" i="2"/>
  <c r="M1087" i="2"/>
  <c r="M1088" i="2"/>
  <c r="M1089" i="2"/>
  <c r="M1564" i="2"/>
  <c r="M1090" i="2"/>
  <c r="M597" i="2"/>
  <c r="M668" i="2"/>
  <c r="M677" i="2"/>
  <c r="M661" i="2"/>
  <c r="M618" i="2"/>
  <c r="M801" i="2"/>
  <c r="M771" i="2"/>
  <c r="M828" i="2"/>
  <c r="M863" i="2"/>
  <c r="M875" i="2"/>
  <c r="M796" i="2"/>
  <c r="M177" i="2"/>
  <c r="M1565" i="2"/>
  <c r="M1091" i="2"/>
  <c r="M1092" i="2"/>
  <c r="M1093" i="2"/>
  <c r="M1094" i="2"/>
  <c r="M1566" i="2"/>
  <c r="M1095" i="2"/>
  <c r="M1096" i="2"/>
  <c r="M1097" i="2"/>
  <c r="M1098" i="2"/>
  <c r="M1567" i="2"/>
  <c r="M1568" i="2"/>
  <c r="M700" i="2"/>
  <c r="M1569" i="2"/>
  <c r="M1099" i="2"/>
  <c r="M662" i="2"/>
  <c r="M1570" i="2"/>
  <c r="M680" i="2"/>
  <c r="M649" i="2"/>
  <c r="M615" i="2"/>
  <c r="M850" i="2"/>
  <c r="M830" i="2"/>
  <c r="M899" i="2"/>
  <c r="M892" i="2"/>
  <c r="M906" i="2"/>
  <c r="M811" i="2"/>
  <c r="M178" i="2"/>
  <c r="M1571" i="2"/>
  <c r="M926" i="2"/>
  <c r="M920" i="2"/>
  <c r="M1572" i="2"/>
  <c r="M1100" i="2"/>
  <c r="M1101" i="2"/>
  <c r="M1573" i="2"/>
  <c r="M1102" i="2"/>
  <c r="M1103" i="2"/>
  <c r="M1104" i="2"/>
  <c r="M1574" i="2"/>
  <c r="M1575" i="2"/>
  <c r="M1576" i="2"/>
  <c r="M1577" i="2"/>
  <c r="M1105" i="2"/>
  <c r="M630" i="2"/>
  <c r="M626" i="2"/>
  <c r="M614" i="2"/>
  <c r="M601" i="2"/>
  <c r="M833" i="2"/>
  <c r="M815" i="2"/>
  <c r="M868" i="2"/>
  <c r="M785" i="2"/>
  <c r="M179" i="2"/>
  <c r="M180" i="2"/>
  <c r="M1578" i="2"/>
  <c r="M1579" i="2"/>
  <c r="M1580" i="2"/>
  <c r="M925" i="2"/>
  <c r="M1106" i="2"/>
  <c r="M1581" i="2"/>
  <c r="M1582" i="2"/>
  <c r="M1583" i="2"/>
  <c r="M1584" i="2"/>
  <c r="M1107" i="2"/>
  <c r="M1585" i="2"/>
  <c r="M1586" i="2"/>
  <c r="M1587" i="2"/>
  <c r="M1588" i="2"/>
  <c r="M1589" i="2"/>
  <c r="M600" i="2"/>
  <c r="M1108" i="2"/>
  <c r="M658" i="2"/>
  <c r="M1109" i="2"/>
  <c r="M1590" i="2"/>
  <c r="M1591" i="2"/>
  <c r="M1592" i="2"/>
  <c r="M1593" i="2"/>
  <c r="M1594" i="2"/>
  <c r="M1595" i="2"/>
  <c r="M1110" i="2"/>
  <c r="M1596" i="2"/>
  <c r="M1111" i="2"/>
  <c r="M10" i="2"/>
  <c r="M11" i="2"/>
  <c r="M12" i="2"/>
  <c r="M88" i="2"/>
  <c r="M89" i="2"/>
  <c r="M1112" i="2"/>
  <c r="M90" i="2"/>
  <c r="M231" i="2"/>
  <c r="M91" i="2"/>
  <c r="M92" i="2"/>
  <c r="M93" i="2"/>
  <c r="M94" i="2"/>
  <c r="M1113" i="2"/>
  <c r="M1114" i="2"/>
  <c r="M344" i="2"/>
  <c r="M352" i="2"/>
  <c r="M311" i="2"/>
  <c r="M275" i="2"/>
  <c r="M233" i="2"/>
  <c r="M95" i="2"/>
  <c r="M96" i="2"/>
  <c r="M1115" i="2"/>
  <c r="M1116" i="2"/>
  <c r="M376" i="2"/>
  <c r="M456" i="2"/>
  <c r="M444" i="2"/>
  <c r="M414" i="2"/>
  <c r="M334" i="2"/>
  <c r="M249" i="2"/>
  <c r="M97" i="2"/>
  <c r="M98" i="2"/>
  <c r="M1117" i="2"/>
  <c r="M1597" i="2"/>
  <c r="M386" i="2"/>
  <c r="M493" i="2"/>
  <c r="M538" i="2"/>
  <c r="M529" i="2"/>
  <c r="M503" i="2"/>
  <c r="M384" i="2"/>
  <c r="M296" i="2"/>
  <c r="M99" i="2"/>
  <c r="M100" i="2"/>
  <c r="M1118" i="2"/>
  <c r="M465" i="2"/>
  <c r="M548" i="2"/>
  <c r="M565" i="2"/>
  <c r="M555" i="2"/>
  <c r="M524" i="2"/>
  <c r="M393" i="2"/>
  <c r="M283" i="2"/>
  <c r="M271" i="2"/>
  <c r="M101" i="2"/>
  <c r="M102" i="2"/>
  <c r="M221" i="2"/>
  <c r="M103" i="2"/>
  <c r="M1119" i="2"/>
  <c r="M1598" i="2"/>
  <c r="M504" i="2"/>
  <c r="M558" i="2"/>
  <c r="M571" i="2"/>
  <c r="M560" i="2"/>
  <c r="M525" i="2"/>
  <c r="M415" i="2"/>
  <c r="M302" i="2"/>
  <c r="M290" i="2"/>
  <c r="M379" i="2"/>
  <c r="M378" i="2"/>
  <c r="M392" i="2"/>
  <c r="M273" i="2"/>
  <c r="M104" i="2"/>
  <c r="M1120" i="2"/>
  <c r="M1599" i="2"/>
  <c r="M1600" i="2"/>
  <c r="M1601" i="2"/>
  <c r="M1602" i="2"/>
  <c r="M1603" i="2"/>
  <c r="M621" i="2"/>
  <c r="M681" i="2"/>
  <c r="M693" i="2"/>
  <c r="M678" i="2"/>
  <c r="M637" i="2"/>
  <c r="M804" i="2"/>
  <c r="M795" i="2"/>
  <c r="M797" i="2"/>
  <c r="M873" i="2"/>
  <c r="M888" i="2"/>
  <c r="M866" i="2"/>
  <c r="M812" i="2"/>
  <c r="M181" i="2"/>
  <c r="M1604" i="2"/>
  <c r="M1605" i="2"/>
  <c r="M1121" i="2"/>
  <c r="M1122" i="2"/>
  <c r="M1123" i="2"/>
  <c r="M1124" i="2"/>
  <c r="M1606" i="2"/>
  <c r="M1607" i="2"/>
  <c r="M1125" i="2"/>
  <c r="M1608" i="2"/>
  <c r="M1609" i="2"/>
  <c r="M1610" i="2"/>
  <c r="M1611" i="2"/>
  <c r="M701" i="2"/>
  <c r="M1612" i="2"/>
  <c r="M1613" i="2"/>
  <c r="M1614" i="2"/>
  <c r="M616" i="2"/>
  <c r="M672" i="2"/>
  <c r="M684" i="2"/>
  <c r="M1615" i="2"/>
  <c r="M667" i="2"/>
  <c r="M627" i="2"/>
  <c r="M1616" i="2"/>
  <c r="M824" i="2"/>
  <c r="M807" i="2"/>
  <c r="M858" i="2"/>
  <c r="M897" i="2"/>
  <c r="M900" i="2"/>
  <c r="M891" i="2"/>
  <c r="M818" i="2"/>
  <c r="M182" i="2"/>
  <c r="M1617" i="2"/>
  <c r="M1126" i="2"/>
  <c r="M918" i="2"/>
  <c r="M1618" i="2"/>
  <c r="M1127" i="2"/>
  <c r="M1619" i="2"/>
  <c r="M1620" i="2"/>
  <c r="M1621" i="2"/>
  <c r="M1622" i="2"/>
  <c r="M1623" i="2"/>
  <c r="M1624" i="2"/>
  <c r="M638" i="2"/>
  <c r="M673" i="2"/>
  <c r="M657" i="2"/>
  <c r="M640" i="2"/>
  <c r="M628" i="2"/>
  <c r="M1625" i="2"/>
  <c r="M834" i="2"/>
  <c r="M1128" i="2"/>
  <c r="M857" i="2"/>
  <c r="M874" i="2"/>
  <c r="M745" i="2"/>
  <c r="M716" i="2"/>
  <c r="M183" i="2"/>
  <c r="M1129" i="2"/>
  <c r="M1626" i="2"/>
  <c r="M1627" i="2"/>
  <c r="M922" i="2"/>
  <c r="M1130" i="2"/>
  <c r="M1628" i="2"/>
  <c r="M1629" i="2"/>
  <c r="M1630" i="2"/>
  <c r="M1631" i="2"/>
  <c r="M1632" i="2"/>
  <c r="M1633" i="2"/>
  <c r="M1634" i="2"/>
  <c r="M1131" i="2"/>
  <c r="M1635" i="2"/>
  <c r="M1132" i="2"/>
  <c r="M1133" i="2"/>
  <c r="M1636" i="2"/>
  <c r="M1637" i="2"/>
  <c r="M1638" i="2"/>
  <c r="M591" i="2"/>
  <c r="M1639" i="2"/>
  <c r="M1134" i="2"/>
  <c r="M1640" i="2"/>
  <c r="M1641" i="2"/>
  <c r="M1642" i="2"/>
  <c r="M1643" i="2"/>
  <c r="M685" i="2"/>
  <c r="M1644" i="2"/>
  <c r="M647" i="2"/>
  <c r="M660" i="2"/>
  <c r="M1135" i="2"/>
  <c r="M1136" i="2"/>
  <c r="M13" i="2"/>
  <c r="M105" i="2"/>
  <c r="M106" i="2"/>
  <c r="M107" i="2"/>
  <c r="M108" i="2"/>
  <c r="M109" i="2"/>
  <c r="M1137" i="2"/>
  <c r="M270" i="2"/>
  <c r="M255" i="2"/>
  <c r="M265" i="2"/>
  <c r="M110" i="2"/>
  <c r="M111" i="2"/>
  <c r="M112" i="2"/>
  <c r="M113" i="2"/>
  <c r="M1138" i="2"/>
  <c r="M1139" i="2"/>
  <c r="M336" i="2"/>
  <c r="M377" i="2"/>
  <c r="M391" i="2"/>
  <c r="M369" i="2"/>
  <c r="M303" i="2"/>
  <c r="M250" i="2"/>
  <c r="M114" i="2"/>
  <c r="M115" i="2"/>
  <c r="M1140" i="2"/>
  <c r="M1645" i="2"/>
  <c r="M383" i="2"/>
  <c r="M475" i="2"/>
  <c r="M511" i="2"/>
  <c r="M517" i="2"/>
  <c r="M471" i="2"/>
  <c r="M395" i="2"/>
  <c r="M299" i="2"/>
  <c r="M116" i="2"/>
  <c r="M117" i="2"/>
  <c r="M1141" i="2"/>
  <c r="M1646" i="2"/>
  <c r="M1647" i="2"/>
  <c r="M1648" i="2"/>
  <c r="M1649" i="2"/>
  <c r="M1142" i="2"/>
  <c r="M484" i="2"/>
  <c r="M553" i="2"/>
  <c r="M562" i="2"/>
  <c r="M559" i="2"/>
  <c r="M521" i="2"/>
  <c r="M428" i="2"/>
  <c r="M288" i="2"/>
  <c r="M118" i="2"/>
  <c r="M1143" i="2"/>
  <c r="M1650" i="2"/>
  <c r="M1651" i="2"/>
  <c r="M1144" i="2"/>
  <c r="M523" i="2"/>
  <c r="M566" i="2"/>
  <c r="M572" i="2"/>
  <c r="M567" i="2"/>
  <c r="M539" i="2"/>
  <c r="M443" i="2"/>
  <c r="M277" i="2"/>
  <c r="M234" i="2"/>
  <c r="M1145" i="2"/>
  <c r="M1146" i="2"/>
  <c r="M1147" i="2"/>
  <c r="M1148" i="2"/>
  <c r="M1652" i="2"/>
  <c r="M1149" i="2"/>
  <c r="M547" i="2"/>
  <c r="M570" i="2"/>
  <c r="M573" i="2"/>
  <c r="M574" i="2"/>
  <c r="M527" i="2"/>
  <c r="M455" i="2"/>
  <c r="M319" i="2"/>
  <c r="M243" i="2"/>
  <c r="M300" i="2"/>
  <c r="M274" i="2"/>
  <c r="M316" i="2"/>
  <c r="M272" i="2"/>
  <c r="M119" i="2"/>
  <c r="M120" i="2"/>
  <c r="M1150" i="2"/>
  <c r="M924" i="2"/>
  <c r="M1151" i="2"/>
  <c r="M1653" i="2"/>
  <c r="M641" i="2"/>
  <c r="M683" i="2"/>
  <c r="M689" i="2"/>
  <c r="M679" i="2"/>
  <c r="M633" i="2"/>
  <c r="M582" i="2"/>
  <c r="M762" i="2"/>
  <c r="M750" i="2"/>
  <c r="M814" i="2"/>
  <c r="M823" i="2"/>
  <c r="M842" i="2"/>
  <c r="M849" i="2"/>
  <c r="M184" i="2"/>
  <c r="M1654" i="2"/>
  <c r="M1655" i="2"/>
  <c r="M1656" i="2"/>
  <c r="M1657" i="2"/>
  <c r="M1152" i="2"/>
  <c r="M1153" i="2"/>
  <c r="M1154" i="2"/>
  <c r="M1658" i="2"/>
  <c r="M1659" i="2"/>
  <c r="M1660" i="2"/>
  <c r="M1661" i="2"/>
  <c r="M871" i="2"/>
  <c r="M1155" i="2"/>
  <c r="M1662" i="2"/>
  <c r="M1663" i="2"/>
  <c r="M690" i="2"/>
  <c r="M1664" i="2"/>
  <c r="M1156" i="2"/>
  <c r="M666" i="2"/>
  <c r="M682" i="2"/>
  <c r="M654" i="2"/>
  <c r="M595" i="2"/>
  <c r="M580" i="2"/>
  <c r="M739" i="2"/>
  <c r="M806" i="2"/>
  <c r="M885" i="2"/>
  <c r="M884" i="2"/>
  <c r="M865" i="2"/>
  <c r="M783" i="2"/>
  <c r="M185" i="2"/>
  <c r="M1665" i="2"/>
  <c r="M1666" i="2"/>
  <c r="M1157" i="2"/>
  <c r="M1667" i="2"/>
  <c r="M1668" i="2"/>
  <c r="M1669" i="2"/>
  <c r="M1670" i="2"/>
  <c r="M1671" i="2"/>
  <c r="M1672" i="2"/>
  <c r="M1673" i="2"/>
  <c r="M631" i="2"/>
  <c r="M635" i="2"/>
  <c r="M592" i="2"/>
  <c r="M1158" i="2"/>
  <c r="M1159" i="2"/>
  <c r="M1160" i="2"/>
  <c r="M870" i="2"/>
  <c r="M772" i="2"/>
  <c r="M186" i="2"/>
  <c r="M187" i="2"/>
  <c r="M1161" i="2"/>
  <c r="M1674" i="2"/>
  <c r="M1675" i="2"/>
  <c r="M1676" i="2"/>
  <c r="M1677" i="2"/>
  <c r="M1678" i="2"/>
  <c r="M1679" i="2"/>
  <c r="M1680" i="2"/>
  <c r="M1681" i="2"/>
  <c r="M619" i="2"/>
  <c r="M1682" i="2"/>
  <c r="M1683" i="2"/>
  <c r="M1684" i="2"/>
  <c r="M612" i="2"/>
  <c r="M1162" i="2"/>
  <c r="M1163" i="2"/>
  <c r="M1164" i="2"/>
  <c r="M1165" i="2"/>
  <c r="M1166" i="2"/>
  <c r="M1167" i="2"/>
  <c r="M232" i="2"/>
  <c r="M121" i="2"/>
  <c r="M122" i="2"/>
  <c r="M123" i="2"/>
  <c r="M124" i="2"/>
  <c r="M125" i="2"/>
  <c r="M1168" i="2"/>
  <c r="M1169" i="2"/>
  <c r="M1170" i="2"/>
  <c r="M266" i="2"/>
  <c r="M292" i="2"/>
  <c r="M260" i="2"/>
  <c r="M237" i="2"/>
  <c r="M126" i="2"/>
  <c r="M127" i="2"/>
  <c r="M128" i="2"/>
  <c r="M1171" i="2"/>
  <c r="M1172" i="2"/>
  <c r="M1173" i="2"/>
  <c r="M387" i="2"/>
  <c r="M410" i="2"/>
  <c r="M438" i="2"/>
  <c r="M385" i="2"/>
  <c r="M330" i="2"/>
  <c r="M280" i="2"/>
  <c r="M129" i="2"/>
  <c r="M130" i="2"/>
  <c r="M1174" i="2"/>
  <c r="M1175" i="2"/>
  <c r="M452" i="2"/>
  <c r="M513" i="2"/>
  <c r="M542" i="2"/>
  <c r="M535" i="2"/>
  <c r="M485" i="2"/>
  <c r="M400" i="2"/>
  <c r="M305" i="2"/>
  <c r="M225" i="2"/>
  <c r="M1176" i="2"/>
  <c r="M1177" i="2"/>
  <c r="M1685" i="2"/>
  <c r="M1686" i="2"/>
  <c r="M1687" i="2"/>
  <c r="M447" i="2"/>
  <c r="M537" i="2"/>
  <c r="M563" i="2"/>
  <c r="M569" i="2"/>
  <c r="M564" i="2"/>
  <c r="M545" i="2"/>
  <c r="M442" i="2"/>
  <c r="M325" i="2"/>
  <c r="M131" i="2"/>
  <c r="M1178" i="2"/>
  <c r="M1179" i="2"/>
  <c r="M1688" i="2"/>
  <c r="M467" i="2"/>
  <c r="M561" i="2"/>
  <c r="M575" i="2"/>
  <c r="M576" i="2"/>
  <c r="M568" i="2"/>
  <c r="M549" i="2"/>
  <c r="M466" i="2"/>
  <c r="M340" i="2"/>
  <c r="M235" i="2"/>
  <c r="M1180" i="2"/>
  <c r="M1181" i="2"/>
  <c r="M1182" i="2"/>
  <c r="M261" i="2"/>
  <c r="M312" i="2"/>
  <c r="M1183" i="2"/>
  <c r="M1689" i="2"/>
  <c r="M629" i="2"/>
  <c r="M691" i="2"/>
  <c r="M697" i="2"/>
  <c r="M698" i="2"/>
  <c r="M687" i="2"/>
  <c r="M665" i="2"/>
  <c r="M610" i="2"/>
  <c r="M798" i="2"/>
  <c r="M718" i="2"/>
  <c r="M1184" i="2"/>
  <c r="M737" i="2"/>
  <c r="M755" i="2"/>
  <c r="M822" i="2"/>
  <c r="M786" i="2"/>
  <c r="M740" i="2"/>
  <c r="M1185" i="2"/>
  <c r="M1690" i="2"/>
  <c r="M671" i="2"/>
  <c r="M686" i="2"/>
  <c r="M692" i="2"/>
  <c r="M675" i="2"/>
  <c r="M645" i="2"/>
  <c r="M596" i="2"/>
  <c r="M803" i="2"/>
  <c r="M756" i="2"/>
  <c r="M810" i="2"/>
  <c r="M809" i="2"/>
  <c r="M877" i="2"/>
  <c r="M855" i="2"/>
  <c r="M878" i="2"/>
  <c r="M188" i="2"/>
  <c r="M1691" i="2"/>
  <c r="M1692" i="2"/>
  <c r="M1693" i="2"/>
  <c r="M1694" i="2"/>
  <c r="M1186" i="2"/>
  <c r="M1187" i="2"/>
  <c r="M1188" i="2"/>
  <c r="M1695" i="2"/>
  <c r="M1696" i="2"/>
  <c r="M1697" i="2"/>
  <c r="M1698" i="2"/>
  <c r="M1699" i="2"/>
  <c r="M1189" i="2"/>
  <c r="M642" i="2"/>
  <c r="M655" i="2"/>
  <c r="M652" i="2"/>
  <c r="M611" i="2"/>
  <c r="M579" i="2"/>
  <c r="M1190" i="2"/>
  <c r="M1191" i="2"/>
  <c r="M854" i="2"/>
  <c r="M880" i="2"/>
  <c r="M845" i="2"/>
  <c r="M829" i="2"/>
  <c r="M819" i="2"/>
  <c r="M1192" i="2"/>
  <c r="M1700" i="2"/>
  <c r="M1701" i="2"/>
  <c r="M1702" i="2"/>
  <c r="M1703" i="2"/>
  <c r="M1704" i="2"/>
  <c r="M1705" i="2"/>
  <c r="M1706" i="2"/>
  <c r="M1707" i="2"/>
  <c r="M1708" i="2"/>
  <c r="M1709" i="2"/>
  <c r="M602" i="2"/>
  <c r="M1193" i="2"/>
  <c r="M1194" i="2"/>
  <c r="M1710" i="2"/>
  <c r="M1711" i="2"/>
  <c r="M1712" i="2"/>
  <c r="M847" i="2"/>
  <c r="M769" i="2"/>
  <c r="M728" i="2"/>
  <c r="M1195" i="2"/>
  <c r="M1713" i="2"/>
  <c r="M1714" i="2"/>
  <c r="M1715" i="2"/>
  <c r="M1716" i="2"/>
  <c r="M1717" i="2"/>
  <c r="M1718" i="2"/>
  <c r="M702" i="2"/>
  <c r="M1719" i="2"/>
  <c r="M1720" i="2"/>
  <c r="M1721" i="2"/>
  <c r="M1722" i="2"/>
  <c r="M1723" i="2"/>
  <c r="M620" i="2"/>
  <c r="M599" i="2"/>
  <c r="M1196" i="2"/>
  <c r="M1197" i="2"/>
  <c r="M1198" i="2"/>
  <c r="M132" i="2"/>
  <c r="M133" i="2"/>
  <c r="M134" i="2"/>
  <c r="M135" i="2"/>
  <c r="M136" i="2"/>
  <c r="M1199" i="2"/>
  <c r="M1200" i="2"/>
  <c r="M1201" i="2"/>
  <c r="M1724" i="2"/>
  <c r="M1202" i="2"/>
  <c r="M341" i="2"/>
  <c r="M326" i="2"/>
  <c r="M295" i="2"/>
  <c r="M245" i="2"/>
  <c r="M223" i="2"/>
  <c r="M137" i="2"/>
  <c r="M138" i="2"/>
  <c r="M1203" i="2"/>
  <c r="M1204" i="2"/>
  <c r="M1205" i="2"/>
  <c r="M397" i="2"/>
  <c r="M476" i="2"/>
  <c r="M448" i="2"/>
  <c r="M407" i="2"/>
  <c r="M358" i="2"/>
  <c r="M276" i="2"/>
  <c r="M139" i="2"/>
  <c r="M1206" i="2"/>
  <c r="M1207" i="2"/>
  <c r="M1725" i="2"/>
  <c r="M412" i="2"/>
  <c r="M512" i="2"/>
  <c r="M532" i="2"/>
  <c r="M518" i="2"/>
  <c r="M507" i="2"/>
  <c r="M402" i="2"/>
  <c r="M307" i="2"/>
  <c r="M140" i="2"/>
  <c r="M1208" i="2"/>
  <c r="M1726" i="2"/>
  <c r="M1727" i="2"/>
  <c r="M468" i="2"/>
  <c r="M546" i="2"/>
  <c r="M557" i="2"/>
  <c r="M550" i="2"/>
  <c r="M516" i="2"/>
  <c r="M425" i="2"/>
  <c r="M328" i="2"/>
  <c r="M222" i="2"/>
  <c r="M1209" i="2"/>
  <c r="M1728" i="2"/>
  <c r="M483" i="2"/>
  <c r="M543" i="2"/>
  <c r="M556" i="2"/>
  <c r="M552" i="2"/>
  <c r="M541" i="2"/>
  <c r="M435" i="2"/>
  <c r="M359" i="2"/>
  <c r="M252" i="2"/>
  <c r="M1210" i="2"/>
  <c r="M1211" i="2"/>
  <c r="M141" i="2"/>
  <c r="M142" i="2"/>
  <c r="M1729" i="2"/>
  <c r="M1212" i="2"/>
  <c r="M656" i="2"/>
  <c r="M669" i="2"/>
  <c r="M670" i="2"/>
  <c r="M646" i="2"/>
  <c r="M617" i="2"/>
  <c r="M584" i="2"/>
  <c r="M746" i="2"/>
  <c r="M1213" i="2"/>
  <c r="M1214" i="2"/>
  <c r="M1215" i="2"/>
  <c r="M736" i="2"/>
  <c r="M766" i="2"/>
  <c r="M721" i="2"/>
  <c r="M189" i="2"/>
  <c r="M933" i="2"/>
  <c r="M1730" i="2"/>
  <c r="M1731" i="2"/>
  <c r="M643" i="2"/>
  <c r="M663" i="2"/>
  <c r="M664" i="2"/>
  <c r="M653" i="2"/>
  <c r="M650" i="2"/>
  <c r="M604" i="2"/>
  <c r="M794" i="2"/>
  <c r="M773" i="2"/>
  <c r="M754" i="2"/>
  <c r="M864" i="2"/>
  <c r="M792" i="2"/>
  <c r="M808" i="2"/>
  <c r="M738" i="2"/>
  <c r="M190" i="2"/>
  <c r="M1732" i="2"/>
  <c r="M1733" i="2"/>
  <c r="M1734" i="2"/>
  <c r="M1735" i="2"/>
  <c r="M1216" i="2"/>
  <c r="M1736" i="2"/>
  <c r="M1737" i="2"/>
  <c r="M1738" i="2"/>
  <c r="M1739" i="2"/>
  <c r="M1217" i="2"/>
  <c r="M632" i="2"/>
  <c r="M651" i="2"/>
  <c r="M636" i="2"/>
  <c r="M624" i="2"/>
  <c r="M581" i="2"/>
  <c r="M1218" i="2"/>
  <c r="M813" i="2"/>
  <c r="M841" i="2"/>
  <c r="M799" i="2"/>
  <c r="M791" i="2"/>
  <c r="M713" i="2"/>
  <c r="M191" i="2"/>
  <c r="M1740" i="2"/>
  <c r="M1741" i="2"/>
  <c r="M1742" i="2"/>
  <c r="M1743" i="2"/>
  <c r="M1744" i="2"/>
  <c r="M1745" i="2"/>
  <c r="M1746" i="2"/>
  <c r="M1747" i="2"/>
  <c r="M1748" i="2"/>
  <c r="M1749" i="2"/>
  <c r="M1750" i="2"/>
  <c r="M1219" i="2"/>
  <c r="M1751" i="2"/>
  <c r="M1220" i="2"/>
  <c r="M1221" i="2"/>
  <c r="M1752" i="2"/>
  <c r="M1753" i="2"/>
  <c r="M1754" i="2"/>
  <c r="M1755" i="2"/>
  <c r="M1222" i="2"/>
  <c r="M1756" i="2"/>
  <c r="M1757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323" i="2"/>
  <c r="M350" i="2"/>
  <c r="M320" i="2"/>
  <c r="M297" i="2"/>
  <c r="M256" i="2"/>
  <c r="M143" i="2"/>
  <c r="M1237" i="2"/>
  <c r="M1238" i="2"/>
  <c r="M1758" i="2"/>
  <c r="M1239" i="2"/>
  <c r="M423" i="2"/>
  <c r="M460" i="2"/>
  <c r="M464" i="2"/>
  <c r="M429" i="2"/>
  <c r="M362" i="2"/>
  <c r="M291" i="2"/>
  <c r="M144" i="2"/>
  <c r="M1240" i="2"/>
  <c r="M1241" i="2"/>
  <c r="M1759" i="2"/>
  <c r="M1760" i="2"/>
  <c r="M404" i="2"/>
  <c r="M509" i="2"/>
  <c r="M514" i="2"/>
  <c r="M522" i="2"/>
  <c r="M490" i="2"/>
  <c r="M424" i="2"/>
  <c r="M324" i="2"/>
  <c r="M227" i="2"/>
  <c r="M1242" i="2"/>
  <c r="M1761" i="2"/>
  <c r="M445" i="2"/>
  <c r="M519" i="2"/>
  <c r="M533" i="2"/>
  <c r="M540" i="2"/>
  <c r="M502" i="2"/>
  <c r="M451" i="2"/>
  <c r="M333" i="2"/>
  <c r="M228" i="2"/>
  <c r="M1243" i="2"/>
  <c r="M1244" i="2"/>
  <c r="M1762" i="2"/>
  <c r="M1245" i="2"/>
  <c r="M510" i="2"/>
  <c r="M530" i="2"/>
  <c r="M526" i="2"/>
  <c r="M500" i="2"/>
  <c r="M449" i="2"/>
  <c r="M329" i="2"/>
  <c r="M241" i="2"/>
  <c r="M1246" i="2"/>
  <c r="M298" i="2"/>
  <c r="M286" i="2"/>
  <c r="M236" i="2"/>
  <c r="M1763" i="2"/>
  <c r="M1247" i="2"/>
  <c r="M605" i="2"/>
  <c r="M634" i="2"/>
  <c r="M639" i="2"/>
  <c r="M625" i="2"/>
  <c r="M587" i="2"/>
  <c r="M578" i="2"/>
  <c r="M1248" i="2"/>
  <c r="M1249" i="2"/>
  <c r="M1764" i="2"/>
  <c r="M1250" i="2"/>
  <c r="M782" i="2"/>
  <c r="M774" i="2"/>
  <c r="M848" i="2"/>
  <c r="M748" i="2"/>
  <c r="M192" i="2"/>
  <c r="M1765" i="2"/>
  <c r="M1766" i="2"/>
  <c r="M1767" i="2"/>
  <c r="M1251" i="2"/>
  <c r="M613" i="2"/>
  <c r="M623" i="2"/>
  <c r="M603" i="2"/>
  <c r="M586" i="2"/>
  <c r="M583" i="2"/>
  <c r="M1768" i="2"/>
  <c r="M1252" i="2"/>
  <c r="M1769" i="2"/>
  <c r="M1253" i="2"/>
  <c r="M800" i="2"/>
  <c r="M816" i="2"/>
  <c r="M903" i="2"/>
  <c r="M725" i="2"/>
  <c r="M193" i="2"/>
  <c r="M1770" i="2"/>
  <c r="M1771" i="2"/>
  <c r="M1772" i="2"/>
  <c r="M1773" i="2"/>
  <c r="M1774" i="2"/>
  <c r="M1254" i="2"/>
  <c r="M1255" i="2"/>
  <c r="M1775" i="2"/>
  <c r="M1776" i="2"/>
  <c r="M1777" i="2"/>
  <c r="M1778" i="2"/>
  <c r="M1256" i="2"/>
  <c r="M1257" i="2"/>
  <c r="M1258" i="2"/>
  <c r="M734" i="2"/>
  <c r="M703" i="2"/>
  <c r="M194" i="2"/>
  <c r="M1779" i="2"/>
  <c r="M1780" i="2"/>
  <c r="M1781" i="2"/>
  <c r="M1782" i="2"/>
  <c r="M1783" i="2"/>
  <c r="M1784" i="2"/>
  <c r="M1785" i="2"/>
  <c r="M1786" i="2"/>
  <c r="M1787" i="2"/>
  <c r="M1788" i="2"/>
  <c r="M1789" i="2"/>
  <c r="M1259" i="2"/>
  <c r="M1790" i="2"/>
  <c r="M932" i="2"/>
  <c r="M1260" i="2"/>
  <c r="M1261" i="2"/>
  <c r="M1262" i="2"/>
  <c r="M1263" i="2"/>
  <c r="M1791" i="2"/>
  <c r="M1264" i="2"/>
  <c r="M1792" i="2"/>
  <c r="M1265" i="2"/>
  <c r="M1266" i="2"/>
  <c r="M1267" i="2"/>
  <c r="M1268" i="2"/>
  <c r="M1793" i="2"/>
  <c r="M1794" i="2"/>
  <c r="M1269" i="2"/>
  <c r="M337" i="2"/>
  <c r="M327" i="2"/>
  <c r="M308" i="2"/>
  <c r="M267" i="2"/>
  <c r="M1270" i="2"/>
  <c r="M1271" i="2"/>
  <c r="M1272" i="2"/>
  <c r="M1795" i="2"/>
  <c r="M1796" i="2"/>
  <c r="M1273" i="2"/>
  <c r="M433" i="2"/>
  <c r="M450" i="2"/>
  <c r="M413" i="2"/>
  <c r="M394" i="2"/>
  <c r="M318" i="2"/>
  <c r="M145" i="2"/>
  <c r="M1274" i="2"/>
  <c r="M1797" i="2"/>
  <c r="M1275" i="2"/>
  <c r="M439" i="2"/>
  <c r="M496" i="2"/>
  <c r="M508" i="2"/>
  <c r="M488" i="2"/>
  <c r="M431" i="2"/>
  <c r="M338" i="2"/>
  <c r="M251" i="2"/>
  <c r="M1276" i="2"/>
  <c r="M1798" i="2"/>
  <c r="M1799" i="2"/>
  <c r="M1800" i="2"/>
  <c r="M440" i="2"/>
  <c r="M505" i="2"/>
  <c r="M515" i="2"/>
  <c r="M497" i="2"/>
  <c r="M454" i="2"/>
  <c r="M354" i="2"/>
  <c r="M230" i="2"/>
  <c r="M1277" i="2"/>
  <c r="M1801" i="2"/>
  <c r="M1802" i="2"/>
  <c r="M146" i="2"/>
  <c r="M489" i="2"/>
  <c r="M499" i="2"/>
  <c r="M494" i="2"/>
  <c r="M446" i="2"/>
  <c r="M364" i="2"/>
  <c r="M1278" i="2"/>
  <c r="M1279" i="2"/>
  <c r="M253" i="2"/>
  <c r="M264" i="2"/>
  <c r="M147" i="2"/>
  <c r="M1803" i="2"/>
  <c r="M1804" i="2"/>
  <c r="M1280" i="2"/>
  <c r="M608" i="2"/>
  <c r="M606" i="2"/>
  <c r="M589" i="2"/>
  <c r="M1281" i="2"/>
  <c r="M1282" i="2"/>
  <c r="M1805" i="2"/>
  <c r="M1283" i="2"/>
  <c r="M752" i="2"/>
  <c r="M767" i="2"/>
  <c r="M777" i="2"/>
  <c r="M717" i="2"/>
  <c r="M195" i="2"/>
  <c r="M1806" i="2"/>
  <c r="M1807" i="2"/>
  <c r="M1808" i="2"/>
  <c r="M1284" i="2"/>
  <c r="M1285" i="2"/>
  <c r="M1286" i="2"/>
  <c r="M1809" i="2"/>
  <c r="M1810" i="2"/>
  <c r="M1811" i="2"/>
  <c r="M1812" i="2"/>
  <c r="M1287" i="2"/>
  <c r="M817" i="2"/>
  <c r="M827" i="2"/>
  <c r="M793" i="2"/>
  <c r="M802" i="2"/>
  <c r="M731" i="2"/>
  <c r="M1288" i="2"/>
  <c r="M1813" i="2"/>
  <c r="M1814" i="2"/>
  <c r="M1815" i="2"/>
  <c r="M1816" i="2"/>
  <c r="M1817" i="2"/>
  <c r="M1818" i="2"/>
  <c r="M1819" i="2"/>
  <c r="M1820" i="2"/>
  <c r="M1821" i="2"/>
  <c r="M1822" i="2"/>
  <c r="M1823" i="2"/>
  <c r="M1289" i="2"/>
  <c r="M1290" i="2"/>
  <c r="M1291" i="2"/>
  <c r="M196" i="2"/>
  <c r="M197" i="2"/>
  <c r="M1824" i="2"/>
  <c r="M1825" i="2"/>
  <c r="M1826" i="2"/>
  <c r="M1827" i="2"/>
  <c r="M1828" i="2"/>
  <c r="M1829" i="2"/>
  <c r="M1292" i="2"/>
  <c r="M1293" i="2"/>
  <c r="M1294" i="2"/>
  <c r="M1830" i="2"/>
  <c r="M1831" i="2"/>
  <c r="M1295" i="2"/>
  <c r="M365" i="2"/>
  <c r="M357" i="2"/>
  <c r="M309" i="2"/>
  <c r="M1296" i="2"/>
  <c r="M1297" i="2"/>
  <c r="M1298" i="2"/>
  <c r="M1832" i="2"/>
  <c r="M1299" i="2"/>
  <c r="M411" i="2"/>
  <c r="M458" i="2"/>
  <c r="M436" i="2"/>
  <c r="M374" i="2"/>
  <c r="M314" i="2"/>
  <c r="M224" i="2"/>
  <c r="M1833" i="2"/>
  <c r="M1834" i="2"/>
  <c r="M1300" i="2"/>
  <c r="M472" i="2"/>
  <c r="M492" i="2"/>
  <c r="M479" i="2"/>
  <c r="M421" i="2"/>
  <c r="M342" i="2"/>
  <c r="M284" i="2"/>
  <c r="M1301" i="2"/>
  <c r="M1835" i="2"/>
  <c r="M1836" i="2"/>
  <c r="M1837" i="2"/>
  <c r="M1838" i="2"/>
  <c r="M469" i="2"/>
  <c r="M498" i="2"/>
  <c r="M481" i="2"/>
  <c r="M422" i="2"/>
  <c r="M356" i="2"/>
  <c r="M1302" i="2"/>
  <c r="M1303" i="2"/>
  <c r="M258" i="2"/>
  <c r="M285" i="2"/>
  <c r="M1304" i="2"/>
  <c r="M1839" i="2"/>
  <c r="M1305" i="2"/>
  <c r="M1306" i="2"/>
  <c r="M607" i="2"/>
  <c r="M609" i="2"/>
  <c r="M585" i="2"/>
  <c r="M1307" i="2"/>
  <c r="M1308" i="2"/>
  <c r="M735" i="2"/>
  <c r="M832" i="2"/>
  <c r="M778" i="2"/>
  <c r="M715" i="2"/>
  <c r="M1309" i="2"/>
  <c r="M1840" i="2"/>
  <c r="M1841" i="2"/>
  <c r="M1842" i="2"/>
  <c r="M1310" i="2"/>
  <c r="M1311" i="2"/>
  <c r="M1312" i="2"/>
  <c r="M1313" i="2"/>
  <c r="M1314" i="2"/>
  <c r="M1843" i="2"/>
  <c r="M1315" i="2"/>
  <c r="M764" i="2"/>
  <c r="M788" i="2"/>
  <c r="M825" i="2"/>
  <c r="M889" i="2"/>
  <c r="M722" i="2"/>
  <c r="M198" i="2"/>
  <c r="M1844" i="2"/>
  <c r="M1845" i="2"/>
  <c r="M1846" i="2"/>
  <c r="M1847" i="2"/>
  <c r="M1848" i="2"/>
  <c r="M1849" i="2"/>
  <c r="M1850" i="2"/>
  <c r="M1851" i="2"/>
  <c r="M1852" i="2"/>
  <c r="M1853" i="2"/>
  <c r="M1854" i="2"/>
  <c r="M1316" i="2"/>
  <c r="M826" i="2"/>
  <c r="M843" i="2"/>
  <c r="M852" i="2"/>
  <c r="M761" i="2"/>
  <c r="M747" i="2"/>
  <c r="M199" i="2"/>
  <c r="M1855" i="2"/>
  <c r="M1856" i="2"/>
  <c r="M1857" i="2"/>
  <c r="M1858" i="2"/>
  <c r="M1859" i="2"/>
  <c r="M1860" i="2"/>
  <c r="M1861" i="2"/>
  <c r="M1862" i="2"/>
  <c r="M1863" i="2"/>
  <c r="M1864" i="2"/>
  <c r="M1317" i="2"/>
  <c r="M787" i="2"/>
  <c r="M1318" i="2"/>
  <c r="M1319" i="2"/>
  <c r="M712" i="2"/>
  <c r="M200" i="2"/>
  <c r="M1865" i="2"/>
  <c r="M1866" i="2"/>
  <c r="M1867" i="2"/>
  <c r="M1868" i="2"/>
  <c r="M1869" i="2"/>
  <c r="M590" i="2"/>
  <c r="M1870" i="2"/>
  <c r="M1871" i="2"/>
  <c r="M1872" i="2"/>
  <c r="M1873" i="2"/>
  <c r="M1320" i="2"/>
  <c r="M1874" i="2"/>
  <c r="M1875" i="2"/>
  <c r="M1321" i="2"/>
  <c r="M1322" i="2"/>
  <c r="M1323" i="2"/>
  <c r="M335" i="2"/>
  <c r="M1324" i="2"/>
  <c r="M1325" i="2"/>
  <c r="M1326" i="2"/>
  <c r="M1876" i="2"/>
  <c r="M1877" i="2"/>
  <c r="M1327" i="2"/>
  <c r="M426" i="2"/>
  <c r="M427" i="2"/>
  <c r="M380" i="2"/>
  <c r="M332" i="2"/>
  <c r="M1328" i="2"/>
  <c r="M1329" i="2"/>
  <c r="M1878" i="2"/>
  <c r="M1879" i="2"/>
  <c r="M419" i="2"/>
  <c r="M477" i="2"/>
  <c r="M459" i="2"/>
  <c r="M416" i="2"/>
  <c r="M375" i="2"/>
  <c r="M1330" i="2"/>
  <c r="M1331" i="2"/>
  <c r="M1880" i="2"/>
  <c r="M1881" i="2"/>
  <c r="M1882" i="2"/>
  <c r="M1332" i="2"/>
  <c r="M462" i="2"/>
  <c r="M457" i="2"/>
  <c r="M418" i="2"/>
  <c r="M370" i="2"/>
  <c r="M1333" i="2"/>
  <c r="M1334" i="2"/>
  <c r="M1883" i="2"/>
  <c r="M1884" i="2"/>
  <c r="M1885" i="2"/>
  <c r="M1335" i="2"/>
  <c r="M1336" i="2"/>
  <c r="M588" i="2"/>
  <c r="M1337" i="2"/>
  <c r="M1338" i="2"/>
  <c r="M704" i="2"/>
  <c r="M730" i="2"/>
  <c r="M710" i="2"/>
  <c r="M1339" i="2"/>
  <c r="M1886" i="2"/>
  <c r="M1887" i="2"/>
  <c r="M1888" i="2"/>
  <c r="M1340" i="2"/>
  <c r="M1341" i="2"/>
  <c r="M1889" i="2"/>
  <c r="M1890" i="2"/>
  <c r="M1891" i="2"/>
  <c r="M1342" i="2"/>
  <c r="M1892" i="2"/>
  <c r="M759" i="2"/>
  <c r="M742" i="2"/>
  <c r="M757" i="2"/>
  <c r="M201" i="2"/>
  <c r="M1893" i="2"/>
  <c r="M1894" i="2"/>
  <c r="M1895" i="2"/>
  <c r="M1896" i="2"/>
  <c r="M1897" i="2"/>
  <c r="M1898" i="2"/>
  <c r="M1899" i="2"/>
  <c r="M1900" i="2"/>
  <c r="M1343" i="2"/>
  <c r="M1344" i="2"/>
  <c r="M1345" i="2"/>
  <c r="M741" i="2"/>
  <c r="M202" i="2"/>
  <c r="M1346" i="2"/>
  <c r="M1901" i="2"/>
  <c r="M1902" i="2"/>
  <c r="M1903" i="2"/>
  <c r="M1904" i="2"/>
  <c r="M1905" i="2"/>
  <c r="M1906" i="2"/>
  <c r="M1907" i="2"/>
  <c r="M1908" i="2"/>
  <c r="M1909" i="2"/>
  <c r="M1347" i="2"/>
  <c r="M1910" i="2"/>
  <c r="M1911" i="2"/>
  <c r="M1912" i="2"/>
  <c r="M577" i="2"/>
  <c r="M1913" i="2"/>
  <c r="M1914" i="2"/>
  <c r="M1915" i="2"/>
  <c r="M1916" i="2"/>
  <c r="M1348" i="2"/>
  <c r="M1917" i="2"/>
  <c r="M1349" i="2"/>
  <c r="M1918" i="2"/>
  <c r="M1919" i="2"/>
  <c r="M1920" i="2"/>
  <c r="M1350" i="2"/>
  <c r="M1351" i="2"/>
  <c r="M1352" i="2"/>
  <c r="M1353" i="2"/>
  <c r="M1921" i="2"/>
  <c r="M1922" i="2"/>
  <c r="M1923" i="2"/>
  <c r="M1354" i="2"/>
  <c r="M420" i="2"/>
  <c r="M373" i="2"/>
  <c r="M346" i="2"/>
  <c r="M1355" i="2"/>
  <c r="M1356" i="2"/>
  <c r="M1924" i="2"/>
  <c r="M1925" i="2"/>
  <c r="M1357" i="2"/>
  <c r="M453" i="2"/>
  <c r="M441" i="2"/>
  <c r="M403" i="2"/>
  <c r="M1358" i="2"/>
  <c r="M1359" i="2"/>
  <c r="M1360" i="2"/>
  <c r="M1926" i="2"/>
  <c r="M1927" i="2"/>
  <c r="M1928" i="2"/>
  <c r="M1361" i="2"/>
  <c r="M405" i="2"/>
  <c r="M417" i="2"/>
  <c r="M1362" i="2"/>
  <c r="M1363" i="2"/>
  <c r="M1929" i="2"/>
  <c r="M1930" i="2"/>
  <c r="M1931" i="2"/>
  <c r="M1932" i="2"/>
  <c r="M1364" i="2"/>
  <c r="M1365" i="2"/>
  <c r="M1366" i="2"/>
  <c r="M1367" i="2"/>
  <c r="M1368" i="2"/>
  <c r="M1933" i="2"/>
  <c r="M1934" i="2"/>
  <c r="M1369" i="2"/>
  <c r="M732" i="2"/>
  <c r="M1935" i="2"/>
  <c r="M1936" i="2"/>
  <c r="M1937" i="2"/>
  <c r="M1938" i="2"/>
  <c r="M1939" i="2"/>
  <c r="M1940" i="2"/>
  <c r="M1941" i="2"/>
  <c r="M1942" i="2"/>
  <c r="M1370" i="2"/>
  <c r="M1371" i="2"/>
  <c r="M1372" i="2"/>
  <c r="M727" i="2"/>
  <c r="M714" i="2"/>
  <c r="M1943" i="2"/>
  <c r="M1944" i="2"/>
  <c r="M1945" i="2"/>
  <c r="M1946" i="2"/>
  <c r="M1947" i="2"/>
  <c r="M1948" i="2"/>
  <c r="M1949" i="2"/>
  <c r="M1950" i="2"/>
  <c r="M1373" i="2"/>
  <c r="M1374" i="2"/>
  <c r="M1951" i="2"/>
  <c r="M1375" i="2"/>
  <c r="M1376" i="2"/>
  <c r="M1952" i="2"/>
  <c r="M1953" i="2"/>
  <c r="M1954" i="2"/>
  <c r="M1955" i="2"/>
  <c r="M1956" i="2"/>
  <c r="M1957" i="2"/>
  <c r="M1958" i="2"/>
  <c r="M1377" i="2"/>
  <c r="M1959" i="2"/>
  <c r="M1960" i="2"/>
  <c r="M1961" i="2"/>
  <c r="M1378" i="2"/>
  <c r="M1379" i="2"/>
  <c r="M1962" i="2"/>
  <c r="M1963" i="2"/>
  <c r="M1964" i="2"/>
  <c r="M1965" i="2"/>
  <c r="M1380" i="2"/>
  <c r="M1381" i="2"/>
  <c r="M1382" i="2"/>
  <c r="M1966" i="2"/>
  <c r="M1383" i="2"/>
  <c r="M1967" i="2"/>
  <c r="M1384" i="2"/>
  <c r="M1385" i="2"/>
  <c r="M1386" i="2"/>
  <c r="M1387" i="2"/>
  <c r="M1968" i="2"/>
  <c r="M1969" i="2"/>
  <c r="M1970" i="2"/>
  <c r="M1388" i="2"/>
  <c r="M408" i="2"/>
  <c r="M401" i="2"/>
  <c r="M1389" i="2"/>
  <c r="M1390" i="2"/>
  <c r="M1971" i="2"/>
  <c r="M1972" i="2"/>
  <c r="M1973" i="2"/>
  <c r="M1391" i="2"/>
  <c r="M1392" i="2"/>
  <c r="M1393" i="2"/>
  <c r="M1394" i="2"/>
  <c r="M1974" i="2"/>
  <c r="M1975" i="2"/>
  <c r="M1976" i="2"/>
  <c r="M1977" i="2"/>
  <c r="M1978" i="2"/>
  <c r="M1979" i="2"/>
  <c r="M1395" i="2"/>
  <c r="M1980" i="2"/>
  <c r="M1981" i="2"/>
  <c r="M1396" i="2"/>
  <c r="M1397" i="2"/>
  <c r="M1398" i="2"/>
  <c r="M1982" i="2"/>
  <c r="M1983" i="2"/>
  <c r="M1984" i="2"/>
  <c r="M1985" i="2"/>
  <c r="M1986" i="2"/>
  <c r="M1987" i="2"/>
  <c r="M1988" i="2"/>
  <c r="M1989" i="2"/>
  <c r="M1399" i="2"/>
  <c r="M1400" i="2"/>
  <c r="M805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1401" i="2"/>
  <c r="M2008" i="2"/>
  <c r="M1402" i="2"/>
  <c r="M2009" i="2"/>
  <c r="M2010" i="2"/>
  <c r="M2011" i="2"/>
  <c r="M1403" i="2"/>
  <c r="M1404" i="2"/>
  <c r="M1405" i="2"/>
  <c r="M1406" i="2"/>
  <c r="M1407" i="2"/>
  <c r="M2012" i="2"/>
  <c r="M2013" i="2"/>
  <c r="M2014" i="2"/>
  <c r="M1408" i="2"/>
  <c r="M1409" i="2"/>
  <c r="M1410" i="2"/>
  <c r="M1411" i="2"/>
  <c r="M2015" i="2"/>
  <c r="M2016" i="2"/>
  <c r="M2017" i="2"/>
  <c r="M2018" i="2"/>
  <c r="M1412" i="2"/>
  <c r="M1413" i="2"/>
  <c r="M1414" i="2"/>
  <c r="M1415" i="2"/>
  <c r="M2019" i="2"/>
  <c r="M1416" i="2"/>
  <c r="M2020" i="2"/>
  <c r="M2021" i="2"/>
  <c r="M2022" i="2"/>
  <c r="M2023" i="2"/>
  <c r="M2024" i="2"/>
  <c r="M2025" i="2"/>
  <c r="M2026" i="2"/>
  <c r="M2027" i="2"/>
  <c r="M1417" i="2"/>
  <c r="M2028" i="2"/>
  <c r="M2029" i="2"/>
  <c r="M2030" i="2"/>
  <c r="M2031" i="2"/>
  <c r="M2032" i="2"/>
  <c r="M2033" i="2"/>
  <c r="M1418" i="2"/>
  <c r="M1419" i="2"/>
  <c r="M2034" i="2"/>
  <c r="M2035" i="2"/>
  <c r="M2036" i="2"/>
  <c r="M463" i="2"/>
  <c r="M1420" i="2"/>
  <c r="M2037" i="2"/>
  <c r="M2038" i="2"/>
  <c r="M2039" i="2"/>
  <c r="M2040" i="2"/>
  <c r="M2041" i="2"/>
  <c r="M2042" i="2"/>
  <c r="M1421" i="2"/>
  <c r="M2043" i="2"/>
  <c r="M1422" i="2"/>
  <c r="M2044" i="2"/>
  <c r="M2045" i="2"/>
  <c r="M2046" i="2"/>
  <c r="M2047" i="2"/>
  <c r="M2048" i="2"/>
  <c r="M1423" i="2"/>
  <c r="M1424" i="2"/>
  <c r="M1425" i="2"/>
  <c r="M2049" i="2"/>
  <c r="M2050" i="2"/>
  <c r="M2051" i="2"/>
  <c r="M2052" i="2"/>
  <c r="M1426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1427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" i="2"/>
  <c r="M3" i="2"/>
  <c r="M1428" i="2"/>
  <c r="M2127" i="2"/>
  <c r="M2128" i="2"/>
  <c r="M1429" i="2"/>
  <c r="M2129" i="2"/>
  <c r="M2130" i="2"/>
  <c r="M2131" i="2"/>
  <c r="M2132" i="2"/>
  <c r="M2133" i="2"/>
  <c r="M963" i="2"/>
  <c r="S14" i="2"/>
  <c r="T14" i="2"/>
  <c r="V14" i="2"/>
  <c r="AM14" i="2" s="1"/>
  <c r="W14" i="2"/>
  <c r="AD14" i="2"/>
  <c r="S15" i="2"/>
  <c r="AJ15" i="2" s="1"/>
  <c r="T15" i="2"/>
  <c r="V15" i="2"/>
  <c r="W15" i="2"/>
  <c r="Z15" i="2" s="1"/>
  <c r="Y15" i="2"/>
  <c r="AD15" i="2"/>
  <c r="AG15" i="2" s="1"/>
  <c r="AM15" i="2"/>
  <c r="S964" i="2"/>
  <c r="T964" i="2"/>
  <c r="V964" i="2"/>
  <c r="AM964" i="2" s="1"/>
  <c r="W964" i="2"/>
  <c r="AD964" i="2"/>
  <c r="AG964" i="2" s="1"/>
  <c r="S149" i="2"/>
  <c r="T149" i="2"/>
  <c r="V149" i="2"/>
  <c r="AM149" i="2" s="1"/>
  <c r="W149" i="2"/>
  <c r="X149" i="2" s="1"/>
  <c r="AA149" i="2" s="1"/>
  <c r="AD149" i="2"/>
  <c r="S150" i="2"/>
  <c r="T150" i="2"/>
  <c r="V150" i="2"/>
  <c r="AM150" i="2" s="1"/>
  <c r="W150" i="2"/>
  <c r="AD150" i="2"/>
  <c r="S965" i="2"/>
  <c r="T965" i="2"/>
  <c r="V965" i="2"/>
  <c r="AM965" i="2" s="1"/>
  <c r="W965" i="2"/>
  <c r="Z965" i="2" s="1"/>
  <c r="AD965" i="2"/>
  <c r="AG965" i="2" s="1"/>
  <c r="S151" i="2"/>
  <c r="T151" i="2"/>
  <c r="V151" i="2"/>
  <c r="W151" i="2"/>
  <c r="AD151" i="2"/>
  <c r="AF151" i="2" s="1"/>
  <c r="AM151" i="2"/>
  <c r="S966" i="2"/>
  <c r="T966" i="2"/>
  <c r="V966" i="2"/>
  <c r="AM966" i="2" s="1"/>
  <c r="AN966" i="2" s="1"/>
  <c r="W966" i="2"/>
  <c r="AD966" i="2"/>
  <c r="AG966" i="2" s="1"/>
  <c r="S967" i="2"/>
  <c r="T967" i="2"/>
  <c r="V967" i="2"/>
  <c r="AM967" i="2" s="1"/>
  <c r="W967" i="2"/>
  <c r="AD967" i="2"/>
  <c r="AF967" i="2" s="1"/>
  <c r="AH967" i="2"/>
  <c r="S968" i="2"/>
  <c r="T968" i="2"/>
  <c r="V968" i="2"/>
  <c r="AM968" i="2" s="1"/>
  <c r="W968" i="2"/>
  <c r="AD968" i="2"/>
  <c r="AF968" i="2" s="1"/>
  <c r="S969" i="2"/>
  <c r="T969" i="2"/>
  <c r="V969" i="2"/>
  <c r="AM969" i="2" s="1"/>
  <c r="W969" i="2"/>
  <c r="Z969" i="2" s="1"/>
  <c r="AD969" i="2"/>
  <c r="S970" i="2"/>
  <c r="T970" i="2"/>
  <c r="V970" i="2"/>
  <c r="AM970" i="2" s="1"/>
  <c r="AN970" i="2" s="1"/>
  <c r="AO970" i="2" s="1"/>
  <c r="W970" i="2"/>
  <c r="Y970" i="2" s="1"/>
  <c r="AD970" i="2"/>
  <c r="AF970" i="2" s="1"/>
  <c r="S16" i="2"/>
  <c r="T16" i="2"/>
  <c r="V16" i="2"/>
  <c r="W16" i="2"/>
  <c r="AD16" i="2"/>
  <c r="AM16" i="2"/>
  <c r="AN16" i="2" s="1"/>
  <c r="S17" i="2"/>
  <c r="T17" i="2"/>
  <c r="V17" i="2"/>
  <c r="AM17" i="2" s="1"/>
  <c r="AN17" i="2" s="1"/>
  <c r="AO17" i="2" s="1"/>
  <c r="W17" i="2"/>
  <c r="Y17" i="2" s="1"/>
  <c r="AD17" i="2"/>
  <c r="AG17" i="2" s="1"/>
  <c r="S226" i="2"/>
  <c r="T226" i="2"/>
  <c r="V226" i="2"/>
  <c r="AM226" i="2" s="1"/>
  <c r="W226" i="2"/>
  <c r="Y226" i="2" s="1"/>
  <c r="AD226" i="2"/>
  <c r="AF226" i="2" s="1"/>
  <c r="S18" i="2"/>
  <c r="T18" i="2"/>
  <c r="V18" i="2"/>
  <c r="AM18" i="2" s="1"/>
  <c r="AN18" i="2" s="1"/>
  <c r="AO18" i="2" s="1"/>
  <c r="W18" i="2"/>
  <c r="AD18" i="2"/>
  <c r="S749" i="2"/>
  <c r="T749" i="2"/>
  <c r="V749" i="2"/>
  <c r="AM749" i="2" s="1"/>
  <c r="AN749" i="2" s="1"/>
  <c r="W749" i="2"/>
  <c r="AD749" i="2"/>
  <c r="S751" i="2"/>
  <c r="T751" i="2"/>
  <c r="V751" i="2"/>
  <c r="AM751" i="2" s="1"/>
  <c r="AN751" i="2" s="1"/>
  <c r="AO751" i="2" s="1"/>
  <c r="W751" i="2"/>
  <c r="X751" i="2" s="1"/>
  <c r="AD751" i="2"/>
  <c r="S744" i="2"/>
  <c r="T744" i="2"/>
  <c r="V744" i="2"/>
  <c r="AM744" i="2" s="1"/>
  <c r="W744" i="2"/>
  <c r="Y744" i="2" s="1"/>
  <c r="AD744" i="2"/>
  <c r="S706" i="2"/>
  <c r="T706" i="2"/>
  <c r="V706" i="2"/>
  <c r="AM706" i="2" s="1"/>
  <c r="W706" i="2"/>
  <c r="AD706" i="2"/>
  <c r="AG706" i="2" s="1"/>
  <c r="S726" i="2"/>
  <c r="T726" i="2"/>
  <c r="V726" i="2"/>
  <c r="AM726" i="2" s="1"/>
  <c r="AN726" i="2" s="1"/>
  <c r="W726" i="2"/>
  <c r="AD726" i="2"/>
  <c r="S846" i="2"/>
  <c r="T846" i="2"/>
  <c r="V846" i="2"/>
  <c r="AM846" i="2" s="1"/>
  <c r="AN846" i="2" s="1"/>
  <c r="AO846" i="2" s="1"/>
  <c r="W846" i="2"/>
  <c r="Y846" i="2" s="1"/>
  <c r="AD846" i="2"/>
  <c r="AG846" i="2" s="1"/>
  <c r="S776" i="2"/>
  <c r="T776" i="2"/>
  <c r="V776" i="2"/>
  <c r="AM776" i="2" s="1"/>
  <c r="W776" i="2"/>
  <c r="AD776" i="2"/>
  <c r="S708" i="2"/>
  <c r="T708" i="2"/>
  <c r="V708" i="2"/>
  <c r="AM708" i="2" s="1"/>
  <c r="AN708" i="2" s="1"/>
  <c r="AO708" i="2" s="1"/>
  <c r="W708" i="2"/>
  <c r="Z708" i="2" s="1"/>
  <c r="AD708" i="2"/>
  <c r="S152" i="2"/>
  <c r="T152" i="2"/>
  <c r="V152" i="2"/>
  <c r="AM152" i="2" s="1"/>
  <c r="AN152" i="2" s="1"/>
  <c r="AO152" i="2" s="1"/>
  <c r="W152" i="2"/>
  <c r="AD152" i="2"/>
  <c r="AF152" i="2" s="1"/>
  <c r="S153" i="2"/>
  <c r="T153" i="2"/>
  <c r="V153" i="2"/>
  <c r="AM153" i="2" s="1"/>
  <c r="W153" i="2"/>
  <c r="AD153" i="2"/>
  <c r="AF153" i="2" s="1"/>
  <c r="S971" i="2"/>
  <c r="T971" i="2"/>
  <c r="V971" i="2"/>
  <c r="AM971" i="2" s="1"/>
  <c r="W971" i="2"/>
  <c r="AD971" i="2"/>
  <c r="AG971" i="2" s="1"/>
  <c r="S154" i="2"/>
  <c r="T154" i="2"/>
  <c r="V154" i="2"/>
  <c r="AM154" i="2" s="1"/>
  <c r="AN154" i="2" s="1"/>
  <c r="W154" i="2"/>
  <c r="AD154" i="2"/>
  <c r="S729" i="2"/>
  <c r="T729" i="2"/>
  <c r="V729" i="2"/>
  <c r="AM729" i="2" s="1"/>
  <c r="AN729" i="2" s="1"/>
  <c r="AO729" i="2" s="1"/>
  <c r="W729" i="2"/>
  <c r="AD729" i="2"/>
  <c r="AG729" i="2" s="1"/>
  <c r="S707" i="2"/>
  <c r="T707" i="2"/>
  <c r="V707" i="2"/>
  <c r="AM707" i="2" s="1"/>
  <c r="W707" i="2"/>
  <c r="AD707" i="2"/>
  <c r="S723" i="2"/>
  <c r="T723" i="2"/>
  <c r="V723" i="2"/>
  <c r="AM723" i="2" s="1"/>
  <c r="AN723" i="2" s="1"/>
  <c r="AO723" i="2" s="1"/>
  <c r="W723" i="2"/>
  <c r="X723" i="2" s="1"/>
  <c r="AA723" i="2" s="1"/>
  <c r="Z723" i="2"/>
  <c r="AD723" i="2"/>
  <c r="AF723" i="2" s="1"/>
  <c r="S972" i="2"/>
  <c r="T972" i="2"/>
  <c r="V972" i="2"/>
  <c r="AM972" i="2" s="1"/>
  <c r="W972" i="2"/>
  <c r="Y972" i="2" s="1"/>
  <c r="AD972" i="2"/>
  <c r="S155" i="2"/>
  <c r="T155" i="2"/>
  <c r="V155" i="2"/>
  <c r="AM155" i="2" s="1"/>
  <c r="AN155" i="2" s="1"/>
  <c r="AO155" i="2" s="1"/>
  <c r="W155" i="2"/>
  <c r="X155" i="2" s="1"/>
  <c r="AA155" i="2" s="1"/>
  <c r="AD155" i="2"/>
  <c r="S973" i="2"/>
  <c r="T973" i="2"/>
  <c r="V973" i="2"/>
  <c r="AM973" i="2" s="1"/>
  <c r="W973" i="2"/>
  <c r="Y973" i="2" s="1"/>
  <c r="AD973" i="2"/>
  <c r="AF973" i="2" s="1"/>
  <c r="S974" i="2"/>
  <c r="T974" i="2"/>
  <c r="V974" i="2"/>
  <c r="AM974" i="2" s="1"/>
  <c r="AN974" i="2" s="1"/>
  <c r="W974" i="2"/>
  <c r="Y974" i="2" s="1"/>
  <c r="AD974" i="2"/>
  <c r="AG974" i="2" s="1"/>
  <c r="S975" i="2"/>
  <c r="T975" i="2"/>
  <c r="V975" i="2"/>
  <c r="AM975" i="2" s="1"/>
  <c r="AN975" i="2" s="1"/>
  <c r="W975" i="2"/>
  <c r="AD975" i="2"/>
  <c r="S19" i="2"/>
  <c r="T19" i="2"/>
  <c r="V19" i="2"/>
  <c r="AM19" i="2" s="1"/>
  <c r="AN19" i="2" s="1"/>
  <c r="AO19" i="2" s="1"/>
  <c r="W19" i="2"/>
  <c r="AD19" i="2"/>
  <c r="AH19" i="2" s="1"/>
  <c r="S20" i="2"/>
  <c r="T20" i="2"/>
  <c r="V20" i="2"/>
  <c r="AM20" i="2" s="1"/>
  <c r="W20" i="2"/>
  <c r="AD20" i="2"/>
  <c r="S976" i="2"/>
  <c r="T976" i="2"/>
  <c r="V976" i="2"/>
  <c r="AM976" i="2" s="1"/>
  <c r="AN976" i="2" s="1"/>
  <c r="AO976" i="2" s="1"/>
  <c r="W976" i="2"/>
  <c r="Z976" i="2" s="1"/>
  <c r="AD976" i="2"/>
  <c r="AF976" i="2" s="1"/>
  <c r="S21" i="2"/>
  <c r="T21" i="2"/>
  <c r="V21" i="2"/>
  <c r="AM21" i="2" s="1"/>
  <c r="W21" i="2"/>
  <c r="Y21" i="2" s="1"/>
  <c r="AD21" i="2"/>
  <c r="AG21" i="2" s="1"/>
  <c r="S22" i="2"/>
  <c r="T22" i="2"/>
  <c r="V22" i="2"/>
  <c r="AM22" i="2" s="1"/>
  <c r="AN22" i="2" s="1"/>
  <c r="W22" i="2"/>
  <c r="AD22" i="2"/>
  <c r="S23" i="2"/>
  <c r="T23" i="2"/>
  <c r="V23" i="2"/>
  <c r="AM23" i="2" s="1"/>
  <c r="W23" i="2"/>
  <c r="Y23" i="2" s="1"/>
  <c r="AD23" i="2"/>
  <c r="S24" i="2"/>
  <c r="T24" i="2"/>
  <c r="V24" i="2"/>
  <c r="AM24" i="2" s="1"/>
  <c r="AN24" i="2" s="1"/>
  <c r="W24" i="2"/>
  <c r="Y24" i="2" s="1"/>
  <c r="AD24" i="2"/>
  <c r="AG24" i="2" s="1"/>
  <c r="S977" i="2"/>
  <c r="T977" i="2"/>
  <c r="V977" i="2"/>
  <c r="AM977" i="2" s="1"/>
  <c r="AN977" i="2" s="1"/>
  <c r="W977" i="2"/>
  <c r="AD977" i="2"/>
  <c r="AG977" i="2" s="1"/>
  <c r="S25" i="2"/>
  <c r="T25" i="2"/>
  <c r="V25" i="2"/>
  <c r="AM25" i="2" s="1"/>
  <c r="W25" i="2"/>
  <c r="Y25" i="2" s="1"/>
  <c r="AD25" i="2"/>
  <c r="AG25" i="2" s="1"/>
  <c r="S26" i="2"/>
  <c r="T26" i="2"/>
  <c r="V26" i="2"/>
  <c r="AM26" i="2" s="1"/>
  <c r="AN26" i="2" s="1"/>
  <c r="W26" i="2"/>
  <c r="X26" i="2" s="1"/>
  <c r="AD26" i="2"/>
  <c r="S349" i="2"/>
  <c r="T349" i="2"/>
  <c r="V349" i="2"/>
  <c r="AM349" i="2" s="1"/>
  <c r="AN349" i="2" s="1"/>
  <c r="W349" i="2"/>
  <c r="Y349" i="2" s="1"/>
  <c r="AD349" i="2"/>
  <c r="S27" i="2"/>
  <c r="T27" i="2"/>
  <c r="V27" i="2"/>
  <c r="AM27" i="2" s="1"/>
  <c r="AN27" i="2" s="1"/>
  <c r="W27" i="2"/>
  <c r="Y27" i="2" s="1"/>
  <c r="AD27" i="2"/>
  <c r="AG27" i="2" s="1"/>
  <c r="S978" i="2"/>
  <c r="T978" i="2"/>
  <c r="V978" i="2"/>
  <c r="AM978" i="2" s="1"/>
  <c r="AN978" i="2" s="1"/>
  <c r="W978" i="2"/>
  <c r="AD978" i="2"/>
  <c r="AG978" i="2" s="1"/>
  <c r="S979" i="2"/>
  <c r="T979" i="2"/>
  <c r="V979" i="2"/>
  <c r="AM979" i="2" s="1"/>
  <c r="AN979" i="2" s="1"/>
  <c r="W979" i="2"/>
  <c r="AD979" i="2"/>
  <c r="AG979" i="2" s="1"/>
  <c r="S980" i="2"/>
  <c r="T980" i="2"/>
  <c r="V980" i="2"/>
  <c r="AM980" i="2" s="1"/>
  <c r="AN980" i="2" s="1"/>
  <c r="W980" i="2"/>
  <c r="AD980" i="2"/>
  <c r="AG980" i="2" s="1"/>
  <c r="S720" i="2"/>
  <c r="T720" i="2"/>
  <c r="V720" i="2"/>
  <c r="AM720" i="2" s="1"/>
  <c r="AN720" i="2" s="1"/>
  <c r="W720" i="2"/>
  <c r="Y720" i="2" s="1"/>
  <c r="AD720" i="2"/>
  <c r="AG720" i="2" s="1"/>
  <c r="S790" i="2"/>
  <c r="T790" i="2"/>
  <c r="V790" i="2"/>
  <c r="AM790" i="2" s="1"/>
  <c r="W790" i="2"/>
  <c r="X790" i="2" s="1"/>
  <c r="AD790" i="2"/>
  <c r="AG790" i="2" s="1"/>
  <c r="S781" i="2"/>
  <c r="AI781" i="2" s="1"/>
  <c r="T781" i="2"/>
  <c r="V781" i="2"/>
  <c r="AM781" i="2" s="1"/>
  <c r="AN781" i="2" s="1"/>
  <c r="W781" i="2"/>
  <c r="X781" i="2" s="1"/>
  <c r="AD781" i="2"/>
  <c r="S758" i="2"/>
  <c r="T758" i="2"/>
  <c r="V758" i="2"/>
  <c r="AM758" i="2" s="1"/>
  <c r="AN758" i="2" s="1"/>
  <c r="W758" i="2"/>
  <c r="AD758" i="2"/>
  <c r="S156" i="2"/>
  <c r="T156" i="2"/>
  <c r="V156" i="2"/>
  <c r="AM156" i="2" s="1"/>
  <c r="AN156" i="2" s="1"/>
  <c r="W156" i="2"/>
  <c r="AD156" i="2"/>
  <c r="AG156" i="2" s="1"/>
  <c r="S981" i="2"/>
  <c r="T981" i="2"/>
  <c r="V981" i="2"/>
  <c r="AM981" i="2" s="1"/>
  <c r="AN981" i="2" s="1"/>
  <c r="W981" i="2"/>
  <c r="Y981" i="2" s="1"/>
  <c r="AD981" i="2"/>
  <c r="AG981" i="2" s="1"/>
  <c r="S157" i="2"/>
  <c r="T157" i="2"/>
  <c r="V157" i="2"/>
  <c r="AM157" i="2" s="1"/>
  <c r="AN157" i="2" s="1"/>
  <c r="W157" i="2"/>
  <c r="AD157" i="2"/>
  <c r="AF157" i="2" s="1"/>
  <c r="S1444" i="2"/>
  <c r="T1444" i="2"/>
  <c r="V1444" i="2"/>
  <c r="AM1444" i="2" s="1"/>
  <c r="W1444" i="2"/>
  <c r="AD1444" i="2"/>
  <c r="AN1444" i="2"/>
  <c r="AO1444" i="2" s="1"/>
  <c r="S1445" i="2"/>
  <c r="T1445" i="2"/>
  <c r="V1445" i="2"/>
  <c r="AM1445" i="2" s="1"/>
  <c r="W1445" i="2"/>
  <c r="Z1445" i="2"/>
  <c r="AD1445" i="2"/>
  <c r="S982" i="2"/>
  <c r="T982" i="2"/>
  <c r="V982" i="2"/>
  <c r="AM982" i="2" s="1"/>
  <c r="W982" i="2"/>
  <c r="AD982" i="2"/>
  <c r="S760" i="2"/>
  <c r="T760" i="2"/>
  <c r="V760" i="2"/>
  <c r="AM760" i="2" s="1"/>
  <c r="W760" i="2"/>
  <c r="AD760" i="2"/>
  <c r="S1446" i="2"/>
  <c r="T1446" i="2"/>
  <c r="V1446" i="2"/>
  <c r="AM1446" i="2" s="1"/>
  <c r="AN1446" i="2" s="1"/>
  <c r="AO1446" i="2" s="1"/>
  <c r="W1446" i="2"/>
  <c r="Y1446" i="2" s="1"/>
  <c r="X1446" i="2"/>
  <c r="AA1446" i="2" s="1"/>
  <c r="AD1446" i="2"/>
  <c r="AG1446" i="2"/>
  <c r="S835" i="2"/>
  <c r="T835" i="2"/>
  <c r="V835" i="2"/>
  <c r="AM835" i="2" s="1"/>
  <c r="W835" i="2"/>
  <c r="X835" i="2" s="1"/>
  <c r="AA835" i="2" s="1"/>
  <c r="AD835" i="2"/>
  <c r="S820" i="2"/>
  <c r="T820" i="2"/>
  <c r="V820" i="2"/>
  <c r="AM820" i="2" s="1"/>
  <c r="AN820" i="2" s="1"/>
  <c r="W820" i="2"/>
  <c r="AD820" i="2"/>
  <c r="S983" i="2"/>
  <c r="T983" i="2"/>
  <c r="V983" i="2"/>
  <c r="AM983" i="2" s="1"/>
  <c r="W983" i="2"/>
  <c r="X983" i="2" s="1"/>
  <c r="AA983" i="2" s="1"/>
  <c r="AD983" i="2"/>
  <c r="AG983" i="2" s="1"/>
  <c r="S158" i="2"/>
  <c r="T158" i="2"/>
  <c r="V158" i="2"/>
  <c r="AM158" i="2" s="1"/>
  <c r="AN158" i="2" s="1"/>
  <c r="W158" i="2"/>
  <c r="Y158" i="2" s="1"/>
  <c r="AD158" i="2"/>
  <c r="S984" i="2"/>
  <c r="T984" i="2"/>
  <c r="V984" i="2"/>
  <c r="AM984" i="2" s="1"/>
  <c r="W984" i="2"/>
  <c r="X984" i="2" s="1"/>
  <c r="AA984" i="2" s="1"/>
  <c r="AD984" i="2"/>
  <c r="AH984" i="2" s="1"/>
  <c r="S159" i="2"/>
  <c r="T159" i="2"/>
  <c r="V159" i="2"/>
  <c r="AM159" i="2" s="1"/>
  <c r="AN159" i="2" s="1"/>
  <c r="W159" i="2"/>
  <c r="AD159" i="2"/>
  <c r="S985" i="2"/>
  <c r="T985" i="2"/>
  <c r="V985" i="2"/>
  <c r="AM985" i="2" s="1"/>
  <c r="W985" i="2"/>
  <c r="AD985" i="2"/>
  <c r="AG985" i="2" s="1"/>
  <c r="S986" i="2"/>
  <c r="T986" i="2"/>
  <c r="V986" i="2"/>
  <c r="AM986" i="2" s="1"/>
  <c r="AN986" i="2" s="1"/>
  <c r="W986" i="2"/>
  <c r="AD986" i="2"/>
  <c r="S1447" i="2"/>
  <c r="T1447" i="2"/>
  <c r="V1447" i="2"/>
  <c r="AM1447" i="2" s="1"/>
  <c r="W1447" i="2"/>
  <c r="X1447" i="2" s="1"/>
  <c r="AA1447" i="2" s="1"/>
  <c r="AD1447" i="2"/>
  <c r="AH1447" i="2" s="1"/>
  <c r="AI1447" i="2"/>
  <c r="S779" i="2"/>
  <c r="T779" i="2"/>
  <c r="V779" i="2"/>
  <c r="AM779" i="2" s="1"/>
  <c r="AN779" i="2" s="1"/>
  <c r="W779" i="2"/>
  <c r="AD779" i="2"/>
  <c r="S1448" i="2"/>
  <c r="T1448" i="2"/>
  <c r="V1448" i="2"/>
  <c r="AM1448" i="2" s="1"/>
  <c r="W1448" i="2"/>
  <c r="X1448" i="2"/>
  <c r="AA1448" i="2" s="1"/>
  <c r="AD1448" i="2"/>
  <c r="AG1448" i="2" s="1"/>
  <c r="AI1448" i="2"/>
  <c r="S705" i="2"/>
  <c r="T705" i="2"/>
  <c r="V705" i="2"/>
  <c r="AM705" i="2" s="1"/>
  <c r="AN705" i="2" s="1"/>
  <c r="W705" i="2"/>
  <c r="Z705" i="2" s="1"/>
  <c r="AD705" i="2"/>
  <c r="AG705" i="2" s="1"/>
  <c r="S160" i="2"/>
  <c r="T160" i="2"/>
  <c r="V160" i="2"/>
  <c r="AM160" i="2" s="1"/>
  <c r="AN160" i="2" s="1"/>
  <c r="W160" i="2"/>
  <c r="X160" i="2" s="1"/>
  <c r="AA160" i="2" s="1"/>
  <c r="AD160" i="2"/>
  <c r="AG160" i="2" s="1"/>
  <c r="S743" i="2"/>
  <c r="T743" i="2"/>
  <c r="V743" i="2"/>
  <c r="AM743" i="2" s="1"/>
  <c r="W743" i="2"/>
  <c r="Y743" i="2" s="1"/>
  <c r="AD743" i="2"/>
  <c r="AG743" i="2" s="1"/>
  <c r="AN743" i="2"/>
  <c r="S161" i="2"/>
  <c r="T161" i="2"/>
  <c r="V161" i="2"/>
  <c r="AM161" i="2" s="1"/>
  <c r="AN161" i="2" s="1"/>
  <c r="W161" i="2"/>
  <c r="AD161" i="2"/>
  <c r="AG161" i="2" s="1"/>
  <c r="S711" i="2"/>
  <c r="T711" i="2"/>
  <c r="V711" i="2"/>
  <c r="AM711" i="2" s="1"/>
  <c r="W711" i="2"/>
  <c r="Z711" i="2" s="1"/>
  <c r="AD711" i="2"/>
  <c r="AG711" i="2" s="1"/>
  <c r="S1449" i="2"/>
  <c r="T1449" i="2"/>
  <c r="AK1449" i="2" s="1"/>
  <c r="V1449" i="2"/>
  <c r="AM1449" i="2" s="1"/>
  <c r="W1449" i="2"/>
  <c r="X1449" i="2" s="1"/>
  <c r="AA1449" i="2" s="1"/>
  <c r="AD1449" i="2"/>
  <c r="AG1449" i="2" s="1"/>
  <c r="S987" i="2"/>
  <c r="T987" i="2"/>
  <c r="V987" i="2"/>
  <c r="AM987" i="2" s="1"/>
  <c r="AN987" i="2" s="1"/>
  <c r="W987" i="2"/>
  <c r="Y987" i="2" s="1"/>
  <c r="AD987" i="2"/>
  <c r="S988" i="2"/>
  <c r="T988" i="2"/>
  <c r="V988" i="2"/>
  <c r="AM988" i="2" s="1"/>
  <c r="AN988" i="2" s="1"/>
  <c r="W988" i="2"/>
  <c r="Z988" i="2" s="1"/>
  <c r="AD988" i="2"/>
  <c r="S989" i="2"/>
  <c r="T989" i="2"/>
  <c r="V989" i="2"/>
  <c r="AM989" i="2" s="1"/>
  <c r="AN989" i="2" s="1"/>
  <c r="W989" i="2"/>
  <c r="X989" i="2" s="1"/>
  <c r="AA989" i="2" s="1"/>
  <c r="AD989" i="2"/>
  <c r="AG989" i="2" s="1"/>
  <c r="S990" i="2"/>
  <c r="T990" i="2"/>
  <c r="V990" i="2"/>
  <c r="AM990" i="2" s="1"/>
  <c r="AN990" i="2" s="1"/>
  <c r="W990" i="2"/>
  <c r="AD990" i="2"/>
  <c r="AG990" i="2" s="1"/>
  <c r="S28" i="2"/>
  <c r="AI28" i="2" s="1"/>
  <c r="T28" i="2"/>
  <c r="V28" i="2"/>
  <c r="AM28" i="2" s="1"/>
  <c r="AN28" i="2" s="1"/>
  <c r="W28" i="2"/>
  <c r="AD28" i="2"/>
  <c r="AG28" i="2" s="1"/>
  <c r="S29" i="2"/>
  <c r="T29" i="2"/>
  <c r="V29" i="2"/>
  <c r="AM29" i="2" s="1"/>
  <c r="AN29" i="2" s="1"/>
  <c r="W29" i="2"/>
  <c r="AD29" i="2"/>
  <c r="AG29" i="2" s="1"/>
  <c r="S30" i="2"/>
  <c r="T30" i="2"/>
  <c r="V30" i="2"/>
  <c r="AM30" i="2" s="1"/>
  <c r="AN30" i="2" s="1"/>
  <c r="W30" i="2"/>
  <c r="Y30" i="2" s="1"/>
  <c r="AD30" i="2"/>
  <c r="AG30" i="2" s="1"/>
  <c r="S31" i="2"/>
  <c r="T31" i="2"/>
  <c r="V31" i="2"/>
  <c r="AM31" i="2" s="1"/>
  <c r="W31" i="2"/>
  <c r="Z31" i="2" s="1"/>
  <c r="AD31" i="2"/>
  <c r="AG31" i="2" s="1"/>
  <c r="S32" i="2"/>
  <c r="T32" i="2"/>
  <c r="V32" i="2"/>
  <c r="AM32" i="2" s="1"/>
  <c r="AN32" i="2" s="1"/>
  <c r="W32" i="2"/>
  <c r="X32" i="2" s="1"/>
  <c r="AD32" i="2"/>
  <c r="S33" i="2"/>
  <c r="T33" i="2"/>
  <c r="V33" i="2"/>
  <c r="AM33" i="2" s="1"/>
  <c r="AN33" i="2" s="1"/>
  <c r="W33" i="2"/>
  <c r="X33" i="2" s="1"/>
  <c r="AD33" i="2"/>
  <c r="S34" i="2"/>
  <c r="T34" i="2"/>
  <c r="V34" i="2"/>
  <c r="AM34" i="2" s="1"/>
  <c r="AN34" i="2" s="1"/>
  <c r="W34" i="2"/>
  <c r="AD34" i="2"/>
  <c r="AG34" i="2" s="1"/>
  <c r="S991" i="2"/>
  <c r="T991" i="2"/>
  <c r="V991" i="2"/>
  <c r="AM991" i="2" s="1"/>
  <c r="AN991" i="2" s="1"/>
  <c r="W991" i="2"/>
  <c r="AD991" i="2"/>
  <c r="AG991" i="2" s="1"/>
  <c r="S992" i="2"/>
  <c r="T992" i="2"/>
  <c r="V992" i="2"/>
  <c r="AM992" i="2" s="1"/>
  <c r="W992" i="2"/>
  <c r="Y992" i="2" s="1"/>
  <c r="Z992" i="2"/>
  <c r="AD992" i="2"/>
  <c r="AG992" i="2" s="1"/>
  <c r="AN992" i="2"/>
  <c r="S246" i="2"/>
  <c r="T246" i="2"/>
  <c r="V246" i="2"/>
  <c r="AM246" i="2" s="1"/>
  <c r="AN246" i="2" s="1"/>
  <c r="W246" i="2"/>
  <c r="X246" i="2" s="1"/>
  <c r="AD246" i="2"/>
  <c r="AG246" i="2" s="1"/>
  <c r="S240" i="2"/>
  <c r="T240" i="2"/>
  <c r="V240" i="2"/>
  <c r="AM240" i="2" s="1"/>
  <c r="AN240" i="2" s="1"/>
  <c r="W240" i="2"/>
  <c r="Y240" i="2" s="1"/>
  <c r="AD240" i="2"/>
  <c r="AG240" i="2" s="1"/>
  <c r="S35" i="2"/>
  <c r="T35" i="2"/>
  <c r="V35" i="2"/>
  <c r="AM35" i="2" s="1"/>
  <c r="W35" i="2"/>
  <c r="X35" i="2" s="1"/>
  <c r="AD35" i="2"/>
  <c r="AG35" i="2" s="1"/>
  <c r="S36" i="2"/>
  <c r="T36" i="2"/>
  <c r="V36" i="2"/>
  <c r="AM36" i="2" s="1"/>
  <c r="W36" i="2"/>
  <c r="AD36" i="2"/>
  <c r="S993" i="2"/>
  <c r="T993" i="2"/>
  <c r="V993" i="2"/>
  <c r="AM993" i="2" s="1"/>
  <c r="AN993" i="2" s="1"/>
  <c r="W993" i="2"/>
  <c r="AD993" i="2"/>
  <c r="S1450" i="2"/>
  <c r="T1450" i="2"/>
  <c r="V1450" i="2"/>
  <c r="AM1450" i="2" s="1"/>
  <c r="W1450" i="2"/>
  <c r="AD1450" i="2"/>
  <c r="AG1450" i="2"/>
  <c r="AI1450" i="2"/>
  <c r="AN1450" i="2"/>
  <c r="S301" i="2"/>
  <c r="T301" i="2"/>
  <c r="V301" i="2"/>
  <c r="AM301" i="2" s="1"/>
  <c r="AN301" i="2" s="1"/>
  <c r="W301" i="2"/>
  <c r="X301" i="2" s="1"/>
  <c r="AD301" i="2"/>
  <c r="AG301" i="2" s="1"/>
  <c r="S347" i="2"/>
  <c r="T347" i="2"/>
  <c r="V347" i="2"/>
  <c r="AM347" i="2" s="1"/>
  <c r="AN347" i="2" s="1"/>
  <c r="W347" i="2"/>
  <c r="AD347" i="2"/>
  <c r="AG347" i="2" s="1"/>
  <c r="S259" i="2"/>
  <c r="T259" i="2"/>
  <c r="V259" i="2"/>
  <c r="AM259" i="2" s="1"/>
  <c r="AN259" i="2" s="1"/>
  <c r="W259" i="2"/>
  <c r="X259" i="2" s="1"/>
  <c r="AD259" i="2"/>
  <c r="AG259" i="2" s="1"/>
  <c r="S37" i="2"/>
  <c r="T37" i="2"/>
  <c r="V37" i="2"/>
  <c r="AM37" i="2" s="1"/>
  <c r="AN37" i="2" s="1"/>
  <c r="W37" i="2"/>
  <c r="Y37" i="2" s="1"/>
  <c r="AD37" i="2"/>
  <c r="AG37" i="2" s="1"/>
  <c r="S38" i="2"/>
  <c r="T38" i="2"/>
  <c r="V38" i="2"/>
  <c r="AM38" i="2" s="1"/>
  <c r="W38" i="2"/>
  <c r="AD38" i="2"/>
  <c r="AG38" i="2" s="1"/>
  <c r="S39" i="2"/>
  <c r="T39" i="2"/>
  <c r="V39" i="2"/>
  <c r="AM39" i="2" s="1"/>
  <c r="W39" i="2"/>
  <c r="AD39" i="2"/>
  <c r="S1451" i="2"/>
  <c r="T1451" i="2"/>
  <c r="AJ1451" i="2" s="1"/>
  <c r="V1451" i="2"/>
  <c r="W1451" i="2"/>
  <c r="Z1451" i="2" s="1"/>
  <c r="Y1451" i="2"/>
  <c r="AD1451" i="2"/>
  <c r="AM1451" i="2"/>
  <c r="S1452" i="2"/>
  <c r="T1452" i="2"/>
  <c r="AK1452" i="2" s="1"/>
  <c r="V1452" i="2"/>
  <c r="AM1452" i="2" s="1"/>
  <c r="W1452" i="2"/>
  <c r="AD1452" i="2"/>
  <c r="AH1452" i="2" s="1"/>
  <c r="AF1452" i="2"/>
  <c r="AG1452" i="2"/>
  <c r="S345" i="2"/>
  <c r="T345" i="2"/>
  <c r="V345" i="2"/>
  <c r="AM345" i="2" s="1"/>
  <c r="W345" i="2"/>
  <c r="AD345" i="2"/>
  <c r="S306" i="2"/>
  <c r="T306" i="2"/>
  <c r="V306" i="2"/>
  <c r="AM306" i="2" s="1"/>
  <c r="W306" i="2"/>
  <c r="AD306" i="2"/>
  <c r="S317" i="2"/>
  <c r="T317" i="2"/>
  <c r="V317" i="2"/>
  <c r="AM317" i="2" s="1"/>
  <c r="AN317" i="2" s="1"/>
  <c r="AO317" i="2" s="1"/>
  <c r="W317" i="2"/>
  <c r="X317" i="2" s="1"/>
  <c r="AD317" i="2"/>
  <c r="AG317" i="2" s="1"/>
  <c r="S339" i="2"/>
  <c r="T339" i="2"/>
  <c r="V339" i="2"/>
  <c r="AM339" i="2" s="1"/>
  <c r="W339" i="2"/>
  <c r="AD339" i="2"/>
  <c r="S315" i="2"/>
  <c r="T315" i="2"/>
  <c r="V315" i="2"/>
  <c r="AM315" i="2" s="1"/>
  <c r="W315" i="2"/>
  <c r="AD315" i="2"/>
  <c r="AG315" i="2" s="1"/>
  <c r="S268" i="2"/>
  <c r="T268" i="2"/>
  <c r="V268" i="2"/>
  <c r="AM268" i="2" s="1"/>
  <c r="W268" i="2"/>
  <c r="AD268" i="2"/>
  <c r="AF268" i="2" s="1"/>
  <c r="S40" i="2"/>
  <c r="T40" i="2"/>
  <c r="V40" i="2"/>
  <c r="AM40" i="2" s="1"/>
  <c r="AN40" i="2" s="1"/>
  <c r="W40" i="2"/>
  <c r="AD40" i="2"/>
  <c r="S994" i="2"/>
  <c r="T994" i="2"/>
  <c r="AK994" i="2" s="1"/>
  <c r="V994" i="2"/>
  <c r="AM994" i="2" s="1"/>
  <c r="W994" i="2"/>
  <c r="AD994" i="2"/>
  <c r="AG994" i="2" s="1"/>
  <c r="AF994" i="2"/>
  <c r="S719" i="2"/>
  <c r="T719" i="2"/>
  <c r="V719" i="2"/>
  <c r="AM719" i="2" s="1"/>
  <c r="AN719" i="2" s="1"/>
  <c r="W719" i="2"/>
  <c r="X719" i="2" s="1"/>
  <c r="AD719" i="2"/>
  <c r="S162" i="2"/>
  <c r="T162" i="2"/>
  <c r="V162" i="2"/>
  <c r="AM162" i="2" s="1"/>
  <c r="W162" i="2"/>
  <c r="AD162" i="2"/>
  <c r="S1453" i="2"/>
  <c r="T1453" i="2"/>
  <c r="AJ1453" i="2" s="1"/>
  <c r="V1453" i="2"/>
  <c r="W1453" i="2"/>
  <c r="Y1453" i="2" s="1"/>
  <c r="AD1453" i="2"/>
  <c r="AG1453" i="2" s="1"/>
  <c r="AF1453" i="2"/>
  <c r="AM1453" i="2"/>
  <c r="S995" i="2"/>
  <c r="T995" i="2"/>
  <c r="V995" i="2"/>
  <c r="AM995" i="2" s="1"/>
  <c r="W995" i="2"/>
  <c r="AD995" i="2"/>
  <c r="AH995" i="2" s="1"/>
  <c r="S996" i="2"/>
  <c r="T996" i="2"/>
  <c r="V996" i="2"/>
  <c r="AM996" i="2" s="1"/>
  <c r="W996" i="2"/>
  <c r="AD996" i="2"/>
  <c r="S997" i="2"/>
  <c r="T997" i="2"/>
  <c r="V997" i="2"/>
  <c r="AM997" i="2" s="1"/>
  <c r="W997" i="2"/>
  <c r="AD997" i="2"/>
  <c r="AG997" i="2" s="1"/>
  <c r="S1454" i="2"/>
  <c r="T1454" i="2"/>
  <c r="AJ1454" i="2" s="1"/>
  <c r="V1454" i="2"/>
  <c r="AM1454" i="2" s="1"/>
  <c r="W1454" i="2"/>
  <c r="Y1454" i="2" s="1"/>
  <c r="AD1454" i="2"/>
  <c r="AG1454" i="2" s="1"/>
  <c r="AF1454" i="2"/>
  <c r="S998" i="2"/>
  <c r="T998" i="2"/>
  <c r="V998" i="2"/>
  <c r="AM998" i="2" s="1"/>
  <c r="W998" i="2"/>
  <c r="AD998" i="2"/>
  <c r="AG998" i="2" s="1"/>
  <c r="S753" i="2"/>
  <c r="T753" i="2"/>
  <c r="V753" i="2"/>
  <c r="AM753" i="2" s="1"/>
  <c r="AN753" i="2" s="1"/>
  <c r="W753" i="2"/>
  <c r="X753" i="2" s="1"/>
  <c r="AA753" i="2" s="1"/>
  <c r="AD753" i="2"/>
  <c r="S768" i="2"/>
  <c r="T768" i="2"/>
  <c r="V768" i="2"/>
  <c r="AM768" i="2" s="1"/>
  <c r="W768" i="2"/>
  <c r="AD768" i="2"/>
  <c r="AH768" i="2" s="1"/>
  <c r="S837" i="2"/>
  <c r="T837" i="2"/>
  <c r="V837" i="2"/>
  <c r="AM837" i="2" s="1"/>
  <c r="W837" i="2"/>
  <c r="Y837" i="2" s="1"/>
  <c r="AD837" i="2"/>
  <c r="AG837" i="2" s="1"/>
  <c r="S869" i="2"/>
  <c r="AK869" i="2" s="1"/>
  <c r="T869" i="2"/>
  <c r="V869" i="2"/>
  <c r="W869" i="2"/>
  <c r="AD869" i="2"/>
  <c r="AH869" i="2" s="1"/>
  <c r="AM869" i="2"/>
  <c r="S872" i="2"/>
  <c r="T872" i="2"/>
  <c r="V872" i="2"/>
  <c r="AM872" i="2" s="1"/>
  <c r="W872" i="2"/>
  <c r="Y872" i="2" s="1"/>
  <c r="AD872" i="2"/>
  <c r="S163" i="2"/>
  <c r="T163" i="2"/>
  <c r="V163" i="2"/>
  <c r="AM163" i="2" s="1"/>
  <c r="W163" i="2"/>
  <c r="AD163" i="2"/>
  <c r="AG163" i="2" s="1"/>
  <c r="S1455" i="2"/>
  <c r="T1455" i="2"/>
  <c r="AJ1455" i="2" s="1"/>
  <c r="V1455" i="2"/>
  <c r="AM1455" i="2" s="1"/>
  <c r="W1455" i="2"/>
  <c r="Y1455" i="2" s="1"/>
  <c r="AD1455" i="2"/>
  <c r="AG1455" i="2" s="1"/>
  <c r="AF1455" i="2"/>
  <c r="AN1455" i="2"/>
  <c r="S999" i="2"/>
  <c r="T999" i="2"/>
  <c r="V999" i="2"/>
  <c r="AM999" i="2" s="1"/>
  <c r="W999" i="2"/>
  <c r="AD999" i="2"/>
  <c r="AG999" i="2" s="1"/>
  <c r="S1000" i="2"/>
  <c r="T1000" i="2"/>
  <c r="V1000" i="2"/>
  <c r="AM1000" i="2" s="1"/>
  <c r="W1000" i="2"/>
  <c r="X1000" i="2" s="1"/>
  <c r="AD1000" i="2"/>
  <c r="S1001" i="2"/>
  <c r="T1001" i="2"/>
  <c r="V1001" i="2"/>
  <c r="AM1001" i="2" s="1"/>
  <c r="W1001" i="2"/>
  <c r="AD1001" i="2"/>
  <c r="AH1001" i="2" s="1"/>
  <c r="S1456" i="2"/>
  <c r="T1456" i="2"/>
  <c r="V1456" i="2"/>
  <c r="W1456" i="2"/>
  <c r="AD1456" i="2"/>
  <c r="AM1456" i="2"/>
  <c r="S1457" i="2"/>
  <c r="AJ1457" i="2" s="1"/>
  <c r="T1457" i="2"/>
  <c r="V1457" i="2"/>
  <c r="W1457" i="2"/>
  <c r="AD1457" i="2"/>
  <c r="AH1457" i="2" s="1"/>
  <c r="AM1457" i="2"/>
  <c r="S1458" i="2"/>
  <c r="T1458" i="2"/>
  <c r="V1458" i="2"/>
  <c r="AM1458" i="2" s="1"/>
  <c r="W1458" i="2"/>
  <c r="Z1458" i="2" s="1"/>
  <c r="X1458" i="2"/>
  <c r="Y1458" i="2"/>
  <c r="AD1458" i="2"/>
  <c r="S1459" i="2"/>
  <c r="T1459" i="2"/>
  <c r="AK1459" i="2" s="1"/>
  <c r="V1459" i="2"/>
  <c r="AM1459" i="2" s="1"/>
  <c r="W1459" i="2"/>
  <c r="AD1459" i="2"/>
  <c r="AG1459" i="2"/>
  <c r="S1002" i="2"/>
  <c r="T1002" i="2"/>
  <c r="AJ1002" i="2" s="1"/>
  <c r="V1002" i="2"/>
  <c r="AM1002" i="2" s="1"/>
  <c r="AN1002" i="2" s="1"/>
  <c r="W1002" i="2"/>
  <c r="Y1002" i="2" s="1"/>
  <c r="AD1002" i="2"/>
  <c r="S164" i="2"/>
  <c r="T164" i="2"/>
  <c r="V164" i="2"/>
  <c r="AM164" i="2" s="1"/>
  <c r="W164" i="2"/>
  <c r="AD164" i="2"/>
  <c r="AG164" i="2" s="1"/>
  <c r="S165" i="2"/>
  <c r="T165" i="2"/>
  <c r="V165" i="2"/>
  <c r="AM165" i="2" s="1"/>
  <c r="AN165" i="2" s="1"/>
  <c r="W165" i="2"/>
  <c r="X165" i="2" s="1"/>
  <c r="AA165" i="2" s="1"/>
  <c r="AD165" i="2"/>
  <c r="S1003" i="2"/>
  <c r="T1003" i="2"/>
  <c r="V1003" i="2"/>
  <c r="AM1003" i="2" s="1"/>
  <c r="W1003" i="2"/>
  <c r="AD1003" i="2"/>
  <c r="AH1003" i="2" s="1"/>
  <c r="S1460" i="2"/>
  <c r="T1460" i="2"/>
  <c r="AJ1460" i="2" s="1"/>
  <c r="V1460" i="2"/>
  <c r="AM1460" i="2" s="1"/>
  <c r="W1460" i="2"/>
  <c r="Y1460" i="2" s="1"/>
  <c r="AD1460" i="2"/>
  <c r="S1004" i="2"/>
  <c r="T1004" i="2"/>
  <c r="V1004" i="2"/>
  <c r="AM1004" i="2" s="1"/>
  <c r="W1004" i="2"/>
  <c r="AD1004" i="2"/>
  <c r="AH1004" i="2" s="1"/>
  <c r="S1005" i="2"/>
  <c r="T1005" i="2"/>
  <c r="V1005" i="2"/>
  <c r="AM1005" i="2" s="1"/>
  <c r="AN1005" i="2" s="1"/>
  <c r="W1005" i="2"/>
  <c r="AD1005" i="2"/>
  <c r="S1006" i="2"/>
  <c r="AJ1006" i="2" s="1"/>
  <c r="T1006" i="2"/>
  <c r="V1006" i="2"/>
  <c r="AM1006" i="2" s="1"/>
  <c r="W1006" i="2"/>
  <c r="AD1006" i="2"/>
  <c r="AG1006" i="2" s="1"/>
  <c r="S203" i="2"/>
  <c r="T203" i="2"/>
  <c r="V203" i="2"/>
  <c r="AM203" i="2" s="1"/>
  <c r="AN203" i="2" s="1"/>
  <c r="W203" i="2"/>
  <c r="Y203" i="2" s="1"/>
  <c r="AD203" i="2"/>
  <c r="AG203" i="2" s="1"/>
  <c r="S1461" i="2"/>
  <c r="T1461" i="2"/>
  <c r="AK1461" i="2" s="1"/>
  <c r="V1461" i="2"/>
  <c r="AM1461" i="2" s="1"/>
  <c r="W1461" i="2"/>
  <c r="AD1461" i="2"/>
  <c r="AF1461" i="2"/>
  <c r="S1007" i="2"/>
  <c r="T1007" i="2"/>
  <c r="V1007" i="2"/>
  <c r="AM1007" i="2" s="1"/>
  <c r="AN1007" i="2" s="1"/>
  <c r="AO1007" i="2" s="1"/>
  <c r="W1007" i="2"/>
  <c r="X1007" i="2" s="1"/>
  <c r="AA1007" i="2" s="1"/>
  <c r="AD1007" i="2"/>
  <c r="S1008" i="2"/>
  <c r="T1008" i="2"/>
  <c r="V1008" i="2"/>
  <c r="AM1008" i="2" s="1"/>
  <c r="W1008" i="2"/>
  <c r="AD1008" i="2"/>
  <c r="S1462" i="2"/>
  <c r="T1462" i="2"/>
  <c r="AJ1462" i="2" s="1"/>
  <c r="V1462" i="2"/>
  <c r="AM1462" i="2" s="1"/>
  <c r="AN1462" i="2" s="1"/>
  <c r="W1462" i="2"/>
  <c r="Y1462" i="2" s="1"/>
  <c r="AD1462" i="2"/>
  <c r="AG1462" i="2" s="1"/>
  <c r="S836" i="2"/>
  <c r="T836" i="2"/>
  <c r="V836" i="2"/>
  <c r="AM836" i="2" s="1"/>
  <c r="W836" i="2"/>
  <c r="AD836" i="2"/>
  <c r="S895" i="2"/>
  <c r="T895" i="2"/>
  <c r="V895" i="2"/>
  <c r="AM895" i="2" s="1"/>
  <c r="W895" i="2"/>
  <c r="AD895" i="2"/>
  <c r="AF895" i="2" s="1"/>
  <c r="S1463" i="2"/>
  <c r="AK1463" i="2" s="1"/>
  <c r="T1463" i="2"/>
  <c r="V1463" i="2"/>
  <c r="W1463" i="2"/>
  <c r="AD1463" i="2"/>
  <c r="AH1463" i="2" s="1"/>
  <c r="AM1463" i="2"/>
  <c r="S860" i="2"/>
  <c r="T860" i="2"/>
  <c r="V860" i="2"/>
  <c r="AM860" i="2" s="1"/>
  <c r="AN860" i="2" s="1"/>
  <c r="AO860" i="2" s="1"/>
  <c r="W860" i="2"/>
  <c r="AD860" i="2"/>
  <c r="S789" i="2"/>
  <c r="T789" i="2"/>
  <c r="V789" i="2"/>
  <c r="AM789" i="2" s="1"/>
  <c r="W789" i="2"/>
  <c r="Z789" i="2" s="1"/>
  <c r="AD789" i="2"/>
  <c r="AH789" i="2" s="1"/>
  <c r="S1464" i="2"/>
  <c r="T1464" i="2"/>
  <c r="V1464" i="2"/>
  <c r="W1464" i="2"/>
  <c r="AD1464" i="2"/>
  <c r="AF1464" i="2" s="1"/>
  <c r="AM1464" i="2"/>
  <c r="AN1464" i="2" s="1"/>
  <c r="AO1464" i="2" s="1"/>
  <c r="S166" i="2"/>
  <c r="T166" i="2"/>
  <c r="V166" i="2"/>
  <c r="AM166" i="2" s="1"/>
  <c r="W166" i="2"/>
  <c r="AD166" i="2"/>
  <c r="S1009" i="2"/>
  <c r="T1009" i="2"/>
  <c r="V1009" i="2"/>
  <c r="AM1009" i="2" s="1"/>
  <c r="AN1009" i="2" s="1"/>
  <c r="AO1009" i="2" s="1"/>
  <c r="W1009" i="2"/>
  <c r="AD1009" i="2"/>
  <c r="S1010" i="2"/>
  <c r="T1010" i="2"/>
  <c r="V1010" i="2"/>
  <c r="AM1010" i="2" s="1"/>
  <c r="W1010" i="2"/>
  <c r="Z1010" i="2" s="1"/>
  <c r="AD1010" i="2"/>
  <c r="AG1010" i="2" s="1"/>
  <c r="S1465" i="2"/>
  <c r="T1465" i="2"/>
  <c r="AI1465" i="2" s="1"/>
  <c r="V1465" i="2"/>
  <c r="AM1465" i="2" s="1"/>
  <c r="AN1465" i="2" s="1"/>
  <c r="W1465" i="2"/>
  <c r="Z1465" i="2" s="1"/>
  <c r="Y1465" i="2"/>
  <c r="AD1465" i="2"/>
  <c r="AF1465" i="2" s="1"/>
  <c r="S167" i="2"/>
  <c r="T167" i="2"/>
  <c r="V167" i="2"/>
  <c r="AM167" i="2" s="1"/>
  <c r="W167" i="2"/>
  <c r="AD167" i="2"/>
  <c r="S1466" i="2"/>
  <c r="AJ1466" i="2" s="1"/>
  <c r="T1466" i="2"/>
  <c r="V1466" i="2"/>
  <c r="W1466" i="2"/>
  <c r="AD1466" i="2"/>
  <c r="AM1466" i="2"/>
  <c r="AN1466" i="2" s="1"/>
  <c r="AO1466" i="2" s="1"/>
  <c r="S1011" i="2"/>
  <c r="T1011" i="2"/>
  <c r="V1011" i="2"/>
  <c r="AM1011" i="2" s="1"/>
  <c r="W1011" i="2"/>
  <c r="Z1011" i="2" s="1"/>
  <c r="AD1011" i="2"/>
  <c r="S907" i="2"/>
  <c r="T907" i="2"/>
  <c r="V907" i="2"/>
  <c r="AM907" i="2" s="1"/>
  <c r="AN907" i="2" s="1"/>
  <c r="W907" i="2"/>
  <c r="Y907" i="2" s="1"/>
  <c r="AD907" i="2"/>
  <c r="AF907" i="2" s="1"/>
  <c r="S1467" i="2"/>
  <c r="AK1467" i="2" s="1"/>
  <c r="T1467" i="2"/>
  <c r="V1467" i="2"/>
  <c r="AM1467" i="2" s="1"/>
  <c r="W1467" i="2"/>
  <c r="AD1467" i="2"/>
  <c r="AH1467" i="2" s="1"/>
  <c r="AJ1467" i="2"/>
  <c r="S1468" i="2"/>
  <c r="AJ1468" i="2" s="1"/>
  <c r="T1468" i="2"/>
  <c r="V1468" i="2"/>
  <c r="W1468" i="2"/>
  <c r="Z1468" i="2" s="1"/>
  <c r="AD1468" i="2"/>
  <c r="AM1468" i="2"/>
  <c r="AN1468" i="2" s="1"/>
  <c r="AO1468" i="2" s="1"/>
  <c r="S1469" i="2"/>
  <c r="AJ1469" i="2" s="1"/>
  <c r="T1469" i="2"/>
  <c r="V1469" i="2"/>
  <c r="AM1469" i="2" s="1"/>
  <c r="W1469" i="2"/>
  <c r="Z1469" i="2"/>
  <c r="AD1469" i="2"/>
  <c r="S1470" i="2"/>
  <c r="AJ1470" i="2" s="1"/>
  <c r="T1470" i="2"/>
  <c r="V1470" i="2"/>
  <c r="AM1470" i="2" s="1"/>
  <c r="W1470" i="2"/>
  <c r="X1470" i="2"/>
  <c r="AA1470" i="2" s="1"/>
  <c r="AD1470" i="2"/>
  <c r="AF1470" i="2" s="1"/>
  <c r="AI1470" i="2"/>
  <c r="AN1470" i="2"/>
  <c r="S844" i="2"/>
  <c r="T844" i="2"/>
  <c r="V844" i="2"/>
  <c r="AM844" i="2" s="1"/>
  <c r="W844" i="2"/>
  <c r="AD844" i="2"/>
  <c r="S1471" i="2"/>
  <c r="T1471" i="2"/>
  <c r="V1471" i="2"/>
  <c r="W1471" i="2"/>
  <c r="Z1471" i="2" s="1"/>
  <c r="AD1471" i="2"/>
  <c r="AM1471" i="2"/>
  <c r="AN1471" i="2" s="1"/>
  <c r="AO1471" i="2" s="1"/>
  <c r="S780" i="2"/>
  <c r="T780" i="2"/>
  <c r="V780" i="2"/>
  <c r="AM780" i="2" s="1"/>
  <c r="W780" i="2"/>
  <c r="Z780" i="2" s="1"/>
  <c r="AD780" i="2"/>
  <c r="AG780" i="2" s="1"/>
  <c r="S1472" i="2"/>
  <c r="T1472" i="2"/>
  <c r="AI1472" i="2" s="1"/>
  <c r="V1472" i="2"/>
  <c r="AM1472" i="2" s="1"/>
  <c r="AN1472" i="2" s="1"/>
  <c r="W1472" i="2"/>
  <c r="Z1472" i="2" s="1"/>
  <c r="Y1472" i="2"/>
  <c r="AD1472" i="2"/>
  <c r="AF1472" i="2" s="1"/>
  <c r="S168" i="2"/>
  <c r="T168" i="2"/>
  <c r="V168" i="2"/>
  <c r="AM168" i="2" s="1"/>
  <c r="W168" i="2"/>
  <c r="AD168" i="2"/>
  <c r="S1473" i="2"/>
  <c r="AJ1473" i="2" s="1"/>
  <c r="T1473" i="2"/>
  <c r="V1473" i="2"/>
  <c r="W1473" i="2"/>
  <c r="AD1473" i="2"/>
  <c r="AM1473" i="2"/>
  <c r="AN1473" i="2" s="1"/>
  <c r="AO1473" i="2" s="1"/>
  <c r="S1012" i="2"/>
  <c r="T1012" i="2"/>
  <c r="V1012" i="2"/>
  <c r="AM1012" i="2" s="1"/>
  <c r="W1012" i="2"/>
  <c r="Z1012" i="2" s="1"/>
  <c r="AD1012" i="2"/>
  <c r="AG1012" i="2" s="1"/>
  <c r="S1013" i="2"/>
  <c r="T1013" i="2"/>
  <c r="V1013" i="2"/>
  <c r="AM1013" i="2" s="1"/>
  <c r="W1013" i="2"/>
  <c r="AD1013" i="2"/>
  <c r="S1474" i="2"/>
  <c r="T1474" i="2"/>
  <c r="V1474" i="2"/>
  <c r="AM1474" i="2" s="1"/>
  <c r="W1474" i="2"/>
  <c r="AD1474" i="2"/>
  <c r="S1475" i="2"/>
  <c r="T1475" i="2"/>
  <c r="V1475" i="2"/>
  <c r="AM1475" i="2" s="1"/>
  <c r="W1475" i="2"/>
  <c r="Z1475" i="2" s="1"/>
  <c r="Y1475" i="2"/>
  <c r="AD1475" i="2"/>
  <c r="S1476" i="2"/>
  <c r="T1476" i="2"/>
  <c r="V1476" i="2"/>
  <c r="AM1476" i="2" s="1"/>
  <c r="W1476" i="2"/>
  <c r="AD1476" i="2"/>
  <c r="AF1476" i="2"/>
  <c r="AG1476" i="2"/>
  <c r="AH1476" i="2"/>
  <c r="S1477" i="2"/>
  <c r="T1477" i="2"/>
  <c r="AI1477" i="2" s="1"/>
  <c r="V1477" i="2"/>
  <c r="AM1477" i="2" s="1"/>
  <c r="W1477" i="2"/>
  <c r="AD1477" i="2"/>
  <c r="S1478" i="2"/>
  <c r="T1478" i="2"/>
  <c r="V1478" i="2"/>
  <c r="W1478" i="2"/>
  <c r="Z1478" i="2"/>
  <c r="AD1478" i="2"/>
  <c r="AG1478" i="2" s="1"/>
  <c r="AM1478" i="2"/>
  <c r="S1479" i="2"/>
  <c r="AI1479" i="2" s="1"/>
  <c r="T1479" i="2"/>
  <c r="V1479" i="2"/>
  <c r="W1479" i="2"/>
  <c r="AD1479" i="2"/>
  <c r="AM1479" i="2"/>
  <c r="AN1479" i="2"/>
  <c r="S1014" i="2"/>
  <c r="T1014" i="2"/>
  <c r="V1014" i="2"/>
  <c r="AM1014" i="2" s="1"/>
  <c r="W1014" i="2"/>
  <c r="AD1014" i="2"/>
  <c r="AG1014" i="2" s="1"/>
  <c r="S1480" i="2"/>
  <c r="AJ1480" i="2" s="1"/>
  <c r="T1480" i="2"/>
  <c r="V1480" i="2"/>
  <c r="AM1480" i="2" s="1"/>
  <c r="W1480" i="2"/>
  <c r="AD1480" i="2"/>
  <c r="AG1480" i="2" s="1"/>
  <c r="AF1480" i="2"/>
  <c r="S1481" i="2"/>
  <c r="T1481" i="2"/>
  <c r="V1481" i="2"/>
  <c r="AM1481" i="2" s="1"/>
  <c r="W1481" i="2"/>
  <c r="AD1481" i="2"/>
  <c r="AG1481" i="2" s="1"/>
  <c r="AF1481" i="2"/>
  <c r="AH1481" i="2"/>
  <c r="S1015" i="2"/>
  <c r="T1015" i="2"/>
  <c r="V1015" i="2"/>
  <c r="AM1015" i="2" s="1"/>
  <c r="W1015" i="2"/>
  <c r="AD1015" i="2"/>
  <c r="S1016" i="2"/>
  <c r="T1016" i="2"/>
  <c r="V1016" i="2"/>
  <c r="AM1016" i="2" s="1"/>
  <c r="W1016" i="2"/>
  <c r="AD1016" i="2"/>
  <c r="S1017" i="2"/>
  <c r="T1017" i="2"/>
  <c r="V1017" i="2"/>
  <c r="AM1017" i="2" s="1"/>
  <c r="W1017" i="2"/>
  <c r="AD1017" i="2"/>
  <c r="S41" i="2"/>
  <c r="T41" i="2"/>
  <c r="V41" i="2"/>
  <c r="AM41" i="2" s="1"/>
  <c r="W41" i="2"/>
  <c r="Z41" i="2" s="1"/>
  <c r="AD41" i="2"/>
  <c r="S42" i="2"/>
  <c r="T42" i="2"/>
  <c r="V42" i="2"/>
  <c r="AM42" i="2" s="1"/>
  <c r="W42" i="2"/>
  <c r="AD42" i="2"/>
  <c r="S43" i="2"/>
  <c r="T43" i="2"/>
  <c r="V43" i="2"/>
  <c r="AM43" i="2" s="1"/>
  <c r="W43" i="2"/>
  <c r="AD43" i="2"/>
  <c r="S1018" i="2"/>
  <c r="T1018" i="2"/>
  <c r="V1018" i="2"/>
  <c r="AM1018" i="2" s="1"/>
  <c r="W1018" i="2"/>
  <c r="AD1018" i="2"/>
  <c r="S1019" i="2"/>
  <c r="T1019" i="2"/>
  <c r="V1019" i="2"/>
  <c r="W1019" i="2"/>
  <c r="Z1019" i="2" s="1"/>
  <c r="AD1019" i="2"/>
  <c r="AG1019" i="2" s="1"/>
  <c r="AM1019" i="2"/>
  <c r="AN1019" i="2" s="1"/>
  <c r="AO1019" i="2" s="1"/>
  <c r="S44" i="2"/>
  <c r="T44" i="2"/>
  <c r="V44" i="2"/>
  <c r="AM44" i="2" s="1"/>
  <c r="AN44" i="2" s="1"/>
  <c r="W44" i="2"/>
  <c r="AD44" i="2"/>
  <c r="S45" i="2"/>
  <c r="T45" i="2"/>
  <c r="V45" i="2"/>
  <c r="AM45" i="2" s="1"/>
  <c r="W45" i="2"/>
  <c r="Z45" i="2" s="1"/>
  <c r="AD45" i="2"/>
  <c r="S46" i="2"/>
  <c r="T46" i="2"/>
  <c r="V46" i="2"/>
  <c r="AM46" i="2" s="1"/>
  <c r="W46" i="2"/>
  <c r="AD46" i="2"/>
  <c r="S47" i="2"/>
  <c r="T47" i="2"/>
  <c r="V47" i="2"/>
  <c r="AM47" i="2" s="1"/>
  <c r="W47" i="2"/>
  <c r="Z47" i="2" s="1"/>
  <c r="AD47" i="2"/>
  <c r="AG47" i="2" s="1"/>
  <c r="S48" i="2"/>
  <c r="T48" i="2"/>
  <c r="V48" i="2"/>
  <c r="AM48" i="2" s="1"/>
  <c r="AN48" i="2" s="1"/>
  <c r="W48" i="2"/>
  <c r="AD48" i="2"/>
  <c r="S247" i="2"/>
  <c r="T247" i="2"/>
  <c r="V247" i="2"/>
  <c r="AM247" i="2" s="1"/>
  <c r="W247" i="2"/>
  <c r="Z247" i="2" s="1"/>
  <c r="AD247" i="2"/>
  <c r="S282" i="2"/>
  <c r="T282" i="2"/>
  <c r="V282" i="2"/>
  <c r="AM282" i="2" s="1"/>
  <c r="AN282" i="2" s="1"/>
  <c r="W282" i="2"/>
  <c r="AD282" i="2"/>
  <c r="S257" i="2"/>
  <c r="T257" i="2"/>
  <c r="V257" i="2"/>
  <c r="AM257" i="2" s="1"/>
  <c r="W257" i="2"/>
  <c r="AD257" i="2"/>
  <c r="AH257" i="2" s="1"/>
  <c r="S263" i="2"/>
  <c r="T263" i="2"/>
  <c r="V263" i="2"/>
  <c r="AM263" i="2" s="1"/>
  <c r="AN263" i="2" s="1"/>
  <c r="W263" i="2"/>
  <c r="Y263" i="2" s="1"/>
  <c r="AD263" i="2"/>
  <c r="S49" i="2"/>
  <c r="T49" i="2"/>
  <c r="V49" i="2"/>
  <c r="AM49" i="2" s="1"/>
  <c r="W49" i="2"/>
  <c r="AD49" i="2"/>
  <c r="S50" i="2"/>
  <c r="T50" i="2"/>
  <c r="V50" i="2"/>
  <c r="AM50" i="2" s="1"/>
  <c r="W50" i="2"/>
  <c r="Y50" i="2" s="1"/>
  <c r="AD50" i="2"/>
  <c r="S1020" i="2"/>
  <c r="T1020" i="2"/>
  <c r="V1020" i="2"/>
  <c r="AM1020" i="2" s="1"/>
  <c r="W1020" i="2"/>
  <c r="Y1020" i="2" s="1"/>
  <c r="AD1020" i="2"/>
  <c r="S389" i="2"/>
  <c r="T389" i="2"/>
  <c r="V389" i="2"/>
  <c r="W389" i="2"/>
  <c r="Y389" i="2" s="1"/>
  <c r="AD389" i="2"/>
  <c r="AM389" i="2"/>
  <c r="AN389" i="2" s="1"/>
  <c r="S371" i="2"/>
  <c r="T371" i="2"/>
  <c r="V371" i="2"/>
  <c r="AM371" i="2" s="1"/>
  <c r="W371" i="2"/>
  <c r="AD371" i="2"/>
  <c r="S331" i="2"/>
  <c r="T331" i="2"/>
  <c r="V331" i="2"/>
  <c r="AM331" i="2" s="1"/>
  <c r="AN331" i="2" s="1"/>
  <c r="W331" i="2"/>
  <c r="AD331" i="2"/>
  <c r="S254" i="2"/>
  <c r="T254" i="2"/>
  <c r="V254" i="2"/>
  <c r="AM254" i="2" s="1"/>
  <c r="W254" i="2"/>
  <c r="AD254" i="2"/>
  <c r="S51" i="2"/>
  <c r="T51" i="2"/>
  <c r="V51" i="2"/>
  <c r="AM51" i="2" s="1"/>
  <c r="AN51" i="2" s="1"/>
  <c r="W51" i="2"/>
  <c r="AD51" i="2"/>
  <c r="S52" i="2"/>
  <c r="T52" i="2"/>
  <c r="V52" i="2"/>
  <c r="AM52" i="2" s="1"/>
  <c r="W52" i="2"/>
  <c r="AD52" i="2"/>
  <c r="S1482" i="2"/>
  <c r="T1482" i="2"/>
  <c r="AK1482" i="2" s="1"/>
  <c r="V1482" i="2"/>
  <c r="W1482" i="2"/>
  <c r="AD1482" i="2"/>
  <c r="AI1482" i="2"/>
  <c r="AM1482" i="2"/>
  <c r="S432" i="2"/>
  <c r="T432" i="2"/>
  <c r="V432" i="2"/>
  <c r="AM432" i="2" s="1"/>
  <c r="W432" i="2"/>
  <c r="Z432" i="2" s="1"/>
  <c r="AD432" i="2"/>
  <c r="S482" i="2"/>
  <c r="T482" i="2"/>
  <c r="V482" i="2"/>
  <c r="AM482" i="2" s="1"/>
  <c r="AN482" i="2" s="1"/>
  <c r="W482" i="2"/>
  <c r="AD482" i="2"/>
  <c r="S430" i="2"/>
  <c r="T430" i="2"/>
  <c r="V430" i="2"/>
  <c r="AM430" i="2" s="1"/>
  <c r="W430" i="2"/>
  <c r="AD430" i="2"/>
  <c r="S360" i="2"/>
  <c r="T360" i="2"/>
  <c r="V360" i="2"/>
  <c r="AM360" i="2" s="1"/>
  <c r="AN360" i="2" s="1"/>
  <c r="W360" i="2"/>
  <c r="AD360" i="2"/>
  <c r="S294" i="2"/>
  <c r="T294" i="2"/>
  <c r="V294" i="2"/>
  <c r="AM294" i="2" s="1"/>
  <c r="W294" i="2"/>
  <c r="AD294" i="2"/>
  <c r="AG294" i="2" s="1"/>
  <c r="S248" i="2"/>
  <c r="T248" i="2"/>
  <c r="V248" i="2"/>
  <c r="AM248" i="2" s="1"/>
  <c r="AN248" i="2" s="1"/>
  <c r="W248" i="2"/>
  <c r="Y248" i="2" s="1"/>
  <c r="AD248" i="2"/>
  <c r="S310" i="2"/>
  <c r="T310" i="2"/>
  <c r="V310" i="2"/>
  <c r="AM310" i="2" s="1"/>
  <c r="W310" i="2"/>
  <c r="X310" i="2" s="1"/>
  <c r="AD310" i="2"/>
  <c r="AG310" i="2" s="1"/>
  <c r="S53" i="2"/>
  <c r="T53" i="2"/>
  <c r="V53" i="2"/>
  <c r="AM53" i="2" s="1"/>
  <c r="AN53" i="2" s="1"/>
  <c r="W53" i="2"/>
  <c r="AD53" i="2"/>
  <c r="S1021" i="2"/>
  <c r="T1021" i="2"/>
  <c r="V1021" i="2"/>
  <c r="AM1021" i="2" s="1"/>
  <c r="W1021" i="2"/>
  <c r="X1021" i="2" s="1"/>
  <c r="Y1021" i="2"/>
  <c r="AD1021" i="2"/>
  <c r="AF1021" i="2" s="1"/>
  <c r="S1483" i="2"/>
  <c r="T1483" i="2"/>
  <c r="V1483" i="2"/>
  <c r="W1483" i="2"/>
  <c r="Y1483" i="2" s="1"/>
  <c r="X1483" i="2"/>
  <c r="AD1483" i="2"/>
  <c r="AM1483" i="2"/>
  <c r="AN1483" i="2"/>
  <c r="S1022" i="2"/>
  <c r="AJ1022" i="2" s="1"/>
  <c r="T1022" i="2"/>
  <c r="V1022" i="2"/>
  <c r="AM1022" i="2" s="1"/>
  <c r="W1022" i="2"/>
  <c r="AD1022" i="2"/>
  <c r="S1023" i="2"/>
  <c r="T1023" i="2"/>
  <c r="V1023" i="2"/>
  <c r="AM1023" i="2" s="1"/>
  <c r="AN1023" i="2" s="1"/>
  <c r="W1023" i="2"/>
  <c r="AD1023" i="2"/>
  <c r="S54" i="2"/>
  <c r="T54" i="2"/>
  <c r="V54" i="2"/>
  <c r="AM54" i="2" s="1"/>
  <c r="W54" i="2"/>
  <c r="AD54" i="2"/>
  <c r="AG54" i="2" s="1"/>
  <c r="S1484" i="2"/>
  <c r="T1484" i="2"/>
  <c r="V1484" i="2"/>
  <c r="W1484" i="2"/>
  <c r="AD1484" i="2"/>
  <c r="AM1484" i="2"/>
  <c r="AN1484" i="2" s="1"/>
  <c r="S1485" i="2"/>
  <c r="T1485" i="2"/>
  <c r="V1485" i="2"/>
  <c r="AM1485" i="2" s="1"/>
  <c r="W1485" i="2"/>
  <c r="AD1485" i="2"/>
  <c r="AG1485" i="2" s="1"/>
  <c r="AF1485" i="2"/>
  <c r="S506" i="2"/>
  <c r="T506" i="2"/>
  <c r="V506" i="2"/>
  <c r="AM506" i="2" s="1"/>
  <c r="W506" i="2"/>
  <c r="AD506" i="2"/>
  <c r="S520" i="2"/>
  <c r="T520" i="2"/>
  <c r="V520" i="2"/>
  <c r="AM520" i="2" s="1"/>
  <c r="W520" i="2"/>
  <c r="AD520" i="2"/>
  <c r="S487" i="2"/>
  <c r="T487" i="2"/>
  <c r="V487" i="2"/>
  <c r="AM487" i="2" s="1"/>
  <c r="AN487" i="2" s="1"/>
  <c r="W487" i="2"/>
  <c r="AD487" i="2"/>
  <c r="S406" i="2"/>
  <c r="T406" i="2"/>
  <c r="V406" i="2"/>
  <c r="AM406" i="2" s="1"/>
  <c r="W406" i="2"/>
  <c r="AD406" i="2"/>
  <c r="S1486" i="2"/>
  <c r="T1486" i="2"/>
  <c r="AK1486" i="2" s="1"/>
  <c r="V1486" i="2"/>
  <c r="W1486" i="2"/>
  <c r="Y1486" i="2" s="1"/>
  <c r="X1486" i="2"/>
  <c r="AD1486" i="2"/>
  <c r="AM1486" i="2"/>
  <c r="AN1486" i="2" s="1"/>
  <c r="S343" i="2"/>
  <c r="T343" i="2"/>
  <c r="V343" i="2"/>
  <c r="AM343" i="2" s="1"/>
  <c r="W343" i="2"/>
  <c r="X343" i="2" s="1"/>
  <c r="AD343" i="2"/>
  <c r="S388" i="2"/>
  <c r="T388" i="2"/>
  <c r="V388" i="2"/>
  <c r="AM388" i="2" s="1"/>
  <c r="AN388" i="2" s="1"/>
  <c r="W388" i="2"/>
  <c r="AD388" i="2"/>
  <c r="S478" i="2"/>
  <c r="T478" i="2"/>
  <c r="V478" i="2"/>
  <c r="AM478" i="2" s="1"/>
  <c r="W478" i="2"/>
  <c r="X478" i="2" s="1"/>
  <c r="AD478" i="2"/>
  <c r="S361" i="2"/>
  <c r="T361" i="2"/>
  <c r="V361" i="2"/>
  <c r="AM361" i="2" s="1"/>
  <c r="AN361" i="2" s="1"/>
  <c r="W361" i="2"/>
  <c r="AD361" i="2"/>
  <c r="S55" i="2"/>
  <c r="T55" i="2"/>
  <c r="V55" i="2"/>
  <c r="AM55" i="2" s="1"/>
  <c r="W55" i="2"/>
  <c r="AD55" i="2"/>
  <c r="AG55" i="2" s="1"/>
  <c r="S1024" i="2"/>
  <c r="T1024" i="2"/>
  <c r="V1024" i="2"/>
  <c r="AM1024" i="2" s="1"/>
  <c r="AN1024" i="2" s="1"/>
  <c r="W1024" i="2"/>
  <c r="AD1024" i="2"/>
  <c r="S1025" i="2"/>
  <c r="T1025" i="2"/>
  <c r="V1025" i="2"/>
  <c r="AM1025" i="2" s="1"/>
  <c r="W1025" i="2"/>
  <c r="AD1025" i="2"/>
  <c r="S1487" i="2"/>
  <c r="T1487" i="2"/>
  <c r="AK1487" i="2" s="1"/>
  <c r="V1487" i="2"/>
  <c r="AM1487" i="2" s="1"/>
  <c r="AN1487" i="2" s="1"/>
  <c r="W1487" i="2"/>
  <c r="AD1487" i="2"/>
  <c r="S1488" i="2"/>
  <c r="AJ1488" i="2" s="1"/>
  <c r="T1488" i="2"/>
  <c r="V1488" i="2"/>
  <c r="AM1488" i="2" s="1"/>
  <c r="W1488" i="2"/>
  <c r="AD1488" i="2"/>
  <c r="AK1488" i="2"/>
  <c r="S398" i="2"/>
  <c r="T398" i="2"/>
  <c r="V398" i="2"/>
  <c r="AM398" i="2" s="1"/>
  <c r="AN398" i="2" s="1"/>
  <c r="W398" i="2"/>
  <c r="AD398" i="2"/>
  <c r="S1026" i="2"/>
  <c r="T1026" i="2"/>
  <c r="V1026" i="2"/>
  <c r="AM1026" i="2" s="1"/>
  <c r="W1026" i="2"/>
  <c r="AD1026" i="2"/>
  <c r="S1027" i="2"/>
  <c r="T1027" i="2"/>
  <c r="V1027" i="2"/>
  <c r="AM1027" i="2" s="1"/>
  <c r="W1027" i="2"/>
  <c r="AD1027" i="2"/>
  <c r="S1028" i="2"/>
  <c r="T1028" i="2"/>
  <c r="V1028" i="2"/>
  <c r="AM1028" i="2" s="1"/>
  <c r="W1028" i="2"/>
  <c r="Z1028" i="2" s="1"/>
  <c r="AD1028" i="2"/>
  <c r="S1489" i="2"/>
  <c r="AI1489" i="2" s="1"/>
  <c r="T1489" i="2"/>
  <c r="V1489" i="2"/>
  <c r="AM1489" i="2" s="1"/>
  <c r="AN1489" i="2" s="1"/>
  <c r="W1489" i="2"/>
  <c r="Y1489" i="2" s="1"/>
  <c r="AD1489" i="2"/>
  <c r="S1490" i="2"/>
  <c r="T1490" i="2"/>
  <c r="V1490" i="2"/>
  <c r="AM1490" i="2" s="1"/>
  <c r="W1490" i="2"/>
  <c r="X1490" i="2" s="1"/>
  <c r="Y1490" i="2"/>
  <c r="Z1490" i="2"/>
  <c r="AD1490" i="2"/>
  <c r="AF1490" i="2"/>
  <c r="AG1490" i="2"/>
  <c r="AH1490" i="2"/>
  <c r="S927" i="2"/>
  <c r="T927" i="2"/>
  <c r="V927" i="2"/>
  <c r="AM927" i="2" s="1"/>
  <c r="AN927" i="2" s="1"/>
  <c r="W927" i="2"/>
  <c r="AD927" i="2"/>
  <c r="S916" i="2"/>
  <c r="T916" i="2"/>
  <c r="V916" i="2"/>
  <c r="AM916" i="2" s="1"/>
  <c r="W916" i="2"/>
  <c r="AD916" i="2"/>
  <c r="AG916" i="2" s="1"/>
  <c r="S709" i="2"/>
  <c r="T709" i="2"/>
  <c r="V709" i="2"/>
  <c r="AM709" i="2" s="1"/>
  <c r="AN709" i="2" s="1"/>
  <c r="W709" i="2"/>
  <c r="AD709" i="2"/>
  <c r="S913" i="2"/>
  <c r="T913" i="2"/>
  <c r="V913" i="2"/>
  <c r="AM913" i="2" s="1"/>
  <c r="AN913" i="2" s="1"/>
  <c r="W913" i="2"/>
  <c r="AD913" i="2"/>
  <c r="AG913" i="2" s="1"/>
  <c r="S1491" i="2"/>
  <c r="T1491" i="2"/>
  <c r="AI1491" i="2" s="1"/>
  <c r="V1491" i="2"/>
  <c r="AM1491" i="2" s="1"/>
  <c r="AN1491" i="2" s="1"/>
  <c r="W1491" i="2"/>
  <c r="X1491" i="2" s="1"/>
  <c r="AD1491" i="2"/>
  <c r="S1492" i="2"/>
  <c r="T1492" i="2"/>
  <c r="V1492" i="2"/>
  <c r="AM1492" i="2" s="1"/>
  <c r="AN1492" i="2" s="1"/>
  <c r="W1492" i="2"/>
  <c r="AD1492" i="2"/>
  <c r="AH1492" i="2" s="1"/>
  <c r="AF1492" i="2"/>
  <c r="AG1492" i="2"/>
  <c r="S598" i="2"/>
  <c r="T598" i="2"/>
  <c r="V598" i="2"/>
  <c r="AM598" i="2" s="1"/>
  <c r="AN598" i="2" s="1"/>
  <c r="W598" i="2"/>
  <c r="X598" i="2" s="1"/>
  <c r="AA598" i="2" s="1"/>
  <c r="AD598" i="2"/>
  <c r="S1493" i="2"/>
  <c r="AK1493" i="2" s="1"/>
  <c r="T1493" i="2"/>
  <c r="V1493" i="2"/>
  <c r="AM1493" i="2" s="1"/>
  <c r="AN1493" i="2" s="1"/>
  <c r="W1493" i="2"/>
  <c r="X1493" i="2" s="1"/>
  <c r="AA1493" i="2" s="1"/>
  <c r="Y1493" i="2"/>
  <c r="AD1493" i="2"/>
  <c r="S622" i="2"/>
  <c r="T622" i="2"/>
  <c r="V622" i="2"/>
  <c r="AM622" i="2" s="1"/>
  <c r="AN622" i="2" s="1"/>
  <c r="W622" i="2"/>
  <c r="X622" i="2" s="1"/>
  <c r="AA622" i="2" s="1"/>
  <c r="AD622" i="2"/>
  <c r="S1494" i="2"/>
  <c r="AK1494" i="2" s="1"/>
  <c r="T1494" i="2"/>
  <c r="V1494" i="2"/>
  <c r="AM1494" i="2" s="1"/>
  <c r="AN1494" i="2" s="1"/>
  <c r="W1494" i="2"/>
  <c r="X1494" i="2" s="1"/>
  <c r="AA1494" i="2" s="1"/>
  <c r="Y1494" i="2"/>
  <c r="AD1494" i="2"/>
  <c r="AF1494" i="2"/>
  <c r="AG1494" i="2"/>
  <c r="S896" i="2"/>
  <c r="T896" i="2"/>
  <c r="V896" i="2"/>
  <c r="AM896" i="2" s="1"/>
  <c r="AN896" i="2" s="1"/>
  <c r="W896" i="2"/>
  <c r="X896" i="2" s="1"/>
  <c r="AA896" i="2" s="1"/>
  <c r="AD896" i="2"/>
  <c r="S1495" i="2"/>
  <c r="T1495" i="2"/>
  <c r="V1495" i="2"/>
  <c r="AM1495" i="2" s="1"/>
  <c r="AN1495" i="2" s="1"/>
  <c r="W1495" i="2"/>
  <c r="AD1495" i="2"/>
  <c r="AH1495" i="2" s="1"/>
  <c r="AF1495" i="2"/>
  <c r="AG1495" i="2"/>
  <c r="S881" i="2"/>
  <c r="T881" i="2"/>
  <c r="V881" i="2"/>
  <c r="AM881" i="2" s="1"/>
  <c r="AN881" i="2" s="1"/>
  <c r="W881" i="2"/>
  <c r="X881" i="2" s="1"/>
  <c r="AA881" i="2" s="1"/>
  <c r="AD881" i="2"/>
  <c r="S838" i="2"/>
  <c r="T838" i="2"/>
  <c r="V838" i="2"/>
  <c r="AM838" i="2" s="1"/>
  <c r="AN838" i="2" s="1"/>
  <c r="W838" i="2"/>
  <c r="AD838" i="2"/>
  <c r="AF838" i="2" s="1"/>
  <c r="S901" i="2"/>
  <c r="T901" i="2"/>
  <c r="V901" i="2"/>
  <c r="AM901" i="2" s="1"/>
  <c r="AN901" i="2" s="1"/>
  <c r="W901" i="2"/>
  <c r="X901" i="2" s="1"/>
  <c r="AA901" i="2" s="1"/>
  <c r="AD901" i="2"/>
  <c r="S887" i="2"/>
  <c r="T887" i="2"/>
  <c r="V887" i="2"/>
  <c r="AM887" i="2" s="1"/>
  <c r="AN887" i="2" s="1"/>
  <c r="W887" i="2"/>
  <c r="AD887" i="2"/>
  <c r="AF887" i="2" s="1"/>
  <c r="S859" i="2"/>
  <c r="T859" i="2"/>
  <c r="V859" i="2"/>
  <c r="AM859" i="2" s="1"/>
  <c r="AN859" i="2" s="1"/>
  <c r="W859" i="2"/>
  <c r="X859" i="2" s="1"/>
  <c r="AA859" i="2" s="1"/>
  <c r="AD859" i="2"/>
  <c r="S169" i="2"/>
  <c r="T169" i="2"/>
  <c r="V169" i="2"/>
  <c r="AM169" i="2" s="1"/>
  <c r="AN169" i="2" s="1"/>
  <c r="W169" i="2"/>
  <c r="AD169" i="2"/>
  <c r="AG169" i="2" s="1"/>
  <c r="S1496" i="2"/>
  <c r="T1496" i="2"/>
  <c r="V1496" i="2"/>
  <c r="W1496" i="2"/>
  <c r="X1496" i="2" s="1"/>
  <c r="AD1496" i="2"/>
  <c r="AM1496" i="2"/>
  <c r="AN1496" i="2" s="1"/>
  <c r="S1029" i="2"/>
  <c r="T1029" i="2"/>
  <c r="V1029" i="2"/>
  <c r="AM1029" i="2" s="1"/>
  <c r="AN1029" i="2" s="1"/>
  <c r="W1029" i="2"/>
  <c r="Z1029" i="2"/>
  <c r="AD1029" i="2"/>
  <c r="S1030" i="2"/>
  <c r="T1030" i="2"/>
  <c r="V1030" i="2"/>
  <c r="AM1030" i="2" s="1"/>
  <c r="AN1030" i="2" s="1"/>
  <c r="W1030" i="2"/>
  <c r="X1030" i="2" s="1"/>
  <c r="AD1030" i="2"/>
  <c r="S1497" i="2"/>
  <c r="T1497" i="2"/>
  <c r="AK1497" i="2" s="1"/>
  <c r="V1497" i="2"/>
  <c r="AM1497" i="2" s="1"/>
  <c r="AN1497" i="2" s="1"/>
  <c r="W1497" i="2"/>
  <c r="AD1497" i="2"/>
  <c r="AG1497" i="2" s="1"/>
  <c r="AF1497" i="2"/>
  <c r="S1031" i="2"/>
  <c r="T1031" i="2"/>
  <c r="V1031" i="2"/>
  <c r="AM1031" i="2" s="1"/>
  <c r="AN1031" i="2" s="1"/>
  <c r="W1031" i="2"/>
  <c r="X1031" i="2" s="1"/>
  <c r="AD1031" i="2"/>
  <c r="S1032" i="2"/>
  <c r="T1032" i="2"/>
  <c r="V1032" i="2"/>
  <c r="AM1032" i="2" s="1"/>
  <c r="AN1032" i="2" s="1"/>
  <c r="W1032" i="2"/>
  <c r="AD1032" i="2"/>
  <c r="AF1032" i="2" s="1"/>
  <c r="AG1032" i="2"/>
  <c r="S1498" i="2"/>
  <c r="T1498" i="2"/>
  <c r="V1498" i="2"/>
  <c r="W1498" i="2"/>
  <c r="X1498" i="2" s="1"/>
  <c r="AA1498" i="2" s="1"/>
  <c r="AD1498" i="2"/>
  <c r="AM1498" i="2"/>
  <c r="AN1498" i="2"/>
  <c r="S1033" i="2"/>
  <c r="T1033" i="2"/>
  <c r="V1033" i="2"/>
  <c r="AM1033" i="2" s="1"/>
  <c r="AN1033" i="2" s="1"/>
  <c r="W1033" i="2"/>
  <c r="Z1033" i="2" s="1"/>
  <c r="AD1033" i="2"/>
  <c r="S170" i="2"/>
  <c r="T170" i="2"/>
  <c r="V170" i="2"/>
  <c r="AM170" i="2" s="1"/>
  <c r="AN170" i="2" s="1"/>
  <c r="W170" i="2"/>
  <c r="X170" i="2" s="1"/>
  <c r="AA170" i="2" s="1"/>
  <c r="AD170" i="2"/>
  <c r="S1034" i="2"/>
  <c r="T1034" i="2"/>
  <c r="AK1034" i="2" s="1"/>
  <c r="V1034" i="2"/>
  <c r="AM1034" i="2" s="1"/>
  <c r="AN1034" i="2" s="1"/>
  <c r="W1034" i="2"/>
  <c r="AD1034" i="2"/>
  <c r="S1499" i="2"/>
  <c r="T1499" i="2"/>
  <c r="V1499" i="2"/>
  <c r="AM1499" i="2" s="1"/>
  <c r="AN1499" i="2" s="1"/>
  <c r="W1499" i="2"/>
  <c r="X1499" i="2" s="1"/>
  <c r="AD1499" i="2"/>
  <c r="S1035" i="2"/>
  <c r="T1035" i="2"/>
  <c r="V1035" i="2"/>
  <c r="AM1035" i="2" s="1"/>
  <c r="AN1035" i="2" s="1"/>
  <c r="W1035" i="2"/>
  <c r="AD1035" i="2"/>
  <c r="AO1035" i="2"/>
  <c r="S921" i="2"/>
  <c r="T921" i="2"/>
  <c r="V921" i="2"/>
  <c r="AM921" i="2" s="1"/>
  <c r="W921" i="2"/>
  <c r="AD921" i="2"/>
  <c r="AH921" i="2" s="1"/>
  <c r="S910" i="2"/>
  <c r="T910" i="2"/>
  <c r="V910" i="2"/>
  <c r="AM910" i="2" s="1"/>
  <c r="AN910" i="2" s="1"/>
  <c r="W910" i="2"/>
  <c r="AD910" i="2"/>
  <c r="AG910" i="2" s="1"/>
  <c r="S1036" i="2"/>
  <c r="T1036" i="2"/>
  <c r="V1036" i="2"/>
  <c r="AM1036" i="2" s="1"/>
  <c r="AN1036" i="2" s="1"/>
  <c r="AO1036" i="2" s="1"/>
  <c r="W1036" i="2"/>
  <c r="Y1036" i="2" s="1"/>
  <c r="AD1036" i="2"/>
  <c r="S1037" i="2"/>
  <c r="T1037" i="2"/>
  <c r="V1037" i="2"/>
  <c r="AM1037" i="2" s="1"/>
  <c r="W1037" i="2"/>
  <c r="AD1037" i="2"/>
  <c r="S1500" i="2"/>
  <c r="T1500" i="2"/>
  <c r="V1500" i="2"/>
  <c r="AM1500" i="2" s="1"/>
  <c r="W1500" i="2"/>
  <c r="Y1500" i="2" s="1"/>
  <c r="AD1500" i="2"/>
  <c r="AN1500" i="2"/>
  <c r="S1038" i="2"/>
  <c r="AK1038" i="2" s="1"/>
  <c r="T1038" i="2"/>
  <c r="V1038" i="2"/>
  <c r="AM1038" i="2" s="1"/>
  <c r="AN1038" i="2" s="1"/>
  <c r="W1038" i="2"/>
  <c r="AD1038" i="2"/>
  <c r="S593" i="2"/>
  <c r="T593" i="2"/>
  <c r="V593" i="2"/>
  <c r="AM593" i="2" s="1"/>
  <c r="AN593" i="2" s="1"/>
  <c r="AO593" i="2" s="1"/>
  <c r="W593" i="2"/>
  <c r="Y593" i="2" s="1"/>
  <c r="AD593" i="2"/>
  <c r="AH593" i="2" s="1"/>
  <c r="S1501" i="2"/>
  <c r="T1501" i="2"/>
  <c r="V1501" i="2"/>
  <c r="AM1501" i="2" s="1"/>
  <c r="AN1501" i="2" s="1"/>
  <c r="W1501" i="2"/>
  <c r="X1501" i="2" s="1"/>
  <c r="Y1501" i="2"/>
  <c r="AA1501" i="2"/>
  <c r="AD1501" i="2"/>
  <c r="AF1501" i="2"/>
  <c r="AG1501" i="2"/>
  <c r="AH1501" i="2"/>
  <c r="AO1501" i="2"/>
  <c r="S882" i="2"/>
  <c r="T882" i="2"/>
  <c r="V882" i="2"/>
  <c r="AM882" i="2" s="1"/>
  <c r="AN882" i="2" s="1"/>
  <c r="W882" i="2"/>
  <c r="AD882" i="2"/>
  <c r="AH882" i="2" s="1"/>
  <c r="S1502" i="2"/>
  <c r="T1502" i="2"/>
  <c r="V1502" i="2"/>
  <c r="AM1502" i="2" s="1"/>
  <c r="AN1502" i="2" s="1"/>
  <c r="W1502" i="2"/>
  <c r="Y1502" i="2"/>
  <c r="AD1502" i="2"/>
  <c r="S898" i="2"/>
  <c r="T898" i="2"/>
  <c r="V898" i="2"/>
  <c r="AM898" i="2" s="1"/>
  <c r="W898" i="2"/>
  <c r="Y898" i="2" s="1"/>
  <c r="AD898" i="2"/>
  <c r="S886" i="2"/>
  <c r="T886" i="2"/>
  <c r="V886" i="2"/>
  <c r="AM886" i="2" s="1"/>
  <c r="W886" i="2"/>
  <c r="Y886" i="2" s="1"/>
  <c r="AD886" i="2"/>
  <c r="AG886" i="2" s="1"/>
  <c r="S890" i="2"/>
  <c r="T890" i="2"/>
  <c r="V890" i="2"/>
  <c r="AM890" i="2" s="1"/>
  <c r="W890" i="2"/>
  <c r="Y890" i="2" s="1"/>
  <c r="AD890" i="2"/>
  <c r="S775" i="2"/>
  <c r="T775" i="2"/>
  <c r="V775" i="2"/>
  <c r="AM775" i="2" s="1"/>
  <c r="W775" i="2"/>
  <c r="AD775" i="2"/>
  <c r="AF775" i="2" s="1"/>
  <c r="S784" i="2"/>
  <c r="T784" i="2"/>
  <c r="V784" i="2"/>
  <c r="AM784" i="2" s="1"/>
  <c r="W784" i="2"/>
  <c r="AD784" i="2"/>
  <c r="AF784" i="2" s="1"/>
  <c r="S1039" i="2"/>
  <c r="T1039" i="2"/>
  <c r="V1039" i="2"/>
  <c r="AM1039" i="2" s="1"/>
  <c r="W1039" i="2"/>
  <c r="Y1039" i="2" s="1"/>
  <c r="AD1039" i="2"/>
  <c r="AF1039" i="2" s="1"/>
  <c r="S1503" i="2"/>
  <c r="AJ1503" i="2" s="1"/>
  <c r="T1503" i="2"/>
  <c r="V1503" i="2"/>
  <c r="AM1503" i="2" s="1"/>
  <c r="AN1503" i="2" s="1"/>
  <c r="W1503" i="2"/>
  <c r="Y1503" i="2" s="1"/>
  <c r="AD1503" i="2"/>
  <c r="AH1503" i="2" s="1"/>
  <c r="S1504" i="2"/>
  <c r="T1504" i="2"/>
  <c r="V1504" i="2"/>
  <c r="AM1504" i="2" s="1"/>
  <c r="AN1504" i="2" s="1"/>
  <c r="W1504" i="2"/>
  <c r="Y1504" i="2"/>
  <c r="AD1504" i="2"/>
  <c r="AF1504" i="2" s="1"/>
  <c r="S911" i="2"/>
  <c r="T911" i="2"/>
  <c r="V911" i="2"/>
  <c r="AM911" i="2" s="1"/>
  <c r="W911" i="2"/>
  <c r="Y911" i="2" s="1"/>
  <c r="AD911" i="2"/>
  <c r="AG911" i="2" s="1"/>
  <c r="S1040" i="2"/>
  <c r="T1040" i="2"/>
  <c r="V1040" i="2"/>
  <c r="W1040" i="2"/>
  <c r="Y1040" i="2" s="1"/>
  <c r="AD1040" i="2"/>
  <c r="AM1040" i="2"/>
  <c r="S1041" i="2"/>
  <c r="T1041" i="2"/>
  <c r="V1041" i="2"/>
  <c r="AM1041" i="2" s="1"/>
  <c r="W1041" i="2"/>
  <c r="Y1041" i="2" s="1"/>
  <c r="AD1041" i="2"/>
  <c r="AF1041" i="2" s="1"/>
  <c r="S1042" i="2"/>
  <c r="T1042" i="2"/>
  <c r="V1042" i="2"/>
  <c r="AM1042" i="2" s="1"/>
  <c r="W1042" i="2"/>
  <c r="AD1042" i="2"/>
  <c r="AH1042" i="2" s="1"/>
  <c r="S856" i="2"/>
  <c r="T856" i="2"/>
  <c r="V856" i="2"/>
  <c r="AM856" i="2" s="1"/>
  <c r="W856" i="2"/>
  <c r="AD856" i="2"/>
  <c r="AF856" i="2" s="1"/>
  <c r="S1505" i="2"/>
  <c r="AJ1505" i="2" s="1"/>
  <c r="T1505" i="2"/>
  <c r="V1505" i="2"/>
  <c r="AM1505" i="2" s="1"/>
  <c r="W1505" i="2"/>
  <c r="Y1505" i="2" s="1"/>
  <c r="AD1505" i="2"/>
  <c r="S929" i="2"/>
  <c r="T929" i="2"/>
  <c r="V929" i="2"/>
  <c r="AM929" i="2" s="1"/>
  <c r="AN929" i="2" s="1"/>
  <c r="W929" i="2"/>
  <c r="Y929" i="2" s="1"/>
  <c r="AD929" i="2"/>
  <c r="S912" i="2"/>
  <c r="T912" i="2"/>
  <c r="V912" i="2"/>
  <c r="AM912" i="2" s="1"/>
  <c r="AN912" i="2" s="1"/>
  <c r="W912" i="2"/>
  <c r="Y912" i="2" s="1"/>
  <c r="AD912" i="2"/>
  <c r="S204" i="2"/>
  <c r="T204" i="2"/>
  <c r="V204" i="2"/>
  <c r="AM204" i="2" s="1"/>
  <c r="AN204" i="2" s="1"/>
  <c r="W204" i="2"/>
  <c r="Y204" i="2" s="1"/>
  <c r="AD204" i="2"/>
  <c r="S1506" i="2"/>
  <c r="T1506" i="2"/>
  <c r="V1506" i="2"/>
  <c r="AM1506" i="2" s="1"/>
  <c r="AN1506" i="2" s="1"/>
  <c r="W1506" i="2"/>
  <c r="Y1506" i="2" s="1"/>
  <c r="AD1506" i="2"/>
  <c r="S1507" i="2"/>
  <c r="T1507" i="2"/>
  <c r="V1507" i="2"/>
  <c r="AM1507" i="2" s="1"/>
  <c r="AN1507" i="2" s="1"/>
  <c r="W1507" i="2"/>
  <c r="Y1507" i="2"/>
  <c r="AD1507" i="2"/>
  <c r="AF1507" i="2"/>
  <c r="S1508" i="2"/>
  <c r="T1508" i="2"/>
  <c r="V1508" i="2"/>
  <c r="W1508" i="2"/>
  <c r="AD1508" i="2"/>
  <c r="AF1508" i="2" s="1"/>
  <c r="AJ1508" i="2"/>
  <c r="AM1508" i="2"/>
  <c r="AN1508" i="2" s="1"/>
  <c r="AO1508" i="2"/>
  <c r="S1509" i="2"/>
  <c r="T1509" i="2"/>
  <c r="V1509" i="2"/>
  <c r="W1509" i="2"/>
  <c r="AD1509" i="2"/>
  <c r="AF1509" i="2" s="1"/>
  <c r="AM1509" i="2"/>
  <c r="S1510" i="2"/>
  <c r="AJ1510" i="2" s="1"/>
  <c r="T1510" i="2"/>
  <c r="V1510" i="2"/>
  <c r="AM1510" i="2" s="1"/>
  <c r="W1510" i="2"/>
  <c r="Y1510" i="2" s="1"/>
  <c r="AD1510" i="2"/>
  <c r="S1511" i="2"/>
  <c r="T1511" i="2"/>
  <c r="V1511" i="2"/>
  <c r="AM1511" i="2" s="1"/>
  <c r="AN1511" i="2" s="1"/>
  <c r="W1511" i="2"/>
  <c r="Y1511" i="2" s="1"/>
  <c r="AD1511" i="2"/>
  <c r="S831" i="2"/>
  <c r="T831" i="2"/>
  <c r="V831" i="2"/>
  <c r="AM831" i="2" s="1"/>
  <c r="AN831" i="2" s="1"/>
  <c r="W831" i="2"/>
  <c r="Y831" i="2" s="1"/>
  <c r="AD831" i="2"/>
  <c r="AF831" i="2" s="1"/>
  <c r="S1043" i="2"/>
  <c r="T1043" i="2"/>
  <c r="V1043" i="2"/>
  <c r="AM1043" i="2" s="1"/>
  <c r="AN1043" i="2" s="1"/>
  <c r="W1043" i="2"/>
  <c r="Y1043" i="2" s="1"/>
  <c r="AD1043" i="2"/>
  <c r="AF1043" i="2" s="1"/>
  <c r="S171" i="2"/>
  <c r="T171" i="2"/>
  <c r="V171" i="2"/>
  <c r="AM171" i="2" s="1"/>
  <c r="W171" i="2"/>
  <c r="Y171" i="2" s="1"/>
  <c r="AD171" i="2"/>
  <c r="S1512" i="2"/>
  <c r="T1512" i="2"/>
  <c r="V1512" i="2"/>
  <c r="W1512" i="2"/>
  <c r="Y1512" i="2"/>
  <c r="AD1512" i="2"/>
  <c r="AM1512" i="2"/>
  <c r="S1513" i="2"/>
  <c r="T1513" i="2"/>
  <c r="V1513" i="2"/>
  <c r="AM1513" i="2" s="1"/>
  <c r="AN1513" i="2" s="1"/>
  <c r="AO1513" i="2" s="1"/>
  <c r="W1513" i="2"/>
  <c r="AD1513" i="2"/>
  <c r="S1514" i="2"/>
  <c r="T1514" i="2"/>
  <c r="AI1514" i="2" s="1"/>
  <c r="V1514" i="2"/>
  <c r="AM1514" i="2" s="1"/>
  <c r="AN1514" i="2" s="1"/>
  <c r="W1514" i="2"/>
  <c r="AD1514" i="2"/>
  <c r="AH1514" i="2" s="1"/>
  <c r="AG1514" i="2"/>
  <c r="S1515" i="2"/>
  <c r="T1515" i="2"/>
  <c r="V1515" i="2"/>
  <c r="AM1515" i="2" s="1"/>
  <c r="AN1515" i="2" s="1"/>
  <c r="W1515" i="2"/>
  <c r="Y1515" i="2" s="1"/>
  <c r="AD1515" i="2"/>
  <c r="AG1515" i="2" s="1"/>
  <c r="AF1515" i="2"/>
  <c r="AH1515" i="2"/>
  <c r="S1516" i="2"/>
  <c r="T1516" i="2"/>
  <c r="V1516" i="2"/>
  <c r="AM1516" i="2" s="1"/>
  <c r="AN1516" i="2" s="1"/>
  <c r="W1516" i="2"/>
  <c r="X1516" i="2" s="1"/>
  <c r="Z1516" i="2"/>
  <c r="AA1516" i="2"/>
  <c r="AD1516" i="2"/>
  <c r="S1517" i="2"/>
  <c r="T1517" i="2"/>
  <c r="AJ1517" i="2" s="1"/>
  <c r="V1517" i="2"/>
  <c r="W1517" i="2"/>
  <c r="AD1517" i="2"/>
  <c r="AI1517" i="2"/>
  <c r="AM1517" i="2"/>
  <c r="AN1517" i="2" s="1"/>
  <c r="AO1517" i="2" s="1"/>
  <c r="S1518" i="2"/>
  <c r="AJ1518" i="2" s="1"/>
  <c r="T1518" i="2"/>
  <c r="V1518" i="2"/>
  <c r="W1518" i="2"/>
  <c r="AD1518" i="2"/>
  <c r="AM1518" i="2"/>
  <c r="AN1518" i="2" s="1"/>
  <c r="S1044" i="2"/>
  <c r="T1044" i="2"/>
  <c r="V1044" i="2"/>
  <c r="AM1044" i="2" s="1"/>
  <c r="AN1044" i="2" s="1"/>
  <c r="W1044" i="2"/>
  <c r="AD1044" i="2"/>
  <c r="AG1044" i="2" s="1"/>
  <c r="S1519" i="2"/>
  <c r="T1519" i="2"/>
  <c r="V1519" i="2"/>
  <c r="AM1519" i="2" s="1"/>
  <c r="AN1519" i="2" s="1"/>
  <c r="W1519" i="2"/>
  <c r="AD1519" i="2"/>
  <c r="AG1519" i="2"/>
  <c r="AO1519" i="2"/>
  <c r="S1520" i="2"/>
  <c r="T1520" i="2"/>
  <c r="V1520" i="2"/>
  <c r="W1520" i="2"/>
  <c r="AD1520" i="2"/>
  <c r="AI1520" i="2"/>
  <c r="AM1520" i="2"/>
  <c r="AN1520" i="2" s="1"/>
  <c r="AO1520" i="2" s="1"/>
  <c r="S1045" i="2"/>
  <c r="T1045" i="2"/>
  <c r="V1045" i="2"/>
  <c r="AM1045" i="2" s="1"/>
  <c r="AN1045" i="2" s="1"/>
  <c r="W1045" i="2"/>
  <c r="X1045" i="2" s="1"/>
  <c r="AA1045" i="2" s="1"/>
  <c r="AD1045" i="2"/>
  <c r="S4" i="2"/>
  <c r="T4" i="2"/>
  <c r="V4" i="2"/>
  <c r="AM4" i="2" s="1"/>
  <c r="AN4" i="2" s="1"/>
  <c r="W4" i="2"/>
  <c r="AD4" i="2"/>
  <c r="AG4" i="2" s="1"/>
  <c r="S5" i="2"/>
  <c r="T5" i="2"/>
  <c r="V5" i="2"/>
  <c r="AM5" i="2" s="1"/>
  <c r="AN5" i="2" s="1"/>
  <c r="W5" i="2"/>
  <c r="AD5" i="2"/>
  <c r="S56" i="2"/>
  <c r="T56" i="2"/>
  <c r="V56" i="2"/>
  <c r="AM56" i="2" s="1"/>
  <c r="AN56" i="2" s="1"/>
  <c r="AO56" i="2" s="1"/>
  <c r="W56" i="2"/>
  <c r="AD56" i="2"/>
  <c r="S1046" i="2"/>
  <c r="T1046" i="2"/>
  <c r="V1046" i="2"/>
  <c r="AM1046" i="2" s="1"/>
  <c r="AN1046" i="2" s="1"/>
  <c r="W1046" i="2"/>
  <c r="AD1046" i="2"/>
  <c r="S1047" i="2"/>
  <c r="T1047" i="2"/>
  <c r="V1047" i="2"/>
  <c r="AM1047" i="2" s="1"/>
  <c r="AN1047" i="2" s="1"/>
  <c r="W1047" i="2"/>
  <c r="AD1047" i="2"/>
  <c r="S57" i="2"/>
  <c r="T57" i="2"/>
  <c r="V57" i="2"/>
  <c r="AM57" i="2" s="1"/>
  <c r="W57" i="2"/>
  <c r="AD57" i="2"/>
  <c r="S58" i="2"/>
  <c r="T58" i="2"/>
  <c r="V58" i="2"/>
  <c r="AM58" i="2" s="1"/>
  <c r="AN58" i="2" s="1"/>
  <c r="W58" i="2"/>
  <c r="Y58" i="2" s="1"/>
  <c r="AD58" i="2"/>
  <c r="S59" i="2"/>
  <c r="T59" i="2"/>
  <c r="V59" i="2"/>
  <c r="AM59" i="2" s="1"/>
  <c r="W59" i="2"/>
  <c r="AD59" i="2"/>
  <c r="AG59" i="2" s="1"/>
  <c r="S60" i="2"/>
  <c r="T60" i="2"/>
  <c r="V60" i="2"/>
  <c r="AM60" i="2" s="1"/>
  <c r="AN60" i="2" s="1"/>
  <c r="W60" i="2"/>
  <c r="AD60" i="2"/>
  <c r="S61" i="2"/>
  <c r="T61" i="2"/>
  <c r="V61" i="2"/>
  <c r="AM61" i="2" s="1"/>
  <c r="W61" i="2"/>
  <c r="Z61" i="2" s="1"/>
  <c r="AD61" i="2"/>
  <c r="S1048" i="2"/>
  <c r="T1048" i="2"/>
  <c r="V1048" i="2"/>
  <c r="AM1048" i="2" s="1"/>
  <c r="W1048" i="2"/>
  <c r="AD1048" i="2"/>
  <c r="S62" i="2"/>
  <c r="T62" i="2"/>
  <c r="V62" i="2"/>
  <c r="AM62" i="2" s="1"/>
  <c r="W62" i="2"/>
  <c r="AD62" i="2"/>
  <c r="AF62" i="2" s="1"/>
  <c r="S278" i="2"/>
  <c r="T278" i="2"/>
  <c r="V278" i="2"/>
  <c r="AM278" i="2" s="1"/>
  <c r="AN278" i="2" s="1"/>
  <c r="W278" i="2"/>
  <c r="Y278" i="2" s="1"/>
  <c r="AD278" i="2"/>
  <c r="S279" i="2"/>
  <c r="T279" i="2"/>
  <c r="V279" i="2"/>
  <c r="AM279" i="2" s="1"/>
  <c r="W279" i="2"/>
  <c r="X279" i="2" s="1"/>
  <c r="AD279" i="2"/>
  <c r="AF279" i="2" s="1"/>
  <c r="AG279" i="2"/>
  <c r="S238" i="2"/>
  <c r="T238" i="2"/>
  <c r="V238" i="2"/>
  <c r="AM238" i="2" s="1"/>
  <c r="AN238" i="2" s="1"/>
  <c r="W238" i="2"/>
  <c r="Y238" i="2" s="1"/>
  <c r="AD238" i="2"/>
  <c r="S63" i="2"/>
  <c r="T63" i="2"/>
  <c r="V63" i="2"/>
  <c r="AM63" i="2" s="1"/>
  <c r="W63" i="2"/>
  <c r="AD63" i="2"/>
  <c r="S64" i="2"/>
  <c r="T64" i="2"/>
  <c r="V64" i="2"/>
  <c r="AM64" i="2" s="1"/>
  <c r="W64" i="2"/>
  <c r="Y64" i="2" s="1"/>
  <c r="AD64" i="2"/>
  <c r="AN64" i="2"/>
  <c r="S65" i="2"/>
  <c r="T65" i="2"/>
  <c r="V65" i="2"/>
  <c r="AM65" i="2" s="1"/>
  <c r="W65" i="2"/>
  <c r="AD65" i="2"/>
  <c r="AG65" i="2" s="1"/>
  <c r="S1049" i="2"/>
  <c r="T1049" i="2"/>
  <c r="V1049" i="2"/>
  <c r="AM1049" i="2" s="1"/>
  <c r="AN1049" i="2" s="1"/>
  <c r="W1049" i="2"/>
  <c r="AD1049" i="2"/>
  <c r="S353" i="2"/>
  <c r="T353" i="2"/>
  <c r="V353" i="2"/>
  <c r="AM353" i="2" s="1"/>
  <c r="W353" i="2"/>
  <c r="AD353" i="2"/>
  <c r="AH353" i="2" s="1"/>
  <c r="S390" i="2"/>
  <c r="T390" i="2"/>
  <c r="V390" i="2"/>
  <c r="AM390" i="2" s="1"/>
  <c r="AN390" i="2" s="1"/>
  <c r="W390" i="2"/>
  <c r="AD390" i="2"/>
  <c r="S372" i="2"/>
  <c r="T372" i="2"/>
  <c r="V372" i="2"/>
  <c r="AM372" i="2" s="1"/>
  <c r="W372" i="2"/>
  <c r="AD372" i="2"/>
  <c r="S293" i="2"/>
  <c r="T293" i="2"/>
  <c r="V293" i="2"/>
  <c r="AM293" i="2" s="1"/>
  <c r="W293" i="2"/>
  <c r="AD293" i="2"/>
  <c r="S66" i="2"/>
  <c r="T66" i="2"/>
  <c r="V66" i="2"/>
  <c r="AM66" i="2" s="1"/>
  <c r="W66" i="2"/>
  <c r="Z66" i="2" s="1"/>
  <c r="AD66" i="2"/>
  <c r="S67" i="2"/>
  <c r="T67" i="2"/>
  <c r="V67" i="2"/>
  <c r="AM67" i="2" s="1"/>
  <c r="AN67" i="2" s="1"/>
  <c r="W67" i="2"/>
  <c r="AD67" i="2"/>
  <c r="S1050" i="2"/>
  <c r="T1050" i="2"/>
  <c r="V1050" i="2"/>
  <c r="AM1050" i="2" s="1"/>
  <c r="W1050" i="2"/>
  <c r="X1050" i="2" s="1"/>
  <c r="AD1050" i="2"/>
  <c r="S1051" i="2"/>
  <c r="T1051" i="2"/>
  <c r="V1051" i="2"/>
  <c r="AM1051" i="2" s="1"/>
  <c r="AN1051" i="2" s="1"/>
  <c r="W1051" i="2"/>
  <c r="Y1051" i="2" s="1"/>
  <c r="AD1051" i="2"/>
  <c r="S1521" i="2"/>
  <c r="T1521" i="2"/>
  <c r="V1521" i="2"/>
  <c r="AM1521" i="2" s="1"/>
  <c r="W1521" i="2"/>
  <c r="AD1521" i="2"/>
  <c r="AF1521" i="2" s="1"/>
  <c r="AG1521" i="2"/>
  <c r="AH1521" i="2"/>
  <c r="S399" i="2"/>
  <c r="T399" i="2"/>
  <c r="V399" i="2"/>
  <c r="AM399" i="2" s="1"/>
  <c r="AN399" i="2" s="1"/>
  <c r="W399" i="2"/>
  <c r="Y399" i="2" s="1"/>
  <c r="AD399" i="2"/>
  <c r="S470" i="2"/>
  <c r="T470" i="2"/>
  <c r="V470" i="2"/>
  <c r="AM470" i="2" s="1"/>
  <c r="W470" i="2"/>
  <c r="X470" i="2" s="1"/>
  <c r="AD470" i="2"/>
  <c r="S473" i="2"/>
  <c r="T473" i="2"/>
  <c r="V473" i="2"/>
  <c r="AM473" i="2" s="1"/>
  <c r="AN473" i="2" s="1"/>
  <c r="W473" i="2"/>
  <c r="Y473" i="2" s="1"/>
  <c r="AD473" i="2"/>
  <c r="S409" i="2"/>
  <c r="T409" i="2"/>
  <c r="V409" i="2"/>
  <c r="AM409" i="2" s="1"/>
  <c r="W409" i="2"/>
  <c r="AD409" i="2"/>
  <c r="S321" i="2"/>
  <c r="T321" i="2"/>
  <c r="V321" i="2"/>
  <c r="AM321" i="2" s="1"/>
  <c r="AN321" i="2" s="1"/>
  <c r="W321" i="2"/>
  <c r="AD321" i="2"/>
  <c r="S68" i="2"/>
  <c r="T68" i="2"/>
  <c r="V68" i="2"/>
  <c r="AM68" i="2" s="1"/>
  <c r="W68" i="2"/>
  <c r="AD68" i="2"/>
  <c r="S69" i="2"/>
  <c r="T69" i="2"/>
  <c r="V69" i="2"/>
  <c r="AM69" i="2" s="1"/>
  <c r="AN69" i="2" s="1"/>
  <c r="W69" i="2"/>
  <c r="AD69" i="2"/>
  <c r="S1052" i="2"/>
  <c r="AK1052" i="2" s="1"/>
  <c r="T1052" i="2"/>
  <c r="V1052" i="2"/>
  <c r="AM1052" i="2" s="1"/>
  <c r="W1052" i="2"/>
  <c r="AD1052" i="2"/>
  <c r="AH1052" i="2" s="1"/>
  <c r="S1053" i="2"/>
  <c r="T1053" i="2"/>
  <c r="V1053" i="2"/>
  <c r="AM1053" i="2" s="1"/>
  <c r="AN1053" i="2" s="1"/>
  <c r="W1053" i="2"/>
  <c r="AD1053" i="2"/>
  <c r="S1054" i="2"/>
  <c r="T1054" i="2"/>
  <c r="V1054" i="2"/>
  <c r="AM1054" i="2" s="1"/>
  <c r="W1054" i="2"/>
  <c r="AD1054" i="2"/>
  <c r="S1055" i="2"/>
  <c r="T1055" i="2"/>
  <c r="V1055" i="2"/>
  <c r="AM1055" i="2" s="1"/>
  <c r="W1055" i="2"/>
  <c r="AD1055" i="2"/>
  <c r="S491" i="2"/>
  <c r="T491" i="2"/>
  <c r="V491" i="2"/>
  <c r="AM491" i="2" s="1"/>
  <c r="W491" i="2"/>
  <c r="Z491" i="2" s="1"/>
  <c r="AD491" i="2"/>
  <c r="S536" i="2"/>
  <c r="T536" i="2"/>
  <c r="V536" i="2"/>
  <c r="AM536" i="2" s="1"/>
  <c r="AN536" i="2" s="1"/>
  <c r="W536" i="2"/>
  <c r="AD536" i="2"/>
  <c r="S1522" i="2"/>
  <c r="T1522" i="2"/>
  <c r="V1522" i="2"/>
  <c r="AM1522" i="2" s="1"/>
  <c r="W1522" i="2"/>
  <c r="AD1522" i="2"/>
  <c r="AF1522" i="2"/>
  <c r="AG1522" i="2"/>
  <c r="AH1522" i="2"/>
  <c r="S534" i="2"/>
  <c r="T534" i="2"/>
  <c r="V534" i="2"/>
  <c r="AM534" i="2" s="1"/>
  <c r="AN534" i="2" s="1"/>
  <c r="W534" i="2"/>
  <c r="Y534" i="2" s="1"/>
  <c r="AD534" i="2"/>
  <c r="S474" i="2"/>
  <c r="T474" i="2"/>
  <c r="V474" i="2"/>
  <c r="AM474" i="2" s="1"/>
  <c r="W474" i="2"/>
  <c r="AD474" i="2"/>
  <c r="S366" i="2"/>
  <c r="T366" i="2"/>
  <c r="V366" i="2"/>
  <c r="AM366" i="2" s="1"/>
  <c r="AN366" i="2" s="1"/>
  <c r="W366" i="2"/>
  <c r="Y366" i="2" s="1"/>
  <c r="AD366" i="2"/>
  <c r="S304" i="2"/>
  <c r="T304" i="2"/>
  <c r="V304" i="2"/>
  <c r="AM304" i="2" s="1"/>
  <c r="W304" i="2"/>
  <c r="X304" i="2" s="1"/>
  <c r="AD304" i="2"/>
  <c r="S281" i="2"/>
  <c r="T281" i="2"/>
  <c r="V281" i="2"/>
  <c r="AM281" i="2" s="1"/>
  <c r="AN281" i="2" s="1"/>
  <c r="W281" i="2"/>
  <c r="Y281" i="2" s="1"/>
  <c r="AD281" i="2"/>
  <c r="S287" i="2"/>
  <c r="T287" i="2"/>
  <c r="V287" i="2"/>
  <c r="AM287" i="2" s="1"/>
  <c r="W287" i="2"/>
  <c r="AD287" i="2"/>
  <c r="S70" i="2"/>
  <c r="T70" i="2"/>
  <c r="V70" i="2"/>
  <c r="AM70" i="2" s="1"/>
  <c r="AN70" i="2" s="1"/>
  <c r="W70" i="2"/>
  <c r="Y70" i="2" s="1"/>
  <c r="AD70" i="2"/>
  <c r="S1523" i="2"/>
  <c r="T1523" i="2"/>
  <c r="V1523" i="2"/>
  <c r="AM1523" i="2" s="1"/>
  <c r="W1523" i="2"/>
  <c r="AD1523" i="2"/>
  <c r="AG1523" i="2" s="1"/>
  <c r="AH1523" i="2"/>
  <c r="AK1523" i="2"/>
  <c r="S1056" i="2"/>
  <c r="T1056" i="2"/>
  <c r="V1056" i="2"/>
  <c r="AM1056" i="2" s="1"/>
  <c r="AN1056" i="2" s="1"/>
  <c r="W1056" i="2"/>
  <c r="AD1056" i="2"/>
  <c r="S1057" i="2"/>
  <c r="T1057" i="2"/>
  <c r="V1057" i="2"/>
  <c r="AM1057" i="2" s="1"/>
  <c r="W1057" i="2"/>
  <c r="AD1057" i="2"/>
  <c r="AH1057" i="2" s="1"/>
  <c r="S1058" i="2"/>
  <c r="T1058" i="2"/>
  <c r="V1058" i="2"/>
  <c r="AM1058" i="2" s="1"/>
  <c r="AN1058" i="2" s="1"/>
  <c r="W1058" i="2"/>
  <c r="AD1058" i="2"/>
  <c r="S1524" i="2"/>
  <c r="T1524" i="2"/>
  <c r="AI1524" i="2" s="1"/>
  <c r="V1524" i="2"/>
  <c r="AM1524" i="2" s="1"/>
  <c r="W1524" i="2"/>
  <c r="AD1524" i="2"/>
  <c r="AG1524" i="2" s="1"/>
  <c r="AF1524" i="2"/>
  <c r="AH1524" i="2"/>
  <c r="AK1524" i="2"/>
  <c r="S1059" i="2"/>
  <c r="T1059" i="2"/>
  <c r="AK1059" i="2" s="1"/>
  <c r="V1059" i="2"/>
  <c r="AM1059" i="2" s="1"/>
  <c r="W1059" i="2"/>
  <c r="AD1059" i="2"/>
  <c r="S644" i="2"/>
  <c r="T644" i="2"/>
  <c r="V644" i="2"/>
  <c r="AM644" i="2" s="1"/>
  <c r="W644" i="2"/>
  <c r="Z644" i="2" s="1"/>
  <c r="AD644" i="2"/>
  <c r="S695" i="2"/>
  <c r="T695" i="2"/>
  <c r="V695" i="2"/>
  <c r="AM695" i="2" s="1"/>
  <c r="AN695" i="2" s="1"/>
  <c r="W695" i="2"/>
  <c r="AD695" i="2"/>
  <c r="S688" i="2"/>
  <c r="T688" i="2"/>
  <c r="V688" i="2"/>
  <c r="AM688" i="2" s="1"/>
  <c r="W688" i="2"/>
  <c r="X688" i="2" s="1"/>
  <c r="AD688" i="2"/>
  <c r="AF688" i="2"/>
  <c r="S904" i="2"/>
  <c r="T904" i="2"/>
  <c r="V904" i="2"/>
  <c r="AM904" i="2" s="1"/>
  <c r="AN904" i="2" s="1"/>
  <c r="W904" i="2"/>
  <c r="Y904" i="2" s="1"/>
  <c r="AD904" i="2"/>
  <c r="S867" i="2"/>
  <c r="AJ867" i="2" s="1"/>
  <c r="T867" i="2"/>
  <c r="V867" i="2"/>
  <c r="AM867" i="2" s="1"/>
  <c r="W867" i="2"/>
  <c r="AD867" i="2"/>
  <c r="S821" i="2"/>
  <c r="T821" i="2"/>
  <c r="V821" i="2"/>
  <c r="AM821" i="2" s="1"/>
  <c r="AN821" i="2" s="1"/>
  <c r="W821" i="2"/>
  <c r="Y821" i="2" s="1"/>
  <c r="AD821" i="2"/>
  <c r="S839" i="2"/>
  <c r="T839" i="2"/>
  <c r="V839" i="2"/>
  <c r="AM839" i="2" s="1"/>
  <c r="W839" i="2"/>
  <c r="X839" i="2" s="1"/>
  <c r="Z839" i="2"/>
  <c r="AD839" i="2"/>
  <c r="AG839" i="2" s="1"/>
  <c r="S851" i="2"/>
  <c r="T851" i="2"/>
  <c r="V851" i="2"/>
  <c r="AM851" i="2" s="1"/>
  <c r="AN851" i="2" s="1"/>
  <c r="W851" i="2"/>
  <c r="Y851" i="2" s="1"/>
  <c r="AD851" i="2"/>
  <c r="S733" i="2"/>
  <c r="T733" i="2"/>
  <c r="V733" i="2"/>
  <c r="AM733" i="2" s="1"/>
  <c r="W733" i="2"/>
  <c r="AD733" i="2"/>
  <c r="S172" i="2"/>
  <c r="T172" i="2"/>
  <c r="V172" i="2"/>
  <c r="AM172" i="2" s="1"/>
  <c r="AN172" i="2" s="1"/>
  <c r="W172" i="2"/>
  <c r="Y172" i="2" s="1"/>
  <c r="X172" i="2"/>
  <c r="AD172" i="2"/>
  <c r="S1060" i="2"/>
  <c r="T1060" i="2"/>
  <c r="V1060" i="2"/>
  <c r="AM1060" i="2" s="1"/>
  <c r="AN1060" i="2" s="1"/>
  <c r="W1060" i="2"/>
  <c r="Z1060" i="2" s="1"/>
  <c r="AD1060" i="2"/>
  <c r="AG1060" i="2" s="1"/>
  <c r="S763" i="2"/>
  <c r="T763" i="2"/>
  <c r="V763" i="2"/>
  <c r="AM763" i="2" s="1"/>
  <c r="AN763" i="2" s="1"/>
  <c r="W763" i="2"/>
  <c r="X763" i="2" s="1"/>
  <c r="AD763" i="2"/>
  <c r="S1525" i="2"/>
  <c r="T1525" i="2"/>
  <c r="V1525" i="2"/>
  <c r="AM1525" i="2" s="1"/>
  <c r="AN1525" i="2" s="1"/>
  <c r="W1525" i="2"/>
  <c r="Z1525" i="2"/>
  <c r="AD1525" i="2"/>
  <c r="AF1525" i="2" s="1"/>
  <c r="S1526" i="2"/>
  <c r="T1526" i="2"/>
  <c r="V1526" i="2"/>
  <c r="AM1526" i="2" s="1"/>
  <c r="AN1526" i="2" s="1"/>
  <c r="W1526" i="2"/>
  <c r="X1526" i="2"/>
  <c r="AD1526" i="2"/>
  <c r="S148" i="2"/>
  <c r="T148" i="2"/>
  <c r="V148" i="2"/>
  <c r="AM148" i="2" s="1"/>
  <c r="AN148" i="2" s="1"/>
  <c r="W148" i="2"/>
  <c r="Z148" i="2" s="1"/>
  <c r="AD148" i="2"/>
  <c r="AG148" i="2" s="1"/>
  <c r="S1061" i="2"/>
  <c r="T1061" i="2"/>
  <c r="V1061" i="2"/>
  <c r="AM1061" i="2" s="1"/>
  <c r="AN1061" i="2" s="1"/>
  <c r="W1061" i="2"/>
  <c r="X1061" i="2" s="1"/>
  <c r="AD1061" i="2"/>
  <c r="S1527" i="2"/>
  <c r="T1527" i="2"/>
  <c r="V1527" i="2"/>
  <c r="AM1527" i="2" s="1"/>
  <c r="AN1527" i="2" s="1"/>
  <c r="W1527" i="2"/>
  <c r="Z1527" i="2"/>
  <c r="AD1527" i="2"/>
  <c r="S1528" i="2"/>
  <c r="T1528" i="2"/>
  <c r="V1528" i="2"/>
  <c r="AM1528" i="2" s="1"/>
  <c r="AN1528" i="2" s="1"/>
  <c r="W1528" i="2"/>
  <c r="X1528" i="2"/>
  <c r="AD1528" i="2"/>
  <c r="S930" i="2"/>
  <c r="T930" i="2"/>
  <c r="V930" i="2"/>
  <c r="AM930" i="2" s="1"/>
  <c r="AN930" i="2" s="1"/>
  <c r="W930" i="2"/>
  <c r="Z930" i="2" s="1"/>
  <c r="AD930" i="2"/>
  <c r="S919" i="2"/>
  <c r="T919" i="2"/>
  <c r="V919" i="2"/>
  <c r="AM919" i="2" s="1"/>
  <c r="AN919" i="2" s="1"/>
  <c r="W919" i="2"/>
  <c r="X919" i="2" s="1"/>
  <c r="AD919" i="2"/>
  <c r="S908" i="2"/>
  <c r="T908" i="2"/>
  <c r="V908" i="2"/>
  <c r="AM908" i="2" s="1"/>
  <c r="AN908" i="2" s="1"/>
  <c r="W908" i="2"/>
  <c r="Z908" i="2" s="1"/>
  <c r="AD908" i="2"/>
  <c r="AG908" i="2" s="1"/>
  <c r="S1062" i="2"/>
  <c r="T1062" i="2"/>
  <c r="V1062" i="2"/>
  <c r="AM1062" i="2" s="1"/>
  <c r="AN1062" i="2" s="1"/>
  <c r="W1062" i="2"/>
  <c r="X1062" i="2" s="1"/>
  <c r="AD1062" i="2"/>
  <c r="S1063" i="2"/>
  <c r="T1063" i="2"/>
  <c r="V1063" i="2"/>
  <c r="AM1063" i="2" s="1"/>
  <c r="AN1063" i="2" s="1"/>
  <c r="W1063" i="2"/>
  <c r="Z1063" i="2" s="1"/>
  <c r="AD1063" i="2"/>
  <c r="AG1063" i="2" s="1"/>
  <c r="S1064" i="2"/>
  <c r="T1064" i="2"/>
  <c r="V1064" i="2"/>
  <c r="AM1064" i="2" s="1"/>
  <c r="AN1064" i="2" s="1"/>
  <c r="W1064" i="2"/>
  <c r="X1064" i="2" s="1"/>
  <c r="AA1064" i="2" s="1"/>
  <c r="AD1064" i="2"/>
  <c r="S694" i="2"/>
  <c r="T694" i="2"/>
  <c r="V694" i="2"/>
  <c r="AM694" i="2" s="1"/>
  <c r="AN694" i="2" s="1"/>
  <c r="W694" i="2"/>
  <c r="Z694" i="2" s="1"/>
  <c r="AD694" i="2"/>
  <c r="AG694" i="2" s="1"/>
  <c r="S696" i="2"/>
  <c r="T696" i="2"/>
  <c r="V696" i="2"/>
  <c r="AM696" i="2" s="1"/>
  <c r="AN696" i="2" s="1"/>
  <c r="W696" i="2"/>
  <c r="X696" i="2" s="1"/>
  <c r="AA696" i="2" s="1"/>
  <c r="AD696" i="2"/>
  <c r="S699" i="2"/>
  <c r="T699" i="2"/>
  <c r="V699" i="2"/>
  <c r="AM699" i="2" s="1"/>
  <c r="AN699" i="2" s="1"/>
  <c r="W699" i="2"/>
  <c r="Z699" i="2" s="1"/>
  <c r="AD699" i="2"/>
  <c r="S1529" i="2"/>
  <c r="T1529" i="2"/>
  <c r="V1529" i="2"/>
  <c r="AM1529" i="2" s="1"/>
  <c r="AN1529" i="2" s="1"/>
  <c r="W1529" i="2"/>
  <c r="X1529" i="2" s="1"/>
  <c r="AA1529" i="2" s="1"/>
  <c r="AD1529" i="2"/>
  <c r="S905" i="2"/>
  <c r="T905" i="2"/>
  <c r="V905" i="2"/>
  <c r="AM905" i="2" s="1"/>
  <c r="AN905" i="2" s="1"/>
  <c r="W905" i="2"/>
  <c r="Z905" i="2" s="1"/>
  <c r="AD905" i="2"/>
  <c r="AG905" i="2" s="1"/>
  <c r="S1530" i="2"/>
  <c r="T1530" i="2"/>
  <c r="V1530" i="2"/>
  <c r="AM1530" i="2" s="1"/>
  <c r="AN1530" i="2" s="1"/>
  <c r="W1530" i="2"/>
  <c r="X1530" i="2" s="1"/>
  <c r="AA1530" i="2" s="1"/>
  <c r="AD1530" i="2"/>
  <c r="S893" i="2"/>
  <c r="T893" i="2"/>
  <c r="V893" i="2"/>
  <c r="AM893" i="2" s="1"/>
  <c r="AN893" i="2" s="1"/>
  <c r="W893" i="2"/>
  <c r="Z893" i="2" s="1"/>
  <c r="AD893" i="2"/>
  <c r="AG893" i="2" s="1"/>
  <c r="S1531" i="2"/>
  <c r="T1531" i="2"/>
  <c r="V1531" i="2"/>
  <c r="AM1531" i="2" s="1"/>
  <c r="AN1531" i="2" s="1"/>
  <c r="W1531" i="2"/>
  <c r="X1531" i="2"/>
  <c r="AA1531" i="2" s="1"/>
  <c r="AD1531" i="2"/>
  <c r="S862" i="2"/>
  <c r="T862" i="2"/>
  <c r="V862" i="2"/>
  <c r="AM862" i="2" s="1"/>
  <c r="AN862" i="2" s="1"/>
  <c r="W862" i="2"/>
  <c r="Z862" i="2" s="1"/>
  <c r="AD862" i="2"/>
  <c r="AG862" i="2" s="1"/>
  <c r="S876" i="2"/>
  <c r="T876" i="2"/>
  <c r="V876" i="2"/>
  <c r="AM876" i="2" s="1"/>
  <c r="AN876" i="2" s="1"/>
  <c r="W876" i="2"/>
  <c r="X876" i="2" s="1"/>
  <c r="AA876" i="2" s="1"/>
  <c r="AD876" i="2"/>
  <c r="S879" i="2"/>
  <c r="T879" i="2"/>
  <c r="V879" i="2"/>
  <c r="AM879" i="2" s="1"/>
  <c r="AN879" i="2" s="1"/>
  <c r="W879" i="2"/>
  <c r="Z879" i="2" s="1"/>
  <c r="AD879" i="2"/>
  <c r="S770" i="2"/>
  <c r="T770" i="2"/>
  <c r="V770" i="2"/>
  <c r="AM770" i="2" s="1"/>
  <c r="AN770" i="2" s="1"/>
  <c r="W770" i="2"/>
  <c r="X770" i="2" s="1"/>
  <c r="AA770" i="2" s="1"/>
  <c r="AD770" i="2"/>
  <c r="S173" i="2"/>
  <c r="T173" i="2"/>
  <c r="V173" i="2"/>
  <c r="AM173" i="2" s="1"/>
  <c r="AN173" i="2" s="1"/>
  <c r="W173" i="2"/>
  <c r="Z173" i="2" s="1"/>
  <c r="AD173" i="2"/>
  <c r="AG173" i="2" s="1"/>
  <c r="S894" i="2"/>
  <c r="T894" i="2"/>
  <c r="V894" i="2"/>
  <c r="AM894" i="2" s="1"/>
  <c r="AN894" i="2" s="1"/>
  <c r="W894" i="2"/>
  <c r="X894" i="2" s="1"/>
  <c r="AD894" i="2"/>
  <c r="S174" i="2"/>
  <c r="T174" i="2"/>
  <c r="V174" i="2"/>
  <c r="AM174" i="2" s="1"/>
  <c r="AN174" i="2" s="1"/>
  <c r="W174" i="2"/>
  <c r="Z174" i="2" s="1"/>
  <c r="AD174" i="2"/>
  <c r="AG174" i="2" s="1"/>
  <c r="S1065" i="2"/>
  <c r="T1065" i="2"/>
  <c r="V1065" i="2"/>
  <c r="AM1065" i="2" s="1"/>
  <c r="AN1065" i="2" s="1"/>
  <c r="W1065" i="2"/>
  <c r="X1065" i="2" s="1"/>
  <c r="AD1065" i="2"/>
  <c r="S923" i="2"/>
  <c r="T923" i="2"/>
  <c r="V923" i="2"/>
  <c r="AM923" i="2" s="1"/>
  <c r="AN923" i="2" s="1"/>
  <c r="W923" i="2"/>
  <c r="Z923" i="2" s="1"/>
  <c r="AD923" i="2"/>
  <c r="AG923" i="2" s="1"/>
  <c r="S915" i="2"/>
  <c r="T915" i="2"/>
  <c r="V915" i="2"/>
  <c r="AM915" i="2" s="1"/>
  <c r="W915" i="2"/>
  <c r="AD915" i="2"/>
  <c r="AG915" i="2" s="1"/>
  <c r="S1532" i="2"/>
  <c r="AJ1532" i="2" s="1"/>
  <c r="T1532" i="2"/>
  <c r="V1532" i="2"/>
  <c r="AM1532" i="2" s="1"/>
  <c r="AN1532" i="2" s="1"/>
  <c r="W1532" i="2"/>
  <c r="AD1532" i="2"/>
  <c r="AG1532" i="2" s="1"/>
  <c r="S1066" i="2"/>
  <c r="T1066" i="2"/>
  <c r="V1066" i="2"/>
  <c r="AM1066" i="2" s="1"/>
  <c r="W1066" i="2"/>
  <c r="AD1066" i="2"/>
  <c r="S1067" i="2"/>
  <c r="T1067" i="2"/>
  <c r="V1067" i="2"/>
  <c r="AM1067" i="2" s="1"/>
  <c r="AN1067" i="2" s="1"/>
  <c r="AO1067" i="2" s="1"/>
  <c r="W1067" i="2"/>
  <c r="AD1067" i="2"/>
  <c r="AG1067" i="2" s="1"/>
  <c r="S1068" i="2"/>
  <c r="T1068" i="2"/>
  <c r="V1068" i="2"/>
  <c r="AM1068" i="2" s="1"/>
  <c r="W1068" i="2"/>
  <c r="Z1068" i="2" s="1"/>
  <c r="AD1068" i="2"/>
  <c r="S1533" i="2"/>
  <c r="T1533" i="2"/>
  <c r="V1533" i="2"/>
  <c r="AM1533" i="2" s="1"/>
  <c r="W1533" i="2"/>
  <c r="Y1533" i="2" s="1"/>
  <c r="AD1533" i="2"/>
  <c r="S1534" i="2"/>
  <c r="T1534" i="2"/>
  <c r="V1534" i="2"/>
  <c r="AM1534" i="2" s="1"/>
  <c r="W1534" i="2"/>
  <c r="AD1534" i="2"/>
  <c r="S928" i="2"/>
  <c r="T928" i="2"/>
  <c r="V928" i="2"/>
  <c r="AM928" i="2" s="1"/>
  <c r="W928" i="2"/>
  <c r="Y928" i="2" s="1"/>
  <c r="AD928" i="2"/>
  <c r="S914" i="2"/>
  <c r="T914" i="2"/>
  <c r="V914" i="2"/>
  <c r="AM914" i="2" s="1"/>
  <c r="W914" i="2"/>
  <c r="AD914" i="2"/>
  <c r="S1069" i="2"/>
  <c r="T1069" i="2"/>
  <c r="V1069" i="2"/>
  <c r="AM1069" i="2" s="1"/>
  <c r="W1069" i="2"/>
  <c r="Y1069" i="2" s="1"/>
  <c r="AD1069" i="2"/>
  <c r="S1535" i="2"/>
  <c r="T1535" i="2"/>
  <c r="V1535" i="2"/>
  <c r="AM1535" i="2" s="1"/>
  <c r="W1535" i="2"/>
  <c r="AD1535" i="2"/>
  <c r="S1070" i="2"/>
  <c r="T1070" i="2"/>
  <c r="V1070" i="2"/>
  <c r="AM1070" i="2" s="1"/>
  <c r="W1070" i="2"/>
  <c r="Y1070" i="2" s="1"/>
  <c r="AD1070" i="2"/>
  <c r="S676" i="2"/>
  <c r="T676" i="2"/>
  <c r="V676" i="2"/>
  <c r="AM676" i="2" s="1"/>
  <c r="W676" i="2"/>
  <c r="Z676" i="2" s="1"/>
  <c r="AD676" i="2"/>
  <c r="S674" i="2"/>
  <c r="T674" i="2"/>
  <c r="V674" i="2"/>
  <c r="AM674" i="2" s="1"/>
  <c r="AN674" i="2" s="1"/>
  <c r="W674" i="2"/>
  <c r="AD674" i="2"/>
  <c r="S659" i="2"/>
  <c r="T659" i="2"/>
  <c r="V659" i="2"/>
  <c r="AM659" i="2" s="1"/>
  <c r="AN659" i="2" s="1"/>
  <c r="W659" i="2"/>
  <c r="AD659" i="2"/>
  <c r="AG659" i="2" s="1"/>
  <c r="S1536" i="2"/>
  <c r="T1536" i="2"/>
  <c r="AK1536" i="2" s="1"/>
  <c r="V1536" i="2"/>
  <c r="AM1536" i="2" s="1"/>
  <c r="W1536" i="2"/>
  <c r="Y1536" i="2" s="1"/>
  <c r="X1536" i="2"/>
  <c r="AA1536" i="2" s="1"/>
  <c r="Z1536" i="2"/>
  <c r="AD1536" i="2"/>
  <c r="AG1536" i="2"/>
  <c r="S902" i="2"/>
  <c r="T902" i="2"/>
  <c r="V902" i="2"/>
  <c r="AM902" i="2" s="1"/>
  <c r="AN902" i="2" s="1"/>
  <c r="W902" i="2"/>
  <c r="Z902" i="2" s="1"/>
  <c r="AD902" i="2"/>
  <c r="S1537" i="2"/>
  <c r="T1537" i="2"/>
  <c r="V1537" i="2"/>
  <c r="AM1537" i="2" s="1"/>
  <c r="AN1537" i="2" s="1"/>
  <c r="W1537" i="2"/>
  <c r="Y1537" i="2" s="1"/>
  <c r="AD1537" i="2"/>
  <c r="S883" i="2"/>
  <c r="T883" i="2"/>
  <c r="V883" i="2"/>
  <c r="AM883" i="2" s="1"/>
  <c r="AN883" i="2" s="1"/>
  <c r="W883" i="2"/>
  <c r="AD883" i="2"/>
  <c r="AG883" i="2" s="1"/>
  <c r="S861" i="2"/>
  <c r="T861" i="2"/>
  <c r="V861" i="2"/>
  <c r="AM861" i="2" s="1"/>
  <c r="AN861" i="2" s="1"/>
  <c r="W861" i="2"/>
  <c r="Y861" i="2" s="1"/>
  <c r="AD861" i="2"/>
  <c r="AG861" i="2" s="1"/>
  <c r="S840" i="2"/>
  <c r="T840" i="2"/>
  <c r="V840" i="2"/>
  <c r="AM840" i="2" s="1"/>
  <c r="AN840" i="2" s="1"/>
  <c r="W840" i="2"/>
  <c r="Z840" i="2" s="1"/>
  <c r="AD840" i="2"/>
  <c r="AG840" i="2" s="1"/>
  <c r="S724" i="2"/>
  <c r="T724" i="2"/>
  <c r="V724" i="2"/>
  <c r="AM724" i="2" s="1"/>
  <c r="AN724" i="2" s="1"/>
  <c r="W724" i="2"/>
  <c r="X724" i="2" s="1"/>
  <c r="AA724" i="2" s="1"/>
  <c r="AD724" i="2"/>
  <c r="AG724" i="2" s="1"/>
  <c r="S175" i="2"/>
  <c r="T175" i="2"/>
  <c r="V175" i="2"/>
  <c r="AM175" i="2" s="1"/>
  <c r="AN175" i="2" s="1"/>
  <c r="W175" i="2"/>
  <c r="Z175" i="2" s="1"/>
  <c r="AD175" i="2"/>
  <c r="AG175" i="2" s="1"/>
  <c r="S1071" i="2"/>
  <c r="T1071" i="2"/>
  <c r="V1071" i="2"/>
  <c r="AM1071" i="2" s="1"/>
  <c r="W1071" i="2"/>
  <c r="AD1071" i="2"/>
  <c r="AG1071" i="2" s="1"/>
  <c r="S176" i="2"/>
  <c r="T176" i="2"/>
  <c r="V176" i="2"/>
  <c r="AM176" i="2" s="1"/>
  <c r="W176" i="2"/>
  <c r="X176" i="2" s="1"/>
  <c r="AA176" i="2" s="1"/>
  <c r="AD176" i="2"/>
  <c r="S1538" i="2"/>
  <c r="T1538" i="2"/>
  <c r="V1538" i="2"/>
  <c r="AM1538" i="2" s="1"/>
  <c r="W1538" i="2"/>
  <c r="X1538" i="2" s="1"/>
  <c r="AD1538" i="2"/>
  <c r="AN1538" i="2"/>
  <c r="S1072" i="2"/>
  <c r="T1072" i="2"/>
  <c r="V1072" i="2"/>
  <c r="AM1072" i="2" s="1"/>
  <c r="AN1072" i="2" s="1"/>
  <c r="W1072" i="2"/>
  <c r="X1072" i="2" s="1"/>
  <c r="AD1072" i="2"/>
  <c r="AG1072" i="2" s="1"/>
  <c r="S917" i="2"/>
  <c r="T917" i="2"/>
  <c r="V917" i="2"/>
  <c r="AM917" i="2" s="1"/>
  <c r="AN917" i="2" s="1"/>
  <c r="W917" i="2"/>
  <c r="AD917" i="2"/>
  <c r="AG917" i="2" s="1"/>
  <c r="S909" i="2"/>
  <c r="T909" i="2"/>
  <c r="V909" i="2"/>
  <c r="AM909" i="2" s="1"/>
  <c r="AN909" i="2" s="1"/>
  <c r="W909" i="2"/>
  <c r="Z909" i="2" s="1"/>
  <c r="AD909" i="2"/>
  <c r="AG909" i="2" s="1"/>
  <c r="S1539" i="2"/>
  <c r="AJ1539" i="2" s="1"/>
  <c r="T1539" i="2"/>
  <c r="V1539" i="2"/>
  <c r="AM1539" i="2" s="1"/>
  <c r="W1539" i="2"/>
  <c r="X1539" i="2"/>
  <c r="AA1539" i="2" s="1"/>
  <c r="AD1539" i="2"/>
  <c r="AG1539" i="2" s="1"/>
  <c r="AI1539" i="2"/>
  <c r="AN1539" i="2"/>
  <c r="S1540" i="2"/>
  <c r="T1540" i="2"/>
  <c r="V1540" i="2"/>
  <c r="AM1540" i="2" s="1"/>
  <c r="AN1540" i="2" s="1"/>
  <c r="W1540" i="2"/>
  <c r="AD1540" i="2"/>
  <c r="AG1540" i="2" s="1"/>
  <c r="S931" i="2"/>
  <c r="T931" i="2"/>
  <c r="V931" i="2"/>
  <c r="AM931" i="2" s="1"/>
  <c r="W931" i="2"/>
  <c r="AD931" i="2"/>
  <c r="AG931" i="2" s="1"/>
  <c r="S1073" i="2"/>
  <c r="T1073" i="2"/>
  <c r="V1073" i="2"/>
  <c r="AM1073" i="2" s="1"/>
  <c r="W1073" i="2"/>
  <c r="X1073" i="2" s="1"/>
  <c r="AA1073" i="2" s="1"/>
  <c r="AD1073" i="2"/>
  <c r="S205" i="2"/>
  <c r="T205" i="2"/>
  <c r="V205" i="2"/>
  <c r="AM205" i="2" s="1"/>
  <c r="AN205" i="2" s="1"/>
  <c r="W205" i="2"/>
  <c r="AD205" i="2"/>
  <c r="S1541" i="2"/>
  <c r="T1541" i="2"/>
  <c r="V1541" i="2"/>
  <c r="AM1541" i="2" s="1"/>
  <c r="W1541" i="2"/>
  <c r="X1541" i="2"/>
  <c r="AA1541" i="2" s="1"/>
  <c r="AD1541" i="2"/>
  <c r="AG1541" i="2" s="1"/>
  <c r="AN1541" i="2"/>
  <c r="S1542" i="2"/>
  <c r="T1542" i="2"/>
  <c r="V1542" i="2"/>
  <c r="AM1542" i="2" s="1"/>
  <c r="W1542" i="2"/>
  <c r="AD1542" i="2"/>
  <c r="AG1542" i="2"/>
  <c r="AN1542" i="2"/>
  <c r="S1543" i="2"/>
  <c r="T1543" i="2"/>
  <c r="AI1543" i="2" s="1"/>
  <c r="V1543" i="2"/>
  <c r="AM1543" i="2" s="1"/>
  <c r="AN1543" i="2" s="1"/>
  <c r="W1543" i="2"/>
  <c r="Z1543" i="2"/>
  <c r="AD1543" i="2"/>
  <c r="AG1543" i="2"/>
  <c r="S1544" i="2"/>
  <c r="AJ1544" i="2" s="1"/>
  <c r="T1544" i="2"/>
  <c r="V1544" i="2"/>
  <c r="AM1544" i="2" s="1"/>
  <c r="AN1544" i="2" s="1"/>
  <c r="W1544" i="2"/>
  <c r="AD1544" i="2"/>
  <c r="AG1544" i="2" s="1"/>
  <c r="AI1544" i="2"/>
  <c r="S1074" i="2"/>
  <c r="T1074" i="2"/>
  <c r="V1074" i="2"/>
  <c r="AM1074" i="2" s="1"/>
  <c r="AN1074" i="2" s="1"/>
  <c r="W1074" i="2"/>
  <c r="Z1074" i="2" s="1"/>
  <c r="AD1074" i="2"/>
  <c r="AG1074" i="2" s="1"/>
  <c r="S1545" i="2"/>
  <c r="AI1545" i="2" s="1"/>
  <c r="T1545" i="2"/>
  <c r="V1545" i="2"/>
  <c r="AM1545" i="2" s="1"/>
  <c r="W1545" i="2"/>
  <c r="X1545" i="2" s="1"/>
  <c r="AA1545" i="2" s="1"/>
  <c r="Y1545" i="2"/>
  <c r="AD1545" i="2"/>
  <c r="AG1545" i="2" s="1"/>
  <c r="AK1545" i="2"/>
  <c r="S1075" i="2"/>
  <c r="T1075" i="2"/>
  <c r="V1075" i="2"/>
  <c r="AM1075" i="2" s="1"/>
  <c r="AN1075" i="2" s="1"/>
  <c r="W1075" i="2"/>
  <c r="X1075" i="2" s="1"/>
  <c r="AA1075" i="2" s="1"/>
  <c r="AD1075" i="2"/>
  <c r="S1546" i="2"/>
  <c r="T1546" i="2"/>
  <c r="V1546" i="2"/>
  <c r="AM1546" i="2" s="1"/>
  <c r="AN1546" i="2" s="1"/>
  <c r="W1546" i="2"/>
  <c r="X1546" i="2" s="1"/>
  <c r="AA1546" i="2" s="1"/>
  <c r="Y1546" i="2"/>
  <c r="Z1546" i="2"/>
  <c r="AD1546" i="2"/>
  <c r="S853" i="2"/>
  <c r="T853" i="2"/>
  <c r="V853" i="2"/>
  <c r="AM853" i="2" s="1"/>
  <c r="AN853" i="2" s="1"/>
  <c r="W853" i="2"/>
  <c r="Z853" i="2" s="1"/>
  <c r="AD853" i="2"/>
  <c r="AG853" i="2" s="1"/>
  <c r="S765" i="2"/>
  <c r="T765" i="2"/>
  <c r="V765" i="2"/>
  <c r="AM765" i="2" s="1"/>
  <c r="AN765" i="2" s="1"/>
  <c r="W765" i="2"/>
  <c r="AD765" i="2"/>
  <c r="AG765" i="2" s="1"/>
  <c r="S1547" i="2"/>
  <c r="T1547" i="2"/>
  <c r="AI1547" i="2" s="1"/>
  <c r="V1547" i="2"/>
  <c r="AM1547" i="2" s="1"/>
  <c r="AN1547" i="2" s="1"/>
  <c r="W1547" i="2"/>
  <c r="Z1547" i="2"/>
  <c r="AD1547" i="2"/>
  <c r="AG1547" i="2" s="1"/>
  <c r="S1548" i="2"/>
  <c r="T1548" i="2"/>
  <c r="V1548" i="2"/>
  <c r="AM1548" i="2" s="1"/>
  <c r="W1548" i="2"/>
  <c r="X1548" i="2"/>
  <c r="AA1548" i="2" s="1"/>
  <c r="AD1548" i="2"/>
  <c r="AG1548" i="2" s="1"/>
  <c r="AN1548" i="2"/>
  <c r="S1076" i="2"/>
  <c r="T1076" i="2"/>
  <c r="V1076" i="2"/>
  <c r="AM1076" i="2" s="1"/>
  <c r="AN1076" i="2" s="1"/>
  <c r="W1076" i="2"/>
  <c r="AD1076" i="2"/>
  <c r="AG1076" i="2" s="1"/>
  <c r="S1549" i="2"/>
  <c r="T1549" i="2"/>
  <c r="V1549" i="2"/>
  <c r="AM1549" i="2" s="1"/>
  <c r="W1549" i="2"/>
  <c r="X1549" i="2" s="1"/>
  <c r="AA1549" i="2" s="1"/>
  <c r="Y1549" i="2"/>
  <c r="Z1549" i="2"/>
  <c r="AD1549" i="2"/>
  <c r="AG1549" i="2" s="1"/>
  <c r="S1550" i="2"/>
  <c r="T1550" i="2"/>
  <c r="V1550" i="2"/>
  <c r="AM1550" i="2" s="1"/>
  <c r="W1550" i="2"/>
  <c r="Z1550" i="2" s="1"/>
  <c r="AD1550" i="2"/>
  <c r="AN1550" i="2"/>
  <c r="S1551" i="2"/>
  <c r="T1551" i="2"/>
  <c r="V1551" i="2"/>
  <c r="AM1551" i="2" s="1"/>
  <c r="W1551" i="2"/>
  <c r="AD1551" i="2"/>
  <c r="AN1551" i="2"/>
  <c r="S1552" i="2"/>
  <c r="T1552" i="2"/>
  <c r="V1552" i="2"/>
  <c r="AM1552" i="2" s="1"/>
  <c r="W1552" i="2"/>
  <c r="Y1552" i="2" s="1"/>
  <c r="X1552" i="2"/>
  <c r="AA1552" i="2" s="1"/>
  <c r="Z1552" i="2"/>
  <c r="AD1552" i="2"/>
  <c r="AG1552" i="2"/>
  <c r="AK1552" i="2"/>
  <c r="AN1552" i="2"/>
  <c r="S1553" i="2"/>
  <c r="T1553" i="2"/>
  <c r="V1553" i="2"/>
  <c r="AM1553" i="2" s="1"/>
  <c r="AN1553" i="2" s="1"/>
  <c r="W1553" i="2"/>
  <c r="X1553" i="2" s="1"/>
  <c r="AA1553" i="2" s="1"/>
  <c r="Y1553" i="2"/>
  <c r="AD1553" i="2"/>
  <c r="AG1553" i="2" s="1"/>
  <c r="S1554" i="2"/>
  <c r="T1554" i="2"/>
  <c r="AI1554" i="2" s="1"/>
  <c r="V1554" i="2"/>
  <c r="AM1554" i="2" s="1"/>
  <c r="AN1554" i="2" s="1"/>
  <c r="W1554" i="2"/>
  <c r="Y1554" i="2" s="1"/>
  <c r="X1554" i="2"/>
  <c r="AA1554" i="2" s="1"/>
  <c r="AD1554" i="2"/>
  <c r="AG1554" i="2" s="1"/>
  <c r="S1555" i="2"/>
  <c r="T1555" i="2"/>
  <c r="V1555" i="2"/>
  <c r="AM1555" i="2" s="1"/>
  <c r="AN1555" i="2" s="1"/>
  <c r="W1555" i="2"/>
  <c r="X1555" i="2" s="1"/>
  <c r="AA1555" i="2" s="1"/>
  <c r="Y1555" i="2"/>
  <c r="Z1555" i="2"/>
  <c r="AD1555" i="2"/>
  <c r="AG1555" i="2" s="1"/>
  <c r="S1556" i="2"/>
  <c r="T1556" i="2"/>
  <c r="V1556" i="2"/>
  <c r="AM1556" i="2" s="1"/>
  <c r="W1556" i="2"/>
  <c r="Y1556" i="2" s="1"/>
  <c r="Z1556" i="2"/>
  <c r="AD1556" i="2"/>
  <c r="AG1556" i="2" s="1"/>
  <c r="AN1556" i="2"/>
  <c r="S1557" i="2"/>
  <c r="T1557" i="2"/>
  <c r="AK1557" i="2" s="1"/>
  <c r="V1557" i="2"/>
  <c r="AM1557" i="2" s="1"/>
  <c r="W1557" i="2"/>
  <c r="Y1557" i="2" s="1"/>
  <c r="Z1557" i="2"/>
  <c r="AD1557" i="2"/>
  <c r="AG1557" i="2"/>
  <c r="S1077" i="2"/>
  <c r="T1077" i="2"/>
  <c r="V1077" i="2"/>
  <c r="AM1077" i="2" s="1"/>
  <c r="W1077" i="2"/>
  <c r="AD1077" i="2"/>
  <c r="S1558" i="2"/>
  <c r="T1558" i="2"/>
  <c r="AI1558" i="2" s="1"/>
  <c r="V1558" i="2"/>
  <c r="AM1558" i="2" s="1"/>
  <c r="AN1558" i="2" s="1"/>
  <c r="W1558" i="2"/>
  <c r="AD1558" i="2"/>
  <c r="S594" i="2"/>
  <c r="T594" i="2"/>
  <c r="V594" i="2"/>
  <c r="AM594" i="2" s="1"/>
  <c r="AN594" i="2" s="1"/>
  <c r="W594" i="2"/>
  <c r="AD594" i="2"/>
  <c r="AG594" i="2" s="1"/>
  <c r="S648" i="2"/>
  <c r="T648" i="2"/>
  <c r="V648" i="2"/>
  <c r="AM648" i="2" s="1"/>
  <c r="AN648" i="2" s="1"/>
  <c r="W648" i="2"/>
  <c r="AD648" i="2"/>
  <c r="AG648" i="2" s="1"/>
  <c r="S6" i="2"/>
  <c r="T6" i="2"/>
  <c r="V6" i="2"/>
  <c r="AM6" i="2" s="1"/>
  <c r="AN6" i="2" s="1"/>
  <c r="W6" i="2"/>
  <c r="Y6" i="2" s="1"/>
  <c r="AD6" i="2"/>
  <c r="AG6" i="2" s="1"/>
  <c r="S7" i="2"/>
  <c r="T7" i="2"/>
  <c r="V7" i="2"/>
  <c r="AM7" i="2" s="1"/>
  <c r="AN7" i="2" s="1"/>
  <c r="W7" i="2"/>
  <c r="Y7" i="2" s="1"/>
  <c r="AD7" i="2"/>
  <c r="AG7" i="2" s="1"/>
  <c r="S8" i="2"/>
  <c r="T8" i="2"/>
  <c r="V8" i="2"/>
  <c r="AM8" i="2" s="1"/>
  <c r="AN8" i="2" s="1"/>
  <c r="W8" i="2"/>
  <c r="AD8" i="2"/>
  <c r="AG8" i="2" s="1"/>
  <c r="S1078" i="2"/>
  <c r="T1078" i="2"/>
  <c r="V1078" i="2"/>
  <c r="AM1078" i="2" s="1"/>
  <c r="W1078" i="2"/>
  <c r="Y1078" i="2" s="1"/>
  <c r="AD1078" i="2"/>
  <c r="AG1078" i="2" s="1"/>
  <c r="S1079" i="2"/>
  <c r="T1079" i="2"/>
  <c r="V1079" i="2"/>
  <c r="AM1079" i="2" s="1"/>
  <c r="W1079" i="2"/>
  <c r="AD1079" i="2"/>
  <c r="S9" i="2"/>
  <c r="T9" i="2"/>
  <c r="V9" i="2"/>
  <c r="AM9" i="2" s="1"/>
  <c r="AN9" i="2" s="1"/>
  <c r="W9" i="2"/>
  <c r="AD9" i="2"/>
  <c r="S71" i="2"/>
  <c r="T71" i="2"/>
  <c r="V71" i="2"/>
  <c r="AM71" i="2" s="1"/>
  <c r="AN71" i="2" s="1"/>
  <c r="W71" i="2"/>
  <c r="AD71" i="2"/>
  <c r="AG71" i="2" s="1"/>
  <c r="S72" i="2"/>
  <c r="T72" i="2"/>
  <c r="V72" i="2"/>
  <c r="AM72" i="2" s="1"/>
  <c r="AN72" i="2" s="1"/>
  <c r="W72" i="2"/>
  <c r="Y72" i="2" s="1"/>
  <c r="AD72" i="2"/>
  <c r="AG72" i="2" s="1"/>
  <c r="S73" i="2"/>
  <c r="T73" i="2"/>
  <c r="V73" i="2"/>
  <c r="AM73" i="2" s="1"/>
  <c r="AN73" i="2" s="1"/>
  <c r="W73" i="2"/>
  <c r="Y73" i="2" s="1"/>
  <c r="AD73" i="2"/>
  <c r="AG73" i="2" s="1"/>
  <c r="S74" i="2"/>
  <c r="T74" i="2"/>
  <c r="V74" i="2"/>
  <c r="AM74" i="2" s="1"/>
  <c r="AN74" i="2" s="1"/>
  <c r="W74" i="2"/>
  <c r="Y74" i="2" s="1"/>
  <c r="AD74" i="2"/>
  <c r="AG74" i="2" s="1"/>
  <c r="S1080" i="2"/>
  <c r="T1080" i="2"/>
  <c r="V1080" i="2"/>
  <c r="AM1080" i="2" s="1"/>
  <c r="AN1080" i="2" s="1"/>
  <c r="W1080" i="2"/>
  <c r="AD1080" i="2"/>
  <c r="AG1080" i="2" s="1"/>
  <c r="S220" i="2"/>
  <c r="T220" i="2"/>
  <c r="V220" i="2"/>
  <c r="AM220" i="2" s="1"/>
  <c r="W220" i="2"/>
  <c r="Y220" i="2" s="1"/>
  <c r="AD220" i="2"/>
  <c r="AG220" i="2" s="1"/>
  <c r="S262" i="2"/>
  <c r="T262" i="2"/>
  <c r="V262" i="2"/>
  <c r="AM262" i="2" s="1"/>
  <c r="AN262" i="2" s="1"/>
  <c r="W262" i="2"/>
  <c r="AD262" i="2"/>
  <c r="S242" i="2"/>
  <c r="T242" i="2"/>
  <c r="V242" i="2"/>
  <c r="AM242" i="2" s="1"/>
  <c r="AN242" i="2" s="1"/>
  <c r="W242" i="2"/>
  <c r="AD242" i="2"/>
  <c r="S244" i="2"/>
  <c r="T244" i="2"/>
  <c r="V244" i="2"/>
  <c r="AM244" i="2" s="1"/>
  <c r="AN244" i="2" s="1"/>
  <c r="W244" i="2"/>
  <c r="Y244" i="2" s="1"/>
  <c r="AD244" i="2"/>
  <c r="AG244" i="2" s="1"/>
  <c r="S75" i="2"/>
  <c r="T75" i="2"/>
  <c r="V75" i="2"/>
  <c r="AM75" i="2" s="1"/>
  <c r="AN75" i="2" s="1"/>
  <c r="W75" i="2"/>
  <c r="AD75" i="2"/>
  <c r="AG75" i="2" s="1"/>
  <c r="S76" i="2"/>
  <c r="T76" i="2"/>
  <c r="V76" i="2"/>
  <c r="AM76" i="2" s="1"/>
  <c r="AN76" i="2" s="1"/>
  <c r="W76" i="2"/>
  <c r="Y76" i="2" s="1"/>
  <c r="AD76" i="2"/>
  <c r="AG76" i="2" s="1"/>
  <c r="S77" i="2"/>
  <c r="T77" i="2"/>
  <c r="V77" i="2"/>
  <c r="AM77" i="2" s="1"/>
  <c r="AN77" i="2" s="1"/>
  <c r="W77" i="2"/>
  <c r="AD77" i="2"/>
  <c r="AG77" i="2" s="1"/>
  <c r="S1081" i="2"/>
  <c r="T1081" i="2"/>
  <c r="V1081" i="2"/>
  <c r="AM1081" i="2" s="1"/>
  <c r="AN1081" i="2" s="1"/>
  <c r="W1081" i="2"/>
  <c r="Z1081" i="2" s="1"/>
  <c r="AD1081" i="2"/>
  <c r="AG1081" i="2" s="1"/>
  <c r="S355" i="2"/>
  <c r="T355" i="2"/>
  <c r="V355" i="2"/>
  <c r="AM355" i="2" s="1"/>
  <c r="W355" i="2"/>
  <c r="AD355" i="2"/>
  <c r="AG355" i="2" s="1"/>
  <c r="S382" i="2"/>
  <c r="T382" i="2"/>
  <c r="V382" i="2"/>
  <c r="AM382" i="2" s="1"/>
  <c r="W382" i="2"/>
  <c r="AD382" i="2"/>
  <c r="S368" i="2"/>
  <c r="T368" i="2"/>
  <c r="V368" i="2"/>
  <c r="AM368" i="2" s="1"/>
  <c r="AN368" i="2" s="1"/>
  <c r="AO368" i="2" s="1"/>
  <c r="W368" i="2"/>
  <c r="AD368" i="2"/>
  <c r="AF368" i="2" s="1"/>
  <c r="S313" i="2"/>
  <c r="T313" i="2"/>
  <c r="V313" i="2"/>
  <c r="AM313" i="2" s="1"/>
  <c r="W313" i="2"/>
  <c r="Y313" i="2" s="1"/>
  <c r="AD313" i="2"/>
  <c r="S239" i="2"/>
  <c r="T239" i="2"/>
  <c r="V239" i="2"/>
  <c r="AM239" i="2" s="1"/>
  <c r="AN239" i="2" s="1"/>
  <c r="AO239" i="2" s="1"/>
  <c r="W239" i="2"/>
  <c r="AD239" i="2"/>
  <c r="AF239" i="2" s="1"/>
  <c r="S78" i="2"/>
  <c r="T78" i="2"/>
  <c r="V78" i="2"/>
  <c r="AM78" i="2" s="1"/>
  <c r="AN78" i="2" s="1"/>
  <c r="W78" i="2"/>
  <c r="Y78" i="2" s="1"/>
  <c r="AD78" i="2"/>
  <c r="S79" i="2"/>
  <c r="T79" i="2"/>
  <c r="V79" i="2"/>
  <c r="AM79" i="2" s="1"/>
  <c r="AN79" i="2" s="1"/>
  <c r="AO79" i="2" s="1"/>
  <c r="W79" i="2"/>
  <c r="Y79" i="2" s="1"/>
  <c r="AD79" i="2"/>
  <c r="S1082" i="2"/>
  <c r="T1082" i="2"/>
  <c r="V1082" i="2"/>
  <c r="AM1082" i="2" s="1"/>
  <c r="W1082" i="2"/>
  <c r="AD1082" i="2"/>
  <c r="AF1082" i="2" s="1"/>
  <c r="S1083" i="2"/>
  <c r="T1083" i="2"/>
  <c r="V1083" i="2"/>
  <c r="AM1083" i="2" s="1"/>
  <c r="W1083" i="2"/>
  <c r="AD1083" i="2"/>
  <c r="AF1083" i="2" s="1"/>
  <c r="S396" i="2"/>
  <c r="T396" i="2"/>
  <c r="V396" i="2"/>
  <c r="AM396" i="2" s="1"/>
  <c r="W396" i="2"/>
  <c r="AD396" i="2"/>
  <c r="S461" i="2"/>
  <c r="T461" i="2"/>
  <c r="V461" i="2"/>
  <c r="AM461" i="2" s="1"/>
  <c r="AN461" i="2" s="1"/>
  <c r="AO461" i="2" s="1"/>
  <c r="W461" i="2"/>
  <c r="Z461" i="2" s="1"/>
  <c r="AD461" i="2"/>
  <c r="S495" i="2"/>
  <c r="T495" i="2"/>
  <c r="V495" i="2"/>
  <c r="AM495" i="2" s="1"/>
  <c r="W495" i="2"/>
  <c r="AD495" i="2"/>
  <c r="S437" i="2"/>
  <c r="T437" i="2"/>
  <c r="V437" i="2"/>
  <c r="AM437" i="2" s="1"/>
  <c r="AN437" i="2" s="1"/>
  <c r="AO437" i="2" s="1"/>
  <c r="W437" i="2"/>
  <c r="Y437" i="2" s="1"/>
  <c r="AD437" i="2"/>
  <c r="AF437" i="2" s="1"/>
  <c r="S363" i="2"/>
  <c r="T363" i="2"/>
  <c r="V363" i="2"/>
  <c r="AM363" i="2" s="1"/>
  <c r="AN363" i="2" s="1"/>
  <c r="W363" i="2"/>
  <c r="AD363" i="2"/>
  <c r="S229" i="2"/>
  <c r="T229" i="2"/>
  <c r="V229" i="2"/>
  <c r="AM229" i="2" s="1"/>
  <c r="AN229" i="2" s="1"/>
  <c r="AO229" i="2" s="1"/>
  <c r="W229" i="2"/>
  <c r="AD229" i="2"/>
  <c r="S80" i="2"/>
  <c r="T80" i="2"/>
  <c r="V80" i="2"/>
  <c r="AM80" i="2" s="1"/>
  <c r="W80" i="2"/>
  <c r="Y80" i="2" s="1"/>
  <c r="AD80" i="2"/>
  <c r="S81" i="2"/>
  <c r="T81" i="2"/>
  <c r="V81" i="2"/>
  <c r="AM81" i="2" s="1"/>
  <c r="W81" i="2"/>
  <c r="AD81" i="2"/>
  <c r="S1084" i="2"/>
  <c r="T1084" i="2"/>
  <c r="V1084" i="2"/>
  <c r="AM1084" i="2" s="1"/>
  <c r="W1084" i="2"/>
  <c r="AD1084" i="2"/>
  <c r="S1085" i="2"/>
  <c r="T1085" i="2"/>
  <c r="V1085" i="2"/>
  <c r="AM1085" i="2" s="1"/>
  <c r="AN1085" i="2" s="1"/>
  <c r="AO1085" i="2" s="1"/>
  <c r="W1085" i="2"/>
  <c r="AD1085" i="2"/>
  <c r="S381" i="2"/>
  <c r="T381" i="2"/>
  <c r="V381" i="2"/>
  <c r="AM381" i="2" s="1"/>
  <c r="W381" i="2"/>
  <c r="AD381" i="2"/>
  <c r="S501" i="2"/>
  <c r="T501" i="2"/>
  <c r="V501" i="2"/>
  <c r="AM501" i="2" s="1"/>
  <c r="AN501" i="2" s="1"/>
  <c r="AO501" i="2" s="1"/>
  <c r="W501" i="2"/>
  <c r="Z501" i="2" s="1"/>
  <c r="AD501" i="2"/>
  <c r="AF501" i="2" s="1"/>
  <c r="AK501" i="2"/>
  <c r="S531" i="2"/>
  <c r="T531" i="2"/>
  <c r="V531" i="2"/>
  <c r="AM531" i="2" s="1"/>
  <c r="AN531" i="2" s="1"/>
  <c r="W531" i="2"/>
  <c r="AD531" i="2"/>
  <c r="AF531" i="2" s="1"/>
  <c r="S544" i="2"/>
  <c r="T544" i="2"/>
  <c r="V544" i="2"/>
  <c r="AM544" i="2" s="1"/>
  <c r="AN544" i="2" s="1"/>
  <c r="AO544" i="2" s="1"/>
  <c r="W544" i="2"/>
  <c r="Y544" i="2" s="1"/>
  <c r="AD544" i="2"/>
  <c r="S480" i="2"/>
  <c r="T480" i="2"/>
  <c r="V480" i="2"/>
  <c r="AM480" i="2" s="1"/>
  <c r="W480" i="2"/>
  <c r="Y480" i="2" s="1"/>
  <c r="AD480" i="2"/>
  <c r="S348" i="2"/>
  <c r="T348" i="2"/>
  <c r="V348" i="2"/>
  <c r="AM348" i="2" s="1"/>
  <c r="W348" i="2"/>
  <c r="AD348" i="2"/>
  <c r="AG348" i="2" s="1"/>
  <c r="S82" i="2"/>
  <c r="T82" i="2"/>
  <c r="V82" i="2"/>
  <c r="AM82" i="2" s="1"/>
  <c r="W82" i="2"/>
  <c r="AD82" i="2"/>
  <c r="S83" i="2"/>
  <c r="T83" i="2"/>
  <c r="V83" i="2"/>
  <c r="AM83" i="2" s="1"/>
  <c r="AN83" i="2" s="1"/>
  <c r="AO83" i="2" s="1"/>
  <c r="W83" i="2"/>
  <c r="AD83" i="2"/>
  <c r="S84" i="2"/>
  <c r="T84" i="2"/>
  <c r="V84" i="2"/>
  <c r="AM84" i="2" s="1"/>
  <c r="W84" i="2"/>
  <c r="AD84" i="2"/>
  <c r="S85" i="2"/>
  <c r="T85" i="2"/>
  <c r="V85" i="2"/>
  <c r="AM85" i="2" s="1"/>
  <c r="AN85" i="2" s="1"/>
  <c r="AO85" i="2" s="1"/>
  <c r="W85" i="2"/>
  <c r="Y85" i="2" s="1"/>
  <c r="AD85" i="2"/>
  <c r="AF85" i="2" s="1"/>
  <c r="S1559" i="2"/>
  <c r="T1559" i="2"/>
  <c r="V1559" i="2"/>
  <c r="AM1559" i="2" s="1"/>
  <c r="AN1559" i="2" s="1"/>
  <c r="W1559" i="2"/>
  <c r="X1559" i="2" s="1"/>
  <c r="AD1559" i="2"/>
  <c r="AF1559" i="2" s="1"/>
  <c r="S434" i="2"/>
  <c r="T434" i="2"/>
  <c r="V434" i="2"/>
  <c r="AM434" i="2" s="1"/>
  <c r="AN434" i="2" s="1"/>
  <c r="AO434" i="2" s="1"/>
  <c r="W434" i="2"/>
  <c r="AD434" i="2"/>
  <c r="S528" i="2"/>
  <c r="T528" i="2"/>
  <c r="V528" i="2"/>
  <c r="AM528" i="2" s="1"/>
  <c r="W528" i="2"/>
  <c r="AD528" i="2"/>
  <c r="AF528" i="2" s="1"/>
  <c r="S554" i="2"/>
  <c r="T554" i="2"/>
  <c r="V554" i="2"/>
  <c r="AM554" i="2" s="1"/>
  <c r="W554" i="2"/>
  <c r="AD554" i="2"/>
  <c r="S1560" i="2"/>
  <c r="T1560" i="2"/>
  <c r="V1560" i="2"/>
  <c r="AM1560" i="2" s="1"/>
  <c r="W1560" i="2"/>
  <c r="AD1560" i="2"/>
  <c r="S551" i="2"/>
  <c r="T551" i="2"/>
  <c r="V551" i="2"/>
  <c r="AM551" i="2" s="1"/>
  <c r="AN551" i="2" s="1"/>
  <c r="AO551" i="2" s="1"/>
  <c r="W551" i="2"/>
  <c r="AD551" i="2"/>
  <c r="AF551" i="2" s="1"/>
  <c r="S1561" i="2"/>
  <c r="AJ1561" i="2" s="1"/>
  <c r="T1561" i="2"/>
  <c r="V1561" i="2"/>
  <c r="AM1561" i="2" s="1"/>
  <c r="W1561" i="2"/>
  <c r="Y1561" i="2" s="1"/>
  <c r="AD1561" i="2"/>
  <c r="AF1561" i="2" s="1"/>
  <c r="AG1561" i="2"/>
  <c r="AI1561" i="2"/>
  <c r="S486" i="2"/>
  <c r="T486" i="2"/>
  <c r="V486" i="2"/>
  <c r="AM486" i="2" s="1"/>
  <c r="AN486" i="2" s="1"/>
  <c r="AO486" i="2" s="1"/>
  <c r="W486" i="2"/>
  <c r="AD486" i="2"/>
  <c r="AF486" i="2" s="1"/>
  <c r="S351" i="2"/>
  <c r="T351" i="2"/>
  <c r="V351" i="2"/>
  <c r="AM351" i="2" s="1"/>
  <c r="AN351" i="2" s="1"/>
  <c r="W351" i="2"/>
  <c r="AD351" i="2"/>
  <c r="AF351" i="2" s="1"/>
  <c r="S289" i="2"/>
  <c r="T289" i="2"/>
  <c r="V289" i="2"/>
  <c r="AM289" i="2" s="1"/>
  <c r="AN289" i="2" s="1"/>
  <c r="AO289" i="2" s="1"/>
  <c r="W289" i="2"/>
  <c r="Y289" i="2" s="1"/>
  <c r="AD289" i="2"/>
  <c r="S269" i="2"/>
  <c r="T269" i="2"/>
  <c r="V269" i="2"/>
  <c r="AM269" i="2" s="1"/>
  <c r="W269" i="2"/>
  <c r="Y269" i="2" s="1"/>
  <c r="AD269" i="2"/>
  <c r="S367" i="2"/>
  <c r="T367" i="2"/>
  <c r="V367" i="2"/>
  <c r="AM367" i="2" s="1"/>
  <c r="AN367" i="2" s="1"/>
  <c r="W367" i="2"/>
  <c r="AD367" i="2"/>
  <c r="S322" i="2"/>
  <c r="T322" i="2"/>
  <c r="V322" i="2"/>
  <c r="AM322" i="2" s="1"/>
  <c r="W322" i="2"/>
  <c r="AD322" i="2"/>
  <c r="S86" i="2"/>
  <c r="T86" i="2"/>
  <c r="V86" i="2"/>
  <c r="AM86" i="2" s="1"/>
  <c r="W86" i="2"/>
  <c r="AD86" i="2"/>
  <c r="S87" i="2"/>
  <c r="T87" i="2"/>
  <c r="V87" i="2"/>
  <c r="AM87" i="2" s="1"/>
  <c r="W87" i="2"/>
  <c r="X87" i="2" s="1"/>
  <c r="AD87" i="2"/>
  <c r="S1086" i="2"/>
  <c r="T1086" i="2"/>
  <c r="V1086" i="2"/>
  <c r="AM1086" i="2" s="1"/>
  <c r="AN1086" i="2" s="1"/>
  <c r="W1086" i="2"/>
  <c r="AD1086" i="2"/>
  <c r="S1562" i="2"/>
  <c r="T1562" i="2"/>
  <c r="AJ1562" i="2" s="1"/>
  <c r="V1562" i="2"/>
  <c r="AM1562" i="2" s="1"/>
  <c r="W1562" i="2"/>
  <c r="Z1562" i="2" s="1"/>
  <c r="AD1562" i="2"/>
  <c r="S1563" i="2"/>
  <c r="AI1563" i="2" s="1"/>
  <c r="T1563" i="2"/>
  <c r="V1563" i="2"/>
  <c r="W1563" i="2"/>
  <c r="Y1563" i="2" s="1"/>
  <c r="X1563" i="2"/>
  <c r="AD1563" i="2"/>
  <c r="AM1563" i="2"/>
  <c r="S1087" i="2"/>
  <c r="T1087" i="2"/>
  <c r="V1087" i="2"/>
  <c r="AM1087" i="2" s="1"/>
  <c r="W1087" i="2"/>
  <c r="AD1087" i="2"/>
  <c r="AG1087" i="2" s="1"/>
  <c r="S1088" i="2"/>
  <c r="T1088" i="2"/>
  <c r="V1088" i="2"/>
  <c r="AM1088" i="2" s="1"/>
  <c r="W1088" i="2"/>
  <c r="AD1088" i="2"/>
  <c r="S1089" i="2"/>
  <c r="T1089" i="2"/>
  <c r="V1089" i="2"/>
  <c r="AM1089" i="2" s="1"/>
  <c r="W1089" i="2"/>
  <c r="Z1089" i="2" s="1"/>
  <c r="AD1089" i="2"/>
  <c r="AG1089" i="2" s="1"/>
  <c r="S1564" i="2"/>
  <c r="T1564" i="2"/>
  <c r="V1564" i="2"/>
  <c r="AM1564" i="2" s="1"/>
  <c r="AN1564" i="2" s="1"/>
  <c r="W1564" i="2"/>
  <c r="Y1564" i="2" s="1"/>
  <c r="AD1564" i="2"/>
  <c r="S1090" i="2"/>
  <c r="T1090" i="2"/>
  <c r="V1090" i="2"/>
  <c r="AM1090" i="2" s="1"/>
  <c r="W1090" i="2"/>
  <c r="X1090" i="2" s="1"/>
  <c r="AA1090" i="2" s="1"/>
  <c r="AD1090" i="2"/>
  <c r="AF1090" i="2" s="1"/>
  <c r="S597" i="2"/>
  <c r="T597" i="2"/>
  <c r="V597" i="2"/>
  <c r="AM597" i="2" s="1"/>
  <c r="AN597" i="2" s="1"/>
  <c r="W597" i="2"/>
  <c r="AD597" i="2"/>
  <c r="AH597" i="2" s="1"/>
  <c r="S668" i="2"/>
  <c r="T668" i="2"/>
  <c r="V668" i="2"/>
  <c r="AM668" i="2" s="1"/>
  <c r="W668" i="2"/>
  <c r="Z668" i="2" s="1"/>
  <c r="AD668" i="2"/>
  <c r="S677" i="2"/>
  <c r="T677" i="2"/>
  <c r="V677" i="2"/>
  <c r="AM677" i="2" s="1"/>
  <c r="AN677" i="2" s="1"/>
  <c r="W677" i="2"/>
  <c r="AD677" i="2"/>
  <c r="AH677" i="2" s="1"/>
  <c r="S661" i="2"/>
  <c r="T661" i="2"/>
  <c r="V661" i="2"/>
  <c r="AM661" i="2" s="1"/>
  <c r="AN661" i="2" s="1"/>
  <c r="W661" i="2"/>
  <c r="AD661" i="2"/>
  <c r="S618" i="2"/>
  <c r="T618" i="2"/>
  <c r="V618" i="2"/>
  <c r="AM618" i="2" s="1"/>
  <c r="AN618" i="2" s="1"/>
  <c r="W618" i="2"/>
  <c r="AD618" i="2"/>
  <c r="AH618" i="2" s="1"/>
  <c r="S801" i="2"/>
  <c r="T801" i="2"/>
  <c r="V801" i="2"/>
  <c r="AM801" i="2" s="1"/>
  <c r="AN801" i="2" s="1"/>
  <c r="W801" i="2"/>
  <c r="AD801" i="2"/>
  <c r="S771" i="2"/>
  <c r="T771" i="2"/>
  <c r="V771" i="2"/>
  <c r="AM771" i="2" s="1"/>
  <c r="AN771" i="2" s="1"/>
  <c r="W771" i="2"/>
  <c r="AD771" i="2"/>
  <c r="AH771" i="2" s="1"/>
  <c r="S828" i="2"/>
  <c r="T828" i="2"/>
  <c r="V828" i="2"/>
  <c r="AM828" i="2" s="1"/>
  <c r="AN828" i="2" s="1"/>
  <c r="W828" i="2"/>
  <c r="AD828" i="2"/>
  <c r="S863" i="2"/>
  <c r="T863" i="2"/>
  <c r="V863" i="2"/>
  <c r="AM863" i="2" s="1"/>
  <c r="AN863" i="2" s="1"/>
  <c r="W863" i="2"/>
  <c r="AD863" i="2"/>
  <c r="AH863" i="2" s="1"/>
  <c r="S875" i="2"/>
  <c r="T875" i="2"/>
  <c r="V875" i="2"/>
  <c r="AM875" i="2" s="1"/>
  <c r="W875" i="2"/>
  <c r="AD875" i="2"/>
  <c r="AH875" i="2" s="1"/>
  <c r="S796" i="2"/>
  <c r="T796" i="2"/>
  <c r="V796" i="2"/>
  <c r="AM796" i="2" s="1"/>
  <c r="AN796" i="2" s="1"/>
  <c r="W796" i="2"/>
  <c r="AD796" i="2"/>
  <c r="AH796" i="2" s="1"/>
  <c r="S177" i="2"/>
  <c r="T177" i="2"/>
  <c r="V177" i="2"/>
  <c r="AM177" i="2" s="1"/>
  <c r="W177" i="2"/>
  <c r="AD177" i="2"/>
  <c r="AG177" i="2" s="1"/>
  <c r="S1565" i="2"/>
  <c r="T1565" i="2"/>
  <c r="V1565" i="2"/>
  <c r="W1565" i="2"/>
  <c r="AD1565" i="2"/>
  <c r="AH1565" i="2" s="1"/>
  <c r="AM1565" i="2"/>
  <c r="AN1565" i="2" s="1"/>
  <c r="S1091" i="2"/>
  <c r="T1091" i="2"/>
  <c r="AI1091" i="2" s="1"/>
  <c r="V1091" i="2"/>
  <c r="AM1091" i="2" s="1"/>
  <c r="W1091" i="2"/>
  <c r="AD1091" i="2"/>
  <c r="S1092" i="2"/>
  <c r="T1092" i="2"/>
  <c r="V1092" i="2"/>
  <c r="AM1092" i="2" s="1"/>
  <c r="AN1092" i="2" s="1"/>
  <c r="W1092" i="2"/>
  <c r="AD1092" i="2"/>
  <c r="AH1092" i="2" s="1"/>
  <c r="S1093" i="2"/>
  <c r="T1093" i="2"/>
  <c r="V1093" i="2"/>
  <c r="AM1093" i="2" s="1"/>
  <c r="W1093" i="2"/>
  <c r="X1093" i="2" s="1"/>
  <c r="AA1093" i="2" s="1"/>
  <c r="AD1093" i="2"/>
  <c r="S1094" i="2"/>
  <c r="T1094" i="2"/>
  <c r="V1094" i="2"/>
  <c r="AM1094" i="2" s="1"/>
  <c r="AN1094" i="2" s="1"/>
  <c r="W1094" i="2"/>
  <c r="AD1094" i="2"/>
  <c r="AH1094" i="2" s="1"/>
  <c r="S1566" i="2"/>
  <c r="T1566" i="2"/>
  <c r="AI1566" i="2" s="1"/>
  <c r="V1566" i="2"/>
  <c r="AM1566" i="2" s="1"/>
  <c r="W1566" i="2"/>
  <c r="Z1566" i="2" s="1"/>
  <c r="Y1566" i="2"/>
  <c r="AD1566" i="2"/>
  <c r="AH1566" i="2" s="1"/>
  <c r="S1095" i="2"/>
  <c r="T1095" i="2"/>
  <c r="V1095" i="2"/>
  <c r="AM1095" i="2" s="1"/>
  <c r="AN1095" i="2" s="1"/>
  <c r="W1095" i="2"/>
  <c r="AD1095" i="2"/>
  <c r="S1096" i="2"/>
  <c r="T1096" i="2"/>
  <c r="V1096" i="2"/>
  <c r="AM1096" i="2" s="1"/>
  <c r="AN1096" i="2" s="1"/>
  <c r="AO1096" i="2" s="1"/>
  <c r="W1096" i="2"/>
  <c r="AD1096" i="2"/>
  <c r="S1097" i="2"/>
  <c r="AI1097" i="2" s="1"/>
  <c r="T1097" i="2"/>
  <c r="V1097" i="2"/>
  <c r="AM1097" i="2" s="1"/>
  <c r="W1097" i="2"/>
  <c r="Y1097" i="2" s="1"/>
  <c r="AD1097" i="2"/>
  <c r="AF1097" i="2" s="1"/>
  <c r="S1098" i="2"/>
  <c r="T1098" i="2"/>
  <c r="V1098" i="2"/>
  <c r="AM1098" i="2" s="1"/>
  <c r="AN1098" i="2" s="1"/>
  <c r="AO1098" i="2" s="1"/>
  <c r="W1098" i="2"/>
  <c r="AD1098" i="2"/>
  <c r="S1567" i="2"/>
  <c r="AI1567" i="2" s="1"/>
  <c r="T1567" i="2"/>
  <c r="V1567" i="2"/>
  <c r="AM1567" i="2" s="1"/>
  <c r="W1567" i="2"/>
  <c r="AD1567" i="2"/>
  <c r="AF1567" i="2" s="1"/>
  <c r="AN1567" i="2"/>
  <c r="S1568" i="2"/>
  <c r="T1568" i="2"/>
  <c r="V1568" i="2"/>
  <c r="AM1568" i="2" s="1"/>
  <c r="W1568" i="2"/>
  <c r="Y1568" i="2"/>
  <c r="AD1568" i="2"/>
  <c r="AN1568" i="2"/>
  <c r="AO1568" i="2" s="1"/>
  <c r="S700" i="2"/>
  <c r="T700" i="2"/>
  <c r="V700" i="2"/>
  <c r="AM700" i="2" s="1"/>
  <c r="W700" i="2"/>
  <c r="AD700" i="2"/>
  <c r="S1569" i="2"/>
  <c r="T1569" i="2"/>
  <c r="AJ1569" i="2" s="1"/>
  <c r="V1569" i="2"/>
  <c r="AM1569" i="2" s="1"/>
  <c r="W1569" i="2"/>
  <c r="Y1569" i="2"/>
  <c r="AD1569" i="2"/>
  <c r="AH1569" i="2" s="1"/>
  <c r="S1099" i="2"/>
  <c r="T1099" i="2"/>
  <c r="V1099" i="2"/>
  <c r="AM1099" i="2" s="1"/>
  <c r="AN1099" i="2" s="1"/>
  <c r="W1099" i="2"/>
  <c r="AD1099" i="2"/>
  <c r="S662" i="2"/>
  <c r="T662" i="2"/>
  <c r="V662" i="2"/>
  <c r="AM662" i="2" s="1"/>
  <c r="AN662" i="2" s="1"/>
  <c r="AO662" i="2" s="1"/>
  <c r="W662" i="2"/>
  <c r="Y662" i="2" s="1"/>
  <c r="AD662" i="2"/>
  <c r="S1570" i="2"/>
  <c r="AI1570" i="2" s="1"/>
  <c r="T1570" i="2"/>
  <c r="V1570" i="2"/>
  <c r="AM1570" i="2" s="1"/>
  <c r="W1570" i="2"/>
  <c r="Y1570" i="2" s="1"/>
  <c r="AD1570" i="2"/>
  <c r="AF1570" i="2" s="1"/>
  <c r="S680" i="2"/>
  <c r="T680" i="2"/>
  <c r="V680" i="2"/>
  <c r="AM680" i="2" s="1"/>
  <c r="AN680" i="2" s="1"/>
  <c r="AO680" i="2" s="1"/>
  <c r="W680" i="2"/>
  <c r="AD680" i="2"/>
  <c r="AG680" i="2" s="1"/>
  <c r="S649" i="2"/>
  <c r="T649" i="2"/>
  <c r="V649" i="2"/>
  <c r="AM649" i="2" s="1"/>
  <c r="AN649" i="2" s="1"/>
  <c r="W649" i="2"/>
  <c r="AD649" i="2"/>
  <c r="S615" i="2"/>
  <c r="T615" i="2"/>
  <c r="V615" i="2"/>
  <c r="AM615" i="2" s="1"/>
  <c r="AN615" i="2" s="1"/>
  <c r="AO615" i="2" s="1"/>
  <c r="W615" i="2"/>
  <c r="Y615" i="2" s="1"/>
  <c r="AD615" i="2"/>
  <c r="S850" i="2"/>
  <c r="T850" i="2"/>
  <c r="V850" i="2"/>
  <c r="AM850" i="2" s="1"/>
  <c r="W850" i="2"/>
  <c r="AD850" i="2"/>
  <c r="S830" i="2"/>
  <c r="T830" i="2"/>
  <c r="V830" i="2"/>
  <c r="AM830" i="2" s="1"/>
  <c r="W830" i="2"/>
  <c r="Y830" i="2" s="1"/>
  <c r="AD830" i="2"/>
  <c r="AH830" i="2" s="1"/>
  <c r="S899" i="2"/>
  <c r="T899" i="2"/>
  <c r="V899" i="2"/>
  <c r="AM899" i="2" s="1"/>
  <c r="AN899" i="2" s="1"/>
  <c r="W899" i="2"/>
  <c r="AD899" i="2"/>
  <c r="S892" i="2"/>
  <c r="T892" i="2"/>
  <c r="V892" i="2"/>
  <c r="AM892" i="2" s="1"/>
  <c r="AN892" i="2" s="1"/>
  <c r="AO892" i="2" s="1"/>
  <c r="W892" i="2"/>
  <c r="AD892" i="2"/>
  <c r="AG892" i="2" s="1"/>
  <c r="S906" i="2"/>
  <c r="T906" i="2"/>
  <c r="V906" i="2"/>
  <c r="AM906" i="2" s="1"/>
  <c r="W906" i="2"/>
  <c r="Y906" i="2" s="1"/>
  <c r="AD906" i="2"/>
  <c r="AF906" i="2" s="1"/>
  <c r="S811" i="2"/>
  <c r="T811" i="2"/>
  <c r="V811" i="2"/>
  <c r="AM811" i="2" s="1"/>
  <c r="AN811" i="2" s="1"/>
  <c r="AO811" i="2" s="1"/>
  <c r="W811" i="2"/>
  <c r="Y811" i="2" s="1"/>
  <c r="AD811" i="2"/>
  <c r="S178" i="2"/>
  <c r="T178" i="2"/>
  <c r="V178" i="2"/>
  <c r="AM178" i="2" s="1"/>
  <c r="W178" i="2"/>
  <c r="AD178" i="2"/>
  <c r="S1571" i="2"/>
  <c r="T1571" i="2"/>
  <c r="V1571" i="2"/>
  <c r="AM1571" i="2" s="1"/>
  <c r="AN1571" i="2" s="1"/>
  <c r="AO1571" i="2" s="1"/>
  <c r="W1571" i="2"/>
  <c r="Z1571" i="2" s="1"/>
  <c r="X1571" i="2"/>
  <c r="Y1571" i="2"/>
  <c r="AD1571" i="2"/>
  <c r="S926" i="2"/>
  <c r="T926" i="2"/>
  <c r="V926" i="2"/>
  <c r="AM926" i="2" s="1"/>
  <c r="W926" i="2"/>
  <c r="Z926" i="2" s="1"/>
  <c r="AD926" i="2"/>
  <c r="S920" i="2"/>
  <c r="T920" i="2"/>
  <c r="V920" i="2"/>
  <c r="AM920" i="2" s="1"/>
  <c r="W920" i="2"/>
  <c r="AD920" i="2"/>
  <c r="S1572" i="2"/>
  <c r="T1572" i="2"/>
  <c r="V1572" i="2"/>
  <c r="AM1572" i="2" s="1"/>
  <c r="AN1572" i="2" s="1"/>
  <c r="W1572" i="2"/>
  <c r="AD1572" i="2"/>
  <c r="S1100" i="2"/>
  <c r="T1100" i="2"/>
  <c r="V1100" i="2"/>
  <c r="AM1100" i="2" s="1"/>
  <c r="W1100" i="2"/>
  <c r="Y1100" i="2" s="1"/>
  <c r="AD1100" i="2"/>
  <c r="AN1100" i="2"/>
  <c r="AO1100" i="2" s="1"/>
  <c r="S1101" i="2"/>
  <c r="AI1101" i="2" s="1"/>
  <c r="T1101" i="2"/>
  <c r="V1101" i="2"/>
  <c r="AM1101" i="2" s="1"/>
  <c r="W1101" i="2"/>
  <c r="Y1101" i="2" s="1"/>
  <c r="AD1101" i="2"/>
  <c r="AF1101" i="2" s="1"/>
  <c r="S1573" i="2"/>
  <c r="T1573" i="2"/>
  <c r="V1573" i="2"/>
  <c r="AM1573" i="2" s="1"/>
  <c r="AN1573" i="2" s="1"/>
  <c r="AO1573" i="2" s="1"/>
  <c r="W1573" i="2"/>
  <c r="Y1573" i="2" s="1"/>
  <c r="X1573" i="2"/>
  <c r="AA1573" i="2" s="1"/>
  <c r="Z1573" i="2"/>
  <c r="AD1573" i="2"/>
  <c r="AG1573" i="2" s="1"/>
  <c r="S1102" i="2"/>
  <c r="T1102" i="2"/>
  <c r="V1102" i="2"/>
  <c r="AM1102" i="2" s="1"/>
  <c r="W1102" i="2"/>
  <c r="Y1102" i="2" s="1"/>
  <c r="AD1102" i="2"/>
  <c r="AF1102" i="2" s="1"/>
  <c r="S1103" i="2"/>
  <c r="T1103" i="2"/>
  <c r="V1103" i="2"/>
  <c r="AM1103" i="2" s="1"/>
  <c r="AN1103" i="2" s="1"/>
  <c r="AO1103" i="2" s="1"/>
  <c r="W1103" i="2"/>
  <c r="Y1103" i="2" s="1"/>
  <c r="AD1103" i="2"/>
  <c r="S1104" i="2"/>
  <c r="T1104" i="2"/>
  <c r="V1104" i="2"/>
  <c r="AM1104" i="2" s="1"/>
  <c r="W1104" i="2"/>
  <c r="AD1104" i="2"/>
  <c r="S1574" i="2"/>
  <c r="T1574" i="2"/>
  <c r="V1574" i="2"/>
  <c r="AM1574" i="2" s="1"/>
  <c r="AN1574" i="2" s="1"/>
  <c r="W1574" i="2"/>
  <c r="Y1574" i="2" s="1"/>
  <c r="AD1574" i="2"/>
  <c r="AH1574" i="2" s="1"/>
  <c r="S1575" i="2"/>
  <c r="T1575" i="2"/>
  <c r="V1575" i="2"/>
  <c r="AM1575" i="2" s="1"/>
  <c r="AN1575" i="2" s="1"/>
  <c r="W1575" i="2"/>
  <c r="AD1575" i="2"/>
  <c r="S1576" i="2"/>
  <c r="T1576" i="2"/>
  <c r="V1576" i="2"/>
  <c r="AM1576" i="2" s="1"/>
  <c r="W1576" i="2"/>
  <c r="Y1576" i="2" s="1"/>
  <c r="AD1576" i="2"/>
  <c r="AN1576" i="2"/>
  <c r="AO1576" i="2" s="1"/>
  <c r="S1577" i="2"/>
  <c r="AI1577" i="2" s="1"/>
  <c r="T1577" i="2"/>
  <c r="V1577" i="2"/>
  <c r="AM1577" i="2" s="1"/>
  <c r="W1577" i="2"/>
  <c r="Y1577" i="2" s="1"/>
  <c r="AD1577" i="2"/>
  <c r="AF1577" i="2" s="1"/>
  <c r="S1105" i="2"/>
  <c r="T1105" i="2"/>
  <c r="V1105" i="2"/>
  <c r="AM1105" i="2" s="1"/>
  <c r="AN1105" i="2" s="1"/>
  <c r="AO1105" i="2" s="1"/>
  <c r="W1105" i="2"/>
  <c r="AD1105" i="2"/>
  <c r="S630" i="2"/>
  <c r="T630" i="2"/>
  <c r="V630" i="2"/>
  <c r="AM630" i="2" s="1"/>
  <c r="AN630" i="2" s="1"/>
  <c r="W630" i="2"/>
  <c r="AD630" i="2"/>
  <c r="S626" i="2"/>
  <c r="T626" i="2"/>
  <c r="V626" i="2"/>
  <c r="AM626" i="2" s="1"/>
  <c r="AN626" i="2" s="1"/>
  <c r="AO626" i="2" s="1"/>
  <c r="W626" i="2"/>
  <c r="Y626" i="2" s="1"/>
  <c r="AD626" i="2"/>
  <c r="S614" i="2"/>
  <c r="T614" i="2"/>
  <c r="V614" i="2"/>
  <c r="AM614" i="2" s="1"/>
  <c r="W614" i="2"/>
  <c r="AD614" i="2"/>
  <c r="S601" i="2"/>
  <c r="T601" i="2"/>
  <c r="V601" i="2"/>
  <c r="AM601" i="2" s="1"/>
  <c r="W601" i="2"/>
  <c r="Y601" i="2" s="1"/>
  <c r="AD601" i="2"/>
  <c r="AH601" i="2" s="1"/>
  <c r="S833" i="2"/>
  <c r="T833" i="2"/>
  <c r="V833" i="2"/>
  <c r="AM833" i="2" s="1"/>
  <c r="AN833" i="2" s="1"/>
  <c r="W833" i="2"/>
  <c r="AD833" i="2"/>
  <c r="S815" i="2"/>
  <c r="T815" i="2"/>
  <c r="V815" i="2"/>
  <c r="AM815" i="2" s="1"/>
  <c r="AN815" i="2" s="1"/>
  <c r="AO815" i="2" s="1"/>
  <c r="W815" i="2"/>
  <c r="Y815" i="2" s="1"/>
  <c r="AD815" i="2"/>
  <c r="S868" i="2"/>
  <c r="T868" i="2"/>
  <c r="V868" i="2"/>
  <c r="AM868" i="2" s="1"/>
  <c r="W868" i="2"/>
  <c r="Y868" i="2" s="1"/>
  <c r="AD868" i="2"/>
  <c r="AF868" i="2" s="1"/>
  <c r="S785" i="2"/>
  <c r="T785" i="2"/>
  <c r="V785" i="2"/>
  <c r="AM785" i="2" s="1"/>
  <c r="AN785" i="2" s="1"/>
  <c r="AO785" i="2" s="1"/>
  <c r="W785" i="2"/>
  <c r="AD785" i="2"/>
  <c r="S179" i="2"/>
  <c r="T179" i="2"/>
  <c r="V179" i="2"/>
  <c r="AM179" i="2" s="1"/>
  <c r="AN179" i="2" s="1"/>
  <c r="W179" i="2"/>
  <c r="AD179" i="2"/>
  <c r="S180" i="2"/>
  <c r="T180" i="2"/>
  <c r="V180" i="2"/>
  <c r="AM180" i="2" s="1"/>
  <c r="AN180" i="2" s="1"/>
  <c r="AO180" i="2" s="1"/>
  <c r="W180" i="2"/>
  <c r="Y180" i="2" s="1"/>
  <c r="AD180" i="2"/>
  <c r="S1578" i="2"/>
  <c r="T1578" i="2"/>
  <c r="V1578" i="2"/>
  <c r="W1578" i="2"/>
  <c r="AD1578" i="2"/>
  <c r="AM1578" i="2"/>
  <c r="S1579" i="2"/>
  <c r="T1579" i="2"/>
  <c r="V1579" i="2"/>
  <c r="AM1579" i="2" s="1"/>
  <c r="AN1579" i="2" s="1"/>
  <c r="W1579" i="2"/>
  <c r="Y1579" i="2"/>
  <c r="AD1579" i="2"/>
  <c r="AO1579" i="2"/>
  <c r="S1580" i="2"/>
  <c r="T1580" i="2"/>
  <c r="V1580" i="2"/>
  <c r="W1580" i="2"/>
  <c r="AD1580" i="2"/>
  <c r="AK1580" i="2"/>
  <c r="AM1580" i="2"/>
  <c r="AN1580" i="2" s="1"/>
  <c r="S925" i="2"/>
  <c r="T925" i="2"/>
  <c r="V925" i="2"/>
  <c r="AM925" i="2" s="1"/>
  <c r="AN925" i="2" s="1"/>
  <c r="AO925" i="2" s="1"/>
  <c r="W925" i="2"/>
  <c r="AD925" i="2"/>
  <c r="AG925" i="2" s="1"/>
  <c r="S1106" i="2"/>
  <c r="T1106" i="2"/>
  <c r="V1106" i="2"/>
  <c r="AM1106" i="2" s="1"/>
  <c r="W1106" i="2"/>
  <c r="Y1106" i="2" s="1"/>
  <c r="AD1106" i="2"/>
  <c r="AF1106" i="2" s="1"/>
  <c r="S1581" i="2"/>
  <c r="T1581" i="2"/>
  <c r="V1581" i="2"/>
  <c r="AM1581" i="2" s="1"/>
  <c r="W1581" i="2"/>
  <c r="AD1581" i="2"/>
  <c r="AN1581" i="2"/>
  <c r="AO1581" i="2" s="1"/>
  <c r="S1582" i="2"/>
  <c r="AI1582" i="2" s="1"/>
  <c r="T1582" i="2"/>
  <c r="V1582" i="2"/>
  <c r="AM1582" i="2" s="1"/>
  <c r="W1582" i="2"/>
  <c r="AD1582" i="2"/>
  <c r="S1583" i="2"/>
  <c r="T1583" i="2"/>
  <c r="V1583" i="2"/>
  <c r="AM1583" i="2" s="1"/>
  <c r="W1583" i="2"/>
  <c r="Z1583" i="2"/>
  <c r="AD1583" i="2"/>
  <c r="AN1583" i="2"/>
  <c r="AO1583" i="2" s="1"/>
  <c r="S1584" i="2"/>
  <c r="T1584" i="2"/>
  <c r="V1584" i="2"/>
  <c r="W1584" i="2"/>
  <c r="Z1584" i="2" s="1"/>
  <c r="AD1584" i="2"/>
  <c r="AF1584" i="2" s="1"/>
  <c r="AG1584" i="2"/>
  <c r="AM1584" i="2"/>
  <c r="S1107" i="2"/>
  <c r="T1107" i="2"/>
  <c r="V1107" i="2"/>
  <c r="AM1107" i="2" s="1"/>
  <c r="W1107" i="2"/>
  <c r="Y1107" i="2" s="1"/>
  <c r="AD1107" i="2"/>
  <c r="S1585" i="2"/>
  <c r="T1585" i="2"/>
  <c r="V1585" i="2"/>
  <c r="AM1585" i="2" s="1"/>
  <c r="AN1585" i="2" s="1"/>
  <c r="W1585" i="2"/>
  <c r="AD1585" i="2"/>
  <c r="S1586" i="2"/>
  <c r="T1586" i="2"/>
  <c r="V1586" i="2"/>
  <c r="AM1586" i="2" s="1"/>
  <c r="W1586" i="2"/>
  <c r="Y1586" i="2"/>
  <c r="AD1586" i="2"/>
  <c r="AN1586" i="2"/>
  <c r="AO1586" i="2" s="1"/>
  <c r="S1587" i="2"/>
  <c r="T1587" i="2"/>
  <c r="AK1587" i="2" s="1"/>
  <c r="V1587" i="2"/>
  <c r="AM1587" i="2" s="1"/>
  <c r="W1587" i="2"/>
  <c r="Y1587" i="2" s="1"/>
  <c r="AD1587" i="2"/>
  <c r="AF1587" i="2" s="1"/>
  <c r="AI1587" i="2"/>
  <c r="S1588" i="2"/>
  <c r="AJ1588" i="2" s="1"/>
  <c r="T1588" i="2"/>
  <c r="V1588" i="2"/>
  <c r="AM1588" i="2" s="1"/>
  <c r="AN1588" i="2" s="1"/>
  <c r="AO1588" i="2" s="1"/>
  <c r="W1588" i="2"/>
  <c r="AD1588" i="2"/>
  <c r="AG1588" i="2" s="1"/>
  <c r="AK1588" i="2"/>
  <c r="S1589" i="2"/>
  <c r="T1589" i="2"/>
  <c r="AK1589" i="2" s="1"/>
  <c r="V1589" i="2"/>
  <c r="AM1589" i="2" s="1"/>
  <c r="W1589" i="2"/>
  <c r="AD1589" i="2"/>
  <c r="AF1589" i="2" s="1"/>
  <c r="S600" i="2"/>
  <c r="T600" i="2"/>
  <c r="V600" i="2"/>
  <c r="AM600" i="2" s="1"/>
  <c r="AN600" i="2" s="1"/>
  <c r="AO600" i="2" s="1"/>
  <c r="W600" i="2"/>
  <c r="AD600" i="2"/>
  <c r="S1108" i="2"/>
  <c r="T1108" i="2"/>
  <c r="V1108" i="2"/>
  <c r="AM1108" i="2" s="1"/>
  <c r="W1108" i="2"/>
  <c r="AD1108" i="2"/>
  <c r="S658" i="2"/>
  <c r="T658" i="2"/>
  <c r="V658" i="2"/>
  <c r="AM658" i="2" s="1"/>
  <c r="AN658" i="2" s="1"/>
  <c r="W658" i="2"/>
  <c r="Y658" i="2" s="1"/>
  <c r="AD658" i="2"/>
  <c r="S1109" i="2"/>
  <c r="T1109" i="2"/>
  <c r="V1109" i="2"/>
  <c r="AM1109" i="2" s="1"/>
  <c r="AN1109" i="2" s="1"/>
  <c r="W1109" i="2"/>
  <c r="AD1109" i="2"/>
  <c r="S1590" i="2"/>
  <c r="T1590" i="2"/>
  <c r="V1590" i="2"/>
  <c r="AM1590" i="2" s="1"/>
  <c r="W1590" i="2"/>
  <c r="AD1590" i="2"/>
  <c r="AN1590" i="2"/>
  <c r="AO1590" i="2" s="1"/>
  <c r="S1591" i="2"/>
  <c r="AI1591" i="2" s="1"/>
  <c r="T1591" i="2"/>
  <c r="V1591" i="2"/>
  <c r="AM1591" i="2" s="1"/>
  <c r="W1591" i="2"/>
  <c r="Y1591" i="2" s="1"/>
  <c r="AD1591" i="2"/>
  <c r="AF1591" i="2" s="1"/>
  <c r="S1592" i="2"/>
  <c r="T1592" i="2"/>
  <c r="V1592" i="2"/>
  <c r="AM1592" i="2" s="1"/>
  <c r="AN1592" i="2" s="1"/>
  <c r="AO1592" i="2" s="1"/>
  <c r="W1592" i="2"/>
  <c r="Y1592" i="2" s="1"/>
  <c r="X1592" i="2"/>
  <c r="AA1592" i="2" s="1"/>
  <c r="Z1592" i="2"/>
  <c r="AD1592" i="2"/>
  <c r="S1593" i="2"/>
  <c r="T1593" i="2"/>
  <c r="AK1593" i="2" s="1"/>
  <c r="V1593" i="2"/>
  <c r="AM1593" i="2" s="1"/>
  <c r="W1593" i="2"/>
  <c r="AD1593" i="2"/>
  <c r="AI1593" i="2"/>
  <c r="AN1593" i="2"/>
  <c r="S1594" i="2"/>
  <c r="T1594" i="2"/>
  <c r="V1594" i="2"/>
  <c r="AM1594" i="2" s="1"/>
  <c r="W1594" i="2"/>
  <c r="Y1594" i="2" s="1"/>
  <c r="AD1594" i="2"/>
  <c r="AK1594" i="2"/>
  <c r="AN1594" i="2"/>
  <c r="AO1594" i="2" s="1"/>
  <c r="S1595" i="2"/>
  <c r="T1595" i="2"/>
  <c r="V1595" i="2"/>
  <c r="W1595" i="2"/>
  <c r="AD1595" i="2"/>
  <c r="AM1595" i="2"/>
  <c r="S1110" i="2"/>
  <c r="T1110" i="2"/>
  <c r="V1110" i="2"/>
  <c r="AM1110" i="2" s="1"/>
  <c r="W1110" i="2"/>
  <c r="AD1110" i="2"/>
  <c r="AH1110" i="2" s="1"/>
  <c r="S1596" i="2"/>
  <c r="T1596" i="2"/>
  <c r="V1596" i="2"/>
  <c r="AM1596" i="2" s="1"/>
  <c r="AN1596" i="2" s="1"/>
  <c r="W1596" i="2"/>
  <c r="AD1596" i="2"/>
  <c r="S1111" i="2"/>
  <c r="T1111" i="2"/>
  <c r="V1111" i="2"/>
  <c r="AM1111" i="2" s="1"/>
  <c r="W1111" i="2"/>
  <c r="Y1111" i="2" s="1"/>
  <c r="AD1111" i="2"/>
  <c r="AN1111" i="2"/>
  <c r="AO1111" i="2" s="1"/>
  <c r="S10" i="2"/>
  <c r="T10" i="2"/>
  <c r="V10" i="2"/>
  <c r="AM10" i="2" s="1"/>
  <c r="W10" i="2"/>
  <c r="Y10" i="2" s="1"/>
  <c r="AD10" i="2"/>
  <c r="AF10" i="2" s="1"/>
  <c r="S11" i="2"/>
  <c r="T11" i="2"/>
  <c r="V11" i="2"/>
  <c r="AM11" i="2" s="1"/>
  <c r="AN11" i="2" s="1"/>
  <c r="AO11" i="2" s="1"/>
  <c r="W11" i="2"/>
  <c r="Y11" i="2" s="1"/>
  <c r="AD11" i="2"/>
  <c r="S12" i="2"/>
  <c r="T12" i="2"/>
  <c r="V12" i="2"/>
  <c r="AM12" i="2" s="1"/>
  <c r="AN12" i="2" s="1"/>
  <c r="W12" i="2"/>
  <c r="AD12" i="2"/>
  <c r="S88" i="2"/>
  <c r="T88" i="2"/>
  <c r="V88" i="2"/>
  <c r="AM88" i="2" s="1"/>
  <c r="AN88" i="2" s="1"/>
  <c r="AO88" i="2" s="1"/>
  <c r="W88" i="2"/>
  <c r="Y88" i="2" s="1"/>
  <c r="AD88" i="2"/>
  <c r="S89" i="2"/>
  <c r="T89" i="2"/>
  <c r="V89" i="2"/>
  <c r="AM89" i="2" s="1"/>
  <c r="W89" i="2"/>
  <c r="Y89" i="2" s="1"/>
  <c r="AD89" i="2"/>
  <c r="S1112" i="2"/>
  <c r="T1112" i="2"/>
  <c r="V1112" i="2"/>
  <c r="AM1112" i="2" s="1"/>
  <c r="AN1112" i="2" s="1"/>
  <c r="W1112" i="2"/>
  <c r="Y1112" i="2" s="1"/>
  <c r="AD1112" i="2"/>
  <c r="AH1112" i="2" s="1"/>
  <c r="S90" i="2"/>
  <c r="T90" i="2"/>
  <c r="V90" i="2"/>
  <c r="AM90" i="2" s="1"/>
  <c r="AN90" i="2" s="1"/>
  <c r="W90" i="2"/>
  <c r="AD90" i="2"/>
  <c r="S231" i="2"/>
  <c r="T231" i="2"/>
  <c r="V231" i="2"/>
  <c r="AM231" i="2" s="1"/>
  <c r="AN231" i="2" s="1"/>
  <c r="AO231" i="2" s="1"/>
  <c r="W231" i="2"/>
  <c r="AD231" i="2"/>
  <c r="AG231" i="2" s="1"/>
  <c r="S91" i="2"/>
  <c r="T91" i="2"/>
  <c r="V91" i="2"/>
  <c r="AM91" i="2" s="1"/>
  <c r="W91" i="2"/>
  <c r="Y91" i="2" s="1"/>
  <c r="AD91" i="2"/>
  <c r="S92" i="2"/>
  <c r="T92" i="2"/>
  <c r="V92" i="2"/>
  <c r="AM92" i="2" s="1"/>
  <c r="AN92" i="2" s="1"/>
  <c r="AO92" i="2" s="1"/>
  <c r="W92" i="2"/>
  <c r="Y92" i="2" s="1"/>
  <c r="AD92" i="2"/>
  <c r="S93" i="2"/>
  <c r="T93" i="2"/>
  <c r="V93" i="2"/>
  <c r="AM93" i="2" s="1"/>
  <c r="AN93" i="2" s="1"/>
  <c r="W93" i="2"/>
  <c r="AD93" i="2"/>
  <c r="S94" i="2"/>
  <c r="T94" i="2"/>
  <c r="V94" i="2"/>
  <c r="AM94" i="2" s="1"/>
  <c r="AN94" i="2" s="1"/>
  <c r="AO94" i="2" s="1"/>
  <c r="W94" i="2"/>
  <c r="Y94" i="2" s="1"/>
  <c r="AD94" i="2"/>
  <c r="S1113" i="2"/>
  <c r="T1113" i="2"/>
  <c r="V1113" i="2"/>
  <c r="W1113" i="2"/>
  <c r="AD1113" i="2"/>
  <c r="AF1113" i="2" s="1"/>
  <c r="AM1113" i="2"/>
  <c r="AN1113" i="2" s="1"/>
  <c r="S1114" i="2"/>
  <c r="AK1114" i="2" s="1"/>
  <c r="T1114" i="2"/>
  <c r="V1114" i="2"/>
  <c r="AM1114" i="2" s="1"/>
  <c r="W1114" i="2"/>
  <c r="Y1114" i="2" s="1"/>
  <c r="AD1114" i="2"/>
  <c r="S344" i="2"/>
  <c r="T344" i="2"/>
  <c r="V344" i="2"/>
  <c r="AM344" i="2" s="1"/>
  <c r="W344" i="2"/>
  <c r="X344" i="2" s="1"/>
  <c r="AD344" i="2"/>
  <c r="AG344" i="2" s="1"/>
  <c r="S352" i="2"/>
  <c r="T352" i="2"/>
  <c r="V352" i="2"/>
  <c r="AM352" i="2" s="1"/>
  <c r="AN352" i="2" s="1"/>
  <c r="W352" i="2"/>
  <c r="AD352" i="2"/>
  <c r="S311" i="2"/>
  <c r="T311" i="2"/>
  <c r="V311" i="2"/>
  <c r="AM311" i="2" s="1"/>
  <c r="W311" i="2"/>
  <c r="AD311" i="2"/>
  <c r="S275" i="2"/>
  <c r="T275" i="2"/>
  <c r="V275" i="2"/>
  <c r="AM275" i="2" s="1"/>
  <c r="AN275" i="2" s="1"/>
  <c r="AO275" i="2" s="1"/>
  <c r="W275" i="2"/>
  <c r="X275" i="2" s="1"/>
  <c r="AD275" i="2"/>
  <c r="AG275" i="2" s="1"/>
  <c r="S233" i="2"/>
  <c r="T233" i="2"/>
  <c r="V233" i="2"/>
  <c r="AM233" i="2" s="1"/>
  <c r="AN233" i="2" s="1"/>
  <c r="W233" i="2"/>
  <c r="Y233" i="2" s="1"/>
  <c r="AD233" i="2"/>
  <c r="AF233" i="2" s="1"/>
  <c r="S95" i="2"/>
  <c r="T95" i="2"/>
  <c r="V95" i="2"/>
  <c r="AM95" i="2" s="1"/>
  <c r="AN95" i="2" s="1"/>
  <c r="AO95" i="2" s="1"/>
  <c r="W95" i="2"/>
  <c r="AD95" i="2"/>
  <c r="AF95" i="2" s="1"/>
  <c r="S96" i="2"/>
  <c r="T96" i="2"/>
  <c r="V96" i="2"/>
  <c r="AM96" i="2" s="1"/>
  <c r="AN96" i="2" s="1"/>
  <c r="W96" i="2"/>
  <c r="Y96" i="2" s="1"/>
  <c r="X96" i="2"/>
  <c r="AD96" i="2"/>
  <c r="S1115" i="2"/>
  <c r="T1115" i="2"/>
  <c r="V1115" i="2"/>
  <c r="AM1115" i="2" s="1"/>
  <c r="AN1115" i="2" s="1"/>
  <c r="W1115" i="2"/>
  <c r="AD1115" i="2"/>
  <c r="S1116" i="2"/>
  <c r="T1116" i="2"/>
  <c r="V1116" i="2"/>
  <c r="W1116" i="2"/>
  <c r="X1116" i="2" s="1"/>
  <c r="AD1116" i="2"/>
  <c r="AM1116" i="2"/>
  <c r="S376" i="2"/>
  <c r="T376" i="2"/>
  <c r="V376" i="2"/>
  <c r="AM376" i="2" s="1"/>
  <c r="W376" i="2"/>
  <c r="AD376" i="2"/>
  <c r="AG376" i="2" s="1"/>
  <c r="S456" i="2"/>
  <c r="T456" i="2"/>
  <c r="V456" i="2"/>
  <c r="AM456" i="2" s="1"/>
  <c r="W456" i="2"/>
  <c r="AD456" i="2"/>
  <c r="S444" i="2"/>
  <c r="T444" i="2"/>
  <c r="V444" i="2"/>
  <c r="AM444" i="2" s="1"/>
  <c r="AN444" i="2" s="1"/>
  <c r="AO444" i="2" s="1"/>
  <c r="W444" i="2"/>
  <c r="Y444" i="2" s="1"/>
  <c r="AD444" i="2"/>
  <c r="S414" i="2"/>
  <c r="T414" i="2"/>
  <c r="V414" i="2"/>
  <c r="AM414" i="2" s="1"/>
  <c r="AN414" i="2" s="1"/>
  <c r="W414" i="2"/>
  <c r="Y414" i="2" s="1"/>
  <c r="AD414" i="2"/>
  <c r="S334" i="2"/>
  <c r="T334" i="2"/>
  <c r="V334" i="2"/>
  <c r="AM334" i="2" s="1"/>
  <c r="AN334" i="2" s="1"/>
  <c r="AO334" i="2" s="1"/>
  <c r="W334" i="2"/>
  <c r="X334" i="2" s="1"/>
  <c r="AD334" i="2"/>
  <c r="AF334" i="2" s="1"/>
  <c r="S249" i="2"/>
  <c r="T249" i="2"/>
  <c r="V249" i="2"/>
  <c r="AM249" i="2" s="1"/>
  <c r="W249" i="2"/>
  <c r="Z249" i="2" s="1"/>
  <c r="AD249" i="2"/>
  <c r="S97" i="2"/>
  <c r="T97" i="2"/>
  <c r="V97" i="2"/>
  <c r="AM97" i="2" s="1"/>
  <c r="W97" i="2"/>
  <c r="Y97" i="2" s="1"/>
  <c r="AD97" i="2"/>
  <c r="S98" i="2"/>
  <c r="T98" i="2"/>
  <c r="V98" i="2"/>
  <c r="AM98" i="2" s="1"/>
  <c r="W98" i="2"/>
  <c r="X98" i="2" s="1"/>
  <c r="AD98" i="2"/>
  <c r="AG98" i="2" s="1"/>
  <c r="S1117" i="2"/>
  <c r="T1117" i="2"/>
  <c r="V1117" i="2"/>
  <c r="AM1117" i="2" s="1"/>
  <c r="W1117" i="2"/>
  <c r="AD1117" i="2"/>
  <c r="AG1117" i="2" s="1"/>
  <c r="AN1117" i="2"/>
  <c r="S1597" i="2"/>
  <c r="T1597" i="2"/>
  <c r="AK1597" i="2" s="1"/>
  <c r="V1597" i="2"/>
  <c r="AM1597" i="2" s="1"/>
  <c r="W1597" i="2"/>
  <c r="AD1597" i="2"/>
  <c r="AI1597" i="2"/>
  <c r="S386" i="2"/>
  <c r="T386" i="2"/>
  <c r="V386" i="2"/>
  <c r="AM386" i="2" s="1"/>
  <c r="AN386" i="2" s="1"/>
  <c r="AO386" i="2" s="1"/>
  <c r="W386" i="2"/>
  <c r="Y386" i="2" s="1"/>
  <c r="AD386" i="2"/>
  <c r="S493" i="2"/>
  <c r="T493" i="2"/>
  <c r="V493" i="2"/>
  <c r="AM493" i="2" s="1"/>
  <c r="AN493" i="2" s="1"/>
  <c r="W493" i="2"/>
  <c r="Y493" i="2" s="1"/>
  <c r="AD493" i="2"/>
  <c r="S538" i="2"/>
  <c r="T538" i="2"/>
  <c r="V538" i="2"/>
  <c r="AM538" i="2" s="1"/>
  <c r="AN538" i="2" s="1"/>
  <c r="AO538" i="2" s="1"/>
  <c r="W538" i="2"/>
  <c r="AD538" i="2"/>
  <c r="AF538" i="2" s="1"/>
  <c r="S529" i="2"/>
  <c r="T529" i="2"/>
  <c r="V529" i="2"/>
  <c r="AM529" i="2" s="1"/>
  <c r="AN529" i="2" s="1"/>
  <c r="W529" i="2"/>
  <c r="AD529" i="2"/>
  <c r="S503" i="2"/>
  <c r="T503" i="2"/>
  <c r="V503" i="2"/>
  <c r="AM503" i="2" s="1"/>
  <c r="AN503" i="2" s="1"/>
  <c r="W503" i="2"/>
  <c r="AD503" i="2"/>
  <c r="S384" i="2"/>
  <c r="T384" i="2"/>
  <c r="V384" i="2"/>
  <c r="AM384" i="2" s="1"/>
  <c r="W384" i="2"/>
  <c r="AD384" i="2"/>
  <c r="AG384" i="2" s="1"/>
  <c r="S296" i="2"/>
  <c r="T296" i="2"/>
  <c r="V296" i="2"/>
  <c r="AM296" i="2" s="1"/>
  <c r="W296" i="2"/>
  <c r="AD296" i="2"/>
  <c r="AF296" i="2" s="1"/>
  <c r="S99" i="2"/>
  <c r="T99" i="2"/>
  <c r="V99" i="2"/>
  <c r="AM99" i="2" s="1"/>
  <c r="W99" i="2"/>
  <c r="Z99" i="2" s="1"/>
  <c r="AD99" i="2"/>
  <c r="S100" i="2"/>
  <c r="T100" i="2"/>
  <c r="V100" i="2"/>
  <c r="AM100" i="2" s="1"/>
  <c r="AN100" i="2" s="1"/>
  <c r="AO100" i="2" s="1"/>
  <c r="W100" i="2"/>
  <c r="AD100" i="2"/>
  <c r="AF100" i="2" s="1"/>
  <c r="S1118" i="2"/>
  <c r="AK1118" i="2" s="1"/>
  <c r="T1118" i="2"/>
  <c r="V1118" i="2"/>
  <c r="AM1118" i="2" s="1"/>
  <c r="W1118" i="2"/>
  <c r="Z1118" i="2" s="1"/>
  <c r="AD1118" i="2"/>
  <c r="S465" i="2"/>
  <c r="T465" i="2"/>
  <c r="V465" i="2"/>
  <c r="AM465" i="2" s="1"/>
  <c r="W465" i="2"/>
  <c r="AD465" i="2"/>
  <c r="AF465" i="2" s="1"/>
  <c r="S548" i="2"/>
  <c r="T548" i="2"/>
  <c r="V548" i="2"/>
  <c r="AM548" i="2" s="1"/>
  <c r="W548" i="2"/>
  <c r="AD548" i="2"/>
  <c r="AF548" i="2" s="1"/>
  <c r="S565" i="2"/>
  <c r="T565" i="2"/>
  <c r="V565" i="2"/>
  <c r="AM565" i="2" s="1"/>
  <c r="AN565" i="2" s="1"/>
  <c r="W565" i="2"/>
  <c r="AD565" i="2"/>
  <c r="S555" i="2"/>
  <c r="T555" i="2"/>
  <c r="V555" i="2"/>
  <c r="AM555" i="2" s="1"/>
  <c r="W555" i="2"/>
  <c r="Z555" i="2" s="1"/>
  <c r="AD555" i="2"/>
  <c r="S524" i="2"/>
  <c r="T524" i="2"/>
  <c r="V524" i="2"/>
  <c r="AM524" i="2" s="1"/>
  <c r="W524" i="2"/>
  <c r="Z524" i="2" s="1"/>
  <c r="AD524" i="2"/>
  <c r="AF524" i="2" s="1"/>
  <c r="S393" i="2"/>
  <c r="T393" i="2"/>
  <c r="V393" i="2"/>
  <c r="AM393" i="2" s="1"/>
  <c r="W393" i="2"/>
  <c r="Z393" i="2" s="1"/>
  <c r="AD393" i="2"/>
  <c r="AF393" i="2" s="1"/>
  <c r="S283" i="2"/>
  <c r="T283" i="2"/>
  <c r="V283" i="2"/>
  <c r="AM283" i="2" s="1"/>
  <c r="AN283" i="2" s="1"/>
  <c r="AO283" i="2" s="1"/>
  <c r="W283" i="2"/>
  <c r="AD283" i="2"/>
  <c r="AF283" i="2" s="1"/>
  <c r="S271" i="2"/>
  <c r="T271" i="2"/>
  <c r="V271" i="2"/>
  <c r="AM271" i="2" s="1"/>
  <c r="W271" i="2"/>
  <c r="Z271" i="2" s="1"/>
  <c r="AD271" i="2"/>
  <c r="AF271" i="2" s="1"/>
  <c r="S101" i="2"/>
  <c r="T101" i="2"/>
  <c r="V101" i="2"/>
  <c r="AM101" i="2" s="1"/>
  <c r="AN101" i="2" s="1"/>
  <c r="AO101" i="2" s="1"/>
  <c r="W101" i="2"/>
  <c r="Z101" i="2" s="1"/>
  <c r="AD101" i="2"/>
  <c r="AF101" i="2" s="1"/>
  <c r="S102" i="2"/>
  <c r="T102" i="2"/>
  <c r="V102" i="2"/>
  <c r="AM102" i="2" s="1"/>
  <c r="W102" i="2"/>
  <c r="AD102" i="2"/>
  <c r="S221" i="2"/>
  <c r="T221" i="2"/>
  <c r="V221" i="2"/>
  <c r="AM221" i="2" s="1"/>
  <c r="W221" i="2"/>
  <c r="Y221" i="2" s="1"/>
  <c r="AD221" i="2"/>
  <c r="S103" i="2"/>
  <c r="T103" i="2"/>
  <c r="V103" i="2"/>
  <c r="AM103" i="2" s="1"/>
  <c r="W103" i="2"/>
  <c r="Z103" i="2" s="1"/>
  <c r="AD103" i="2"/>
  <c r="S1119" i="2"/>
  <c r="T1119" i="2"/>
  <c r="V1119" i="2"/>
  <c r="AM1119" i="2" s="1"/>
  <c r="W1119" i="2"/>
  <c r="AD1119" i="2"/>
  <c r="AF1119" i="2" s="1"/>
  <c r="S1598" i="2"/>
  <c r="T1598" i="2"/>
  <c r="AI1598" i="2" s="1"/>
  <c r="V1598" i="2"/>
  <c r="AM1598" i="2" s="1"/>
  <c r="W1598" i="2"/>
  <c r="Z1598" i="2" s="1"/>
  <c r="AD1598" i="2"/>
  <c r="AF1598" i="2" s="1"/>
  <c r="AG1598" i="2"/>
  <c r="AH1598" i="2"/>
  <c r="S504" i="2"/>
  <c r="T504" i="2"/>
  <c r="V504" i="2"/>
  <c r="AM504" i="2" s="1"/>
  <c r="AN504" i="2" s="1"/>
  <c r="AO504" i="2" s="1"/>
  <c r="W504" i="2"/>
  <c r="AD504" i="2"/>
  <c r="AF504" i="2" s="1"/>
  <c r="S558" i="2"/>
  <c r="T558" i="2"/>
  <c r="V558" i="2"/>
  <c r="AM558" i="2" s="1"/>
  <c r="W558" i="2"/>
  <c r="Z558" i="2" s="1"/>
  <c r="AD558" i="2"/>
  <c r="S571" i="2"/>
  <c r="T571" i="2"/>
  <c r="V571" i="2"/>
  <c r="AM571" i="2" s="1"/>
  <c r="AN571" i="2" s="1"/>
  <c r="AO571" i="2" s="1"/>
  <c r="W571" i="2"/>
  <c r="AD571" i="2"/>
  <c r="AF571" i="2" s="1"/>
  <c r="S560" i="2"/>
  <c r="T560" i="2"/>
  <c r="V560" i="2"/>
  <c r="AM560" i="2" s="1"/>
  <c r="W560" i="2"/>
  <c r="AD560" i="2"/>
  <c r="S525" i="2"/>
  <c r="T525" i="2"/>
  <c r="V525" i="2"/>
  <c r="AM525" i="2" s="1"/>
  <c r="W525" i="2"/>
  <c r="AD525" i="2"/>
  <c r="S415" i="2"/>
  <c r="T415" i="2"/>
  <c r="V415" i="2"/>
  <c r="AM415" i="2" s="1"/>
  <c r="W415" i="2"/>
  <c r="Z415" i="2" s="1"/>
  <c r="AD415" i="2"/>
  <c r="S302" i="2"/>
  <c r="T302" i="2"/>
  <c r="V302" i="2"/>
  <c r="AM302" i="2" s="1"/>
  <c r="W302" i="2"/>
  <c r="Y302" i="2" s="1"/>
  <c r="AD302" i="2"/>
  <c r="AF302" i="2" s="1"/>
  <c r="S290" i="2"/>
  <c r="T290" i="2"/>
  <c r="V290" i="2"/>
  <c r="AM290" i="2" s="1"/>
  <c r="W290" i="2"/>
  <c r="Z290" i="2" s="1"/>
  <c r="AD290" i="2"/>
  <c r="AF290" i="2" s="1"/>
  <c r="S379" i="2"/>
  <c r="T379" i="2"/>
  <c r="V379" i="2"/>
  <c r="AM379" i="2" s="1"/>
  <c r="AN379" i="2" s="1"/>
  <c r="AO379" i="2" s="1"/>
  <c r="W379" i="2"/>
  <c r="AD379" i="2"/>
  <c r="AF379" i="2" s="1"/>
  <c r="S378" i="2"/>
  <c r="T378" i="2"/>
  <c r="V378" i="2"/>
  <c r="AM378" i="2" s="1"/>
  <c r="W378" i="2"/>
  <c r="Z378" i="2" s="1"/>
  <c r="AD378" i="2"/>
  <c r="AF378" i="2" s="1"/>
  <c r="AG378" i="2"/>
  <c r="S392" i="2"/>
  <c r="T392" i="2"/>
  <c r="V392" i="2"/>
  <c r="AM392" i="2" s="1"/>
  <c r="AN392" i="2" s="1"/>
  <c r="AO392" i="2" s="1"/>
  <c r="W392" i="2"/>
  <c r="AD392" i="2"/>
  <c r="AF392" i="2" s="1"/>
  <c r="S273" i="2"/>
  <c r="T273" i="2"/>
  <c r="V273" i="2"/>
  <c r="AM273" i="2" s="1"/>
  <c r="W273" i="2"/>
  <c r="AD273" i="2"/>
  <c r="S104" i="2"/>
  <c r="T104" i="2"/>
  <c r="V104" i="2"/>
  <c r="AM104" i="2" s="1"/>
  <c r="W104" i="2"/>
  <c r="Y104" i="2" s="1"/>
  <c r="Z104" i="2"/>
  <c r="AD104" i="2"/>
  <c r="S1120" i="2"/>
  <c r="T1120" i="2"/>
  <c r="V1120" i="2"/>
  <c r="AM1120" i="2" s="1"/>
  <c r="W1120" i="2"/>
  <c r="Y1120" i="2" s="1"/>
  <c r="AD1120" i="2"/>
  <c r="AF1120" i="2" s="1"/>
  <c r="S1599" i="2"/>
  <c r="T1599" i="2"/>
  <c r="V1599" i="2"/>
  <c r="AM1599" i="2" s="1"/>
  <c r="AN1599" i="2" s="1"/>
  <c r="AO1599" i="2" s="1"/>
  <c r="W1599" i="2"/>
  <c r="AD1599" i="2"/>
  <c r="AF1599" i="2" s="1"/>
  <c r="S1600" i="2"/>
  <c r="T1600" i="2"/>
  <c r="V1600" i="2"/>
  <c r="W1600" i="2"/>
  <c r="Y1600" i="2" s="1"/>
  <c r="X1600" i="2"/>
  <c r="Z1600" i="2"/>
  <c r="AD1600" i="2"/>
  <c r="AH1600" i="2"/>
  <c r="AM1600" i="2"/>
  <c r="AN1600" i="2" s="1"/>
  <c r="S1601" i="2"/>
  <c r="AK1601" i="2" s="1"/>
  <c r="T1601" i="2"/>
  <c r="V1601" i="2"/>
  <c r="AM1601" i="2" s="1"/>
  <c r="AN1601" i="2" s="1"/>
  <c r="AO1601" i="2" s="1"/>
  <c r="W1601" i="2"/>
  <c r="Y1601" i="2" s="1"/>
  <c r="X1601" i="2"/>
  <c r="AD1601" i="2"/>
  <c r="S1602" i="2"/>
  <c r="T1602" i="2"/>
  <c r="V1602" i="2"/>
  <c r="W1602" i="2"/>
  <c r="AD1602" i="2"/>
  <c r="AF1602" i="2" s="1"/>
  <c r="AM1602" i="2"/>
  <c r="S1603" i="2"/>
  <c r="T1603" i="2"/>
  <c r="AJ1603" i="2" s="1"/>
  <c r="V1603" i="2"/>
  <c r="AM1603" i="2" s="1"/>
  <c r="AN1603" i="2" s="1"/>
  <c r="W1603" i="2"/>
  <c r="AD1603" i="2"/>
  <c r="AI1603" i="2"/>
  <c r="AO1603" i="2"/>
  <c r="S621" i="2"/>
  <c r="T621" i="2"/>
  <c r="V621" i="2"/>
  <c r="AM621" i="2" s="1"/>
  <c r="W621" i="2"/>
  <c r="AD621" i="2"/>
  <c r="S681" i="2"/>
  <c r="T681" i="2"/>
  <c r="V681" i="2"/>
  <c r="AM681" i="2" s="1"/>
  <c r="AN681" i="2" s="1"/>
  <c r="AO681" i="2" s="1"/>
  <c r="W681" i="2"/>
  <c r="AD681" i="2"/>
  <c r="S693" i="2"/>
  <c r="T693" i="2"/>
  <c r="V693" i="2"/>
  <c r="AM693" i="2" s="1"/>
  <c r="W693" i="2"/>
  <c r="AD693" i="2"/>
  <c r="AF693" i="2" s="1"/>
  <c r="S678" i="2"/>
  <c r="T678" i="2"/>
  <c r="V678" i="2"/>
  <c r="AM678" i="2" s="1"/>
  <c r="AN678" i="2" s="1"/>
  <c r="AO678" i="2" s="1"/>
  <c r="W678" i="2"/>
  <c r="Z678" i="2" s="1"/>
  <c r="AD678" i="2"/>
  <c r="AF678" i="2" s="1"/>
  <c r="S637" i="2"/>
  <c r="T637" i="2"/>
  <c r="V637" i="2"/>
  <c r="AM637" i="2" s="1"/>
  <c r="AN637" i="2" s="1"/>
  <c r="W637" i="2"/>
  <c r="AD637" i="2"/>
  <c r="AF637" i="2" s="1"/>
  <c r="S804" i="2"/>
  <c r="T804" i="2"/>
  <c r="V804" i="2"/>
  <c r="AM804" i="2" s="1"/>
  <c r="AN804" i="2" s="1"/>
  <c r="AO804" i="2" s="1"/>
  <c r="W804" i="2"/>
  <c r="Y804" i="2" s="1"/>
  <c r="AD804" i="2"/>
  <c r="S795" i="2"/>
  <c r="T795" i="2"/>
  <c r="V795" i="2"/>
  <c r="AM795" i="2" s="1"/>
  <c r="W795" i="2"/>
  <c r="AD795" i="2"/>
  <c r="S797" i="2"/>
  <c r="T797" i="2"/>
  <c r="V797" i="2"/>
  <c r="AM797" i="2" s="1"/>
  <c r="AN797" i="2" s="1"/>
  <c r="W797" i="2"/>
  <c r="AD797" i="2"/>
  <c r="AG797" i="2" s="1"/>
  <c r="S873" i="2"/>
  <c r="T873" i="2"/>
  <c r="V873" i="2"/>
  <c r="AM873" i="2" s="1"/>
  <c r="W873" i="2"/>
  <c r="AD873" i="2"/>
  <c r="S888" i="2"/>
  <c r="T888" i="2"/>
  <c r="V888" i="2"/>
  <c r="AM888" i="2" s="1"/>
  <c r="AN888" i="2" s="1"/>
  <c r="AO888" i="2" s="1"/>
  <c r="W888" i="2"/>
  <c r="AD888" i="2"/>
  <c r="S866" i="2"/>
  <c r="T866" i="2"/>
  <c r="V866" i="2"/>
  <c r="AM866" i="2" s="1"/>
  <c r="W866" i="2"/>
  <c r="AD866" i="2"/>
  <c r="AF866" i="2" s="1"/>
  <c r="S812" i="2"/>
  <c r="T812" i="2"/>
  <c r="V812" i="2"/>
  <c r="AM812" i="2" s="1"/>
  <c r="AN812" i="2" s="1"/>
  <c r="AO812" i="2" s="1"/>
  <c r="W812" i="2"/>
  <c r="AD812" i="2"/>
  <c r="AF812" i="2" s="1"/>
  <c r="S181" i="2"/>
  <c r="T181" i="2"/>
  <c r="V181" i="2"/>
  <c r="AM181" i="2" s="1"/>
  <c r="AN181" i="2" s="1"/>
  <c r="W181" i="2"/>
  <c r="AD181" i="2"/>
  <c r="S1604" i="2"/>
  <c r="T1604" i="2"/>
  <c r="V1604" i="2"/>
  <c r="AM1604" i="2" s="1"/>
  <c r="AN1604" i="2" s="1"/>
  <c r="AO1604" i="2" s="1"/>
  <c r="W1604" i="2"/>
  <c r="AD1604" i="2"/>
  <c r="AK1604" i="2"/>
  <c r="S1605" i="2"/>
  <c r="T1605" i="2"/>
  <c r="V1605" i="2"/>
  <c r="W1605" i="2"/>
  <c r="AD1605" i="2"/>
  <c r="AF1605" i="2" s="1"/>
  <c r="AG1605" i="2"/>
  <c r="AM1605" i="2"/>
  <c r="S1121" i="2"/>
  <c r="T1121" i="2"/>
  <c r="V1121" i="2"/>
  <c r="AM1121" i="2" s="1"/>
  <c r="AN1121" i="2" s="1"/>
  <c r="W1121" i="2"/>
  <c r="AD1121" i="2"/>
  <c r="S1122" i="2"/>
  <c r="T1122" i="2"/>
  <c r="V1122" i="2"/>
  <c r="AM1122" i="2" s="1"/>
  <c r="W1122" i="2"/>
  <c r="AD1122" i="2"/>
  <c r="S1123" i="2"/>
  <c r="T1123" i="2"/>
  <c r="V1123" i="2"/>
  <c r="AM1123" i="2" s="1"/>
  <c r="AN1123" i="2" s="1"/>
  <c r="AO1123" i="2" s="1"/>
  <c r="W1123" i="2"/>
  <c r="Z1123" i="2" s="1"/>
  <c r="AD1123" i="2"/>
  <c r="S1124" i="2"/>
  <c r="T1124" i="2"/>
  <c r="V1124" i="2"/>
  <c r="AM1124" i="2" s="1"/>
  <c r="W1124" i="2"/>
  <c r="AD1124" i="2"/>
  <c r="AF1124" i="2" s="1"/>
  <c r="S1606" i="2"/>
  <c r="T1606" i="2"/>
  <c r="V1606" i="2"/>
  <c r="AM1606" i="2" s="1"/>
  <c r="W1606" i="2"/>
  <c r="Z1606" i="2" s="1"/>
  <c r="X1606" i="2"/>
  <c r="Y1606" i="2"/>
  <c r="AD1606" i="2"/>
  <c r="AF1606" i="2"/>
  <c r="AN1606" i="2"/>
  <c r="AO1606" i="2" s="1"/>
  <c r="S1607" i="2"/>
  <c r="T1607" i="2"/>
  <c r="V1607" i="2"/>
  <c r="AM1607" i="2" s="1"/>
  <c r="AN1607" i="2" s="1"/>
  <c r="W1607" i="2"/>
  <c r="AD1607" i="2"/>
  <c r="S1125" i="2"/>
  <c r="T1125" i="2"/>
  <c r="V1125" i="2"/>
  <c r="AM1125" i="2" s="1"/>
  <c r="AN1125" i="2" s="1"/>
  <c r="AO1125" i="2" s="1"/>
  <c r="W1125" i="2"/>
  <c r="Y1125" i="2" s="1"/>
  <c r="AD1125" i="2"/>
  <c r="S1608" i="2"/>
  <c r="T1608" i="2"/>
  <c r="V1608" i="2"/>
  <c r="W1608" i="2"/>
  <c r="Y1608" i="2" s="1"/>
  <c r="AD1608" i="2"/>
  <c r="AM1608" i="2"/>
  <c r="S1609" i="2"/>
  <c r="AI1609" i="2" s="1"/>
  <c r="T1609" i="2"/>
  <c r="V1609" i="2"/>
  <c r="AM1609" i="2" s="1"/>
  <c r="W1609" i="2"/>
  <c r="Z1609" i="2" s="1"/>
  <c r="X1609" i="2"/>
  <c r="Y1609" i="2"/>
  <c r="AD1609" i="2"/>
  <c r="AG1609" i="2" s="1"/>
  <c r="S1610" i="2"/>
  <c r="AI1610" i="2" s="1"/>
  <c r="T1610" i="2"/>
  <c r="V1610" i="2"/>
  <c r="AM1610" i="2" s="1"/>
  <c r="W1610" i="2"/>
  <c r="AD1610" i="2"/>
  <c r="AK1610" i="2"/>
  <c r="S1611" i="2"/>
  <c r="T1611" i="2"/>
  <c r="V1611" i="2"/>
  <c r="AM1611" i="2" s="1"/>
  <c r="W1611" i="2"/>
  <c r="AD1611" i="2"/>
  <c r="AN1611" i="2"/>
  <c r="AO1611" i="2" s="1"/>
  <c r="S701" i="2"/>
  <c r="T701" i="2"/>
  <c r="V701" i="2"/>
  <c r="AM701" i="2" s="1"/>
  <c r="W701" i="2"/>
  <c r="AD701" i="2"/>
  <c r="AF701" i="2" s="1"/>
  <c r="S1612" i="2"/>
  <c r="T1612" i="2"/>
  <c r="V1612" i="2"/>
  <c r="AM1612" i="2" s="1"/>
  <c r="AN1612" i="2" s="1"/>
  <c r="AO1612" i="2" s="1"/>
  <c r="W1612" i="2"/>
  <c r="AD1612" i="2"/>
  <c r="AF1612" i="2" s="1"/>
  <c r="S1613" i="2"/>
  <c r="T1613" i="2"/>
  <c r="V1613" i="2"/>
  <c r="W1613" i="2"/>
  <c r="AD1613" i="2"/>
  <c r="AF1613" i="2" s="1"/>
  <c r="AG1613" i="2"/>
  <c r="AM1613" i="2"/>
  <c r="AN1613" i="2" s="1"/>
  <c r="S1614" i="2"/>
  <c r="T1614" i="2"/>
  <c r="AK1614" i="2" s="1"/>
  <c r="V1614" i="2"/>
  <c r="AM1614" i="2" s="1"/>
  <c r="AN1614" i="2" s="1"/>
  <c r="AO1614" i="2" s="1"/>
  <c r="W1614" i="2"/>
  <c r="Z1614" i="2" s="1"/>
  <c r="Y1614" i="2"/>
  <c r="AD1614" i="2"/>
  <c r="S616" i="2"/>
  <c r="T616" i="2"/>
  <c r="V616" i="2"/>
  <c r="AM616" i="2" s="1"/>
  <c r="W616" i="2"/>
  <c r="AD616" i="2"/>
  <c r="S672" i="2"/>
  <c r="AI672" i="2" s="1"/>
  <c r="T672" i="2"/>
  <c r="V672" i="2"/>
  <c r="AM672" i="2" s="1"/>
  <c r="AN672" i="2" s="1"/>
  <c r="W672" i="2"/>
  <c r="AD672" i="2"/>
  <c r="S684" i="2"/>
  <c r="T684" i="2"/>
  <c r="V684" i="2"/>
  <c r="AM684" i="2" s="1"/>
  <c r="W684" i="2"/>
  <c r="AD684" i="2"/>
  <c r="S1615" i="2"/>
  <c r="T1615" i="2"/>
  <c r="V1615" i="2"/>
  <c r="AM1615" i="2" s="1"/>
  <c r="W1615" i="2"/>
  <c r="AD1615" i="2"/>
  <c r="AG1615" i="2" s="1"/>
  <c r="AF1615" i="2"/>
  <c r="AN1615" i="2"/>
  <c r="AO1615" i="2" s="1"/>
  <c r="S667" i="2"/>
  <c r="T667" i="2"/>
  <c r="V667" i="2"/>
  <c r="AM667" i="2" s="1"/>
  <c r="W667" i="2"/>
  <c r="AD667" i="2"/>
  <c r="AF667" i="2" s="1"/>
  <c r="S627" i="2"/>
  <c r="T627" i="2"/>
  <c r="V627" i="2"/>
  <c r="AM627" i="2" s="1"/>
  <c r="AN627" i="2" s="1"/>
  <c r="AO627" i="2" s="1"/>
  <c r="W627" i="2"/>
  <c r="AD627" i="2"/>
  <c r="AF627" i="2" s="1"/>
  <c r="S1616" i="2"/>
  <c r="T1616" i="2"/>
  <c r="V1616" i="2"/>
  <c r="AM1616" i="2" s="1"/>
  <c r="AN1616" i="2" s="1"/>
  <c r="W1616" i="2"/>
  <c r="AD1616" i="2"/>
  <c r="AF1616" i="2" s="1"/>
  <c r="AG1616" i="2"/>
  <c r="S824" i="2"/>
  <c r="T824" i="2"/>
  <c r="V824" i="2"/>
  <c r="AM824" i="2" s="1"/>
  <c r="AN824" i="2" s="1"/>
  <c r="AO824" i="2" s="1"/>
  <c r="W824" i="2"/>
  <c r="Y824" i="2" s="1"/>
  <c r="AD824" i="2"/>
  <c r="S807" i="2"/>
  <c r="T807" i="2"/>
  <c r="V807" i="2"/>
  <c r="AM807" i="2" s="1"/>
  <c r="W807" i="2"/>
  <c r="Y807" i="2" s="1"/>
  <c r="AD807" i="2"/>
  <c r="S858" i="2"/>
  <c r="T858" i="2"/>
  <c r="AJ858" i="2" s="1"/>
  <c r="V858" i="2"/>
  <c r="AM858" i="2" s="1"/>
  <c r="AN858" i="2" s="1"/>
  <c r="AO858" i="2" s="1"/>
  <c r="W858" i="2"/>
  <c r="AD858" i="2"/>
  <c r="AG858" i="2"/>
  <c r="S897" i="2"/>
  <c r="T897" i="2"/>
  <c r="V897" i="2"/>
  <c r="AM897" i="2" s="1"/>
  <c r="W897" i="2"/>
  <c r="AD897" i="2"/>
  <c r="S900" i="2"/>
  <c r="T900" i="2"/>
  <c r="V900" i="2"/>
  <c r="AM900" i="2" s="1"/>
  <c r="AN900" i="2" s="1"/>
  <c r="AO900" i="2" s="1"/>
  <c r="W900" i="2"/>
  <c r="AD900" i="2"/>
  <c r="S891" i="2"/>
  <c r="T891" i="2"/>
  <c r="V891" i="2"/>
  <c r="AM891" i="2" s="1"/>
  <c r="W891" i="2"/>
  <c r="Y891" i="2" s="1"/>
  <c r="AD891" i="2"/>
  <c r="AF891" i="2" s="1"/>
  <c r="S818" i="2"/>
  <c r="T818" i="2"/>
  <c r="V818" i="2"/>
  <c r="AM818" i="2" s="1"/>
  <c r="AN818" i="2" s="1"/>
  <c r="AO818" i="2" s="1"/>
  <c r="W818" i="2"/>
  <c r="AD818" i="2"/>
  <c r="AF818" i="2" s="1"/>
  <c r="S182" i="2"/>
  <c r="T182" i="2"/>
  <c r="V182" i="2"/>
  <c r="AM182" i="2" s="1"/>
  <c r="AN182" i="2" s="1"/>
  <c r="W182" i="2"/>
  <c r="Y182" i="2" s="1"/>
  <c r="AD182" i="2"/>
  <c r="AF182" i="2" s="1"/>
  <c r="S1617" i="2"/>
  <c r="AK1617" i="2" s="1"/>
  <c r="T1617" i="2"/>
  <c r="V1617" i="2"/>
  <c r="AM1617" i="2" s="1"/>
  <c r="AN1617" i="2" s="1"/>
  <c r="AO1617" i="2" s="1"/>
  <c r="W1617" i="2"/>
  <c r="Y1617" i="2" s="1"/>
  <c r="X1617" i="2"/>
  <c r="Z1617" i="2"/>
  <c r="AD1617" i="2"/>
  <c r="AJ1617" i="2"/>
  <c r="S1126" i="2"/>
  <c r="T1126" i="2"/>
  <c r="V1126" i="2"/>
  <c r="AM1126" i="2" s="1"/>
  <c r="W1126" i="2"/>
  <c r="AD1126" i="2"/>
  <c r="S918" i="2"/>
  <c r="T918" i="2"/>
  <c r="V918" i="2"/>
  <c r="AM918" i="2" s="1"/>
  <c r="AN918" i="2" s="1"/>
  <c r="AO918" i="2" s="1"/>
  <c r="W918" i="2"/>
  <c r="AD918" i="2"/>
  <c r="S1618" i="2"/>
  <c r="T1618" i="2"/>
  <c r="V1618" i="2"/>
  <c r="AM1618" i="2" s="1"/>
  <c r="W1618" i="2"/>
  <c r="AD1618" i="2"/>
  <c r="S1127" i="2"/>
  <c r="T1127" i="2"/>
  <c r="V1127" i="2"/>
  <c r="AM1127" i="2" s="1"/>
  <c r="AN1127" i="2" s="1"/>
  <c r="AO1127" i="2" s="1"/>
  <c r="W1127" i="2"/>
  <c r="Z1127" i="2" s="1"/>
  <c r="AD1127" i="2"/>
  <c r="AG1127" i="2" s="1"/>
  <c r="AF1127" i="2"/>
  <c r="S1619" i="2"/>
  <c r="T1619" i="2"/>
  <c r="AI1619" i="2" s="1"/>
  <c r="V1619" i="2"/>
  <c r="AM1619" i="2" s="1"/>
  <c r="W1619" i="2"/>
  <c r="Y1619" i="2" s="1"/>
  <c r="AD1619" i="2"/>
  <c r="S1620" i="2"/>
  <c r="T1620" i="2"/>
  <c r="V1620" i="2"/>
  <c r="AM1620" i="2" s="1"/>
  <c r="AN1620" i="2" s="1"/>
  <c r="AO1620" i="2" s="1"/>
  <c r="W1620" i="2"/>
  <c r="Z1620" i="2" s="1"/>
  <c r="X1620" i="2"/>
  <c r="AA1620" i="2" s="1"/>
  <c r="Y1620" i="2"/>
  <c r="AD1620" i="2"/>
  <c r="AF1620" i="2" s="1"/>
  <c r="S1621" i="2"/>
  <c r="T1621" i="2"/>
  <c r="V1621" i="2"/>
  <c r="AM1621" i="2" s="1"/>
  <c r="AN1621" i="2" s="1"/>
  <c r="W1621" i="2"/>
  <c r="AD1621" i="2"/>
  <c r="AF1621" i="2" s="1"/>
  <c r="AG1621" i="2"/>
  <c r="S1622" i="2"/>
  <c r="T1622" i="2"/>
  <c r="AI1622" i="2" s="1"/>
  <c r="V1622" i="2"/>
  <c r="AM1622" i="2" s="1"/>
  <c r="AN1622" i="2" s="1"/>
  <c r="AO1622" i="2" s="1"/>
  <c r="W1622" i="2"/>
  <c r="AD1622" i="2"/>
  <c r="S1623" i="2"/>
  <c r="T1623" i="2"/>
  <c r="V1623" i="2"/>
  <c r="W1623" i="2"/>
  <c r="Y1623" i="2" s="1"/>
  <c r="X1623" i="2"/>
  <c r="AA1623" i="2" s="1"/>
  <c r="AD1623" i="2"/>
  <c r="AM1623" i="2"/>
  <c r="S1624" i="2"/>
  <c r="T1624" i="2"/>
  <c r="V1624" i="2"/>
  <c r="AM1624" i="2" s="1"/>
  <c r="AN1624" i="2" s="1"/>
  <c r="W1624" i="2"/>
  <c r="Z1624" i="2" s="1"/>
  <c r="Y1624" i="2"/>
  <c r="AD1624" i="2"/>
  <c r="AG1624" i="2"/>
  <c r="AO1624" i="2"/>
  <c r="S638" i="2"/>
  <c r="T638" i="2"/>
  <c r="V638" i="2"/>
  <c r="AM638" i="2" s="1"/>
  <c r="W638" i="2"/>
  <c r="AD638" i="2"/>
  <c r="S673" i="2"/>
  <c r="T673" i="2"/>
  <c r="V673" i="2"/>
  <c r="AM673" i="2" s="1"/>
  <c r="AN673" i="2" s="1"/>
  <c r="AO673" i="2" s="1"/>
  <c r="W673" i="2"/>
  <c r="AD673" i="2"/>
  <c r="S657" i="2"/>
  <c r="T657" i="2"/>
  <c r="V657" i="2"/>
  <c r="AM657" i="2" s="1"/>
  <c r="W657" i="2"/>
  <c r="Y657" i="2" s="1"/>
  <c r="AD657" i="2"/>
  <c r="AF657" i="2" s="1"/>
  <c r="S640" i="2"/>
  <c r="T640" i="2"/>
  <c r="V640" i="2"/>
  <c r="AM640" i="2" s="1"/>
  <c r="AN640" i="2" s="1"/>
  <c r="AO640" i="2" s="1"/>
  <c r="W640" i="2"/>
  <c r="AD640" i="2"/>
  <c r="AF640" i="2" s="1"/>
  <c r="S628" i="2"/>
  <c r="T628" i="2"/>
  <c r="V628" i="2"/>
  <c r="AM628" i="2" s="1"/>
  <c r="AN628" i="2" s="1"/>
  <c r="W628" i="2"/>
  <c r="Y628" i="2" s="1"/>
  <c r="AD628" i="2"/>
  <c r="AF628" i="2" s="1"/>
  <c r="S1625" i="2"/>
  <c r="AK1625" i="2" s="1"/>
  <c r="T1625" i="2"/>
  <c r="V1625" i="2"/>
  <c r="AM1625" i="2" s="1"/>
  <c r="AN1625" i="2" s="1"/>
  <c r="AO1625" i="2" s="1"/>
  <c r="W1625" i="2"/>
  <c r="X1625" i="2"/>
  <c r="AA1625" i="2" s="1"/>
  <c r="Y1625" i="2"/>
  <c r="Z1625" i="2"/>
  <c r="AD1625" i="2"/>
  <c r="AJ1625" i="2"/>
  <c r="S834" i="2"/>
  <c r="T834" i="2"/>
  <c r="V834" i="2"/>
  <c r="AM834" i="2" s="1"/>
  <c r="W834" i="2"/>
  <c r="AD834" i="2"/>
  <c r="S1128" i="2"/>
  <c r="AI1128" i="2" s="1"/>
  <c r="T1128" i="2"/>
  <c r="V1128" i="2"/>
  <c r="AM1128" i="2" s="1"/>
  <c r="AN1128" i="2" s="1"/>
  <c r="W1128" i="2"/>
  <c r="AD1128" i="2"/>
  <c r="AO1128" i="2"/>
  <c r="S857" i="2"/>
  <c r="T857" i="2"/>
  <c r="V857" i="2"/>
  <c r="AM857" i="2" s="1"/>
  <c r="W857" i="2"/>
  <c r="AD857" i="2"/>
  <c r="S874" i="2"/>
  <c r="T874" i="2"/>
  <c r="V874" i="2"/>
  <c r="AM874" i="2" s="1"/>
  <c r="AN874" i="2" s="1"/>
  <c r="AO874" i="2" s="1"/>
  <c r="W874" i="2"/>
  <c r="AD874" i="2"/>
  <c r="AG874" i="2" s="1"/>
  <c r="S745" i="2"/>
  <c r="T745" i="2"/>
  <c r="V745" i="2"/>
  <c r="AM745" i="2" s="1"/>
  <c r="W745" i="2"/>
  <c r="AD745" i="2"/>
  <c r="AF745" i="2" s="1"/>
  <c r="S716" i="2"/>
  <c r="T716" i="2"/>
  <c r="V716" i="2"/>
  <c r="AM716" i="2" s="1"/>
  <c r="AN716" i="2" s="1"/>
  <c r="AO716" i="2" s="1"/>
  <c r="W716" i="2"/>
  <c r="AD716" i="2"/>
  <c r="AF716" i="2" s="1"/>
  <c r="S183" i="2"/>
  <c r="T183" i="2"/>
  <c r="V183" i="2"/>
  <c r="AM183" i="2" s="1"/>
  <c r="AN183" i="2" s="1"/>
  <c r="W183" i="2"/>
  <c r="AD183" i="2"/>
  <c r="S1129" i="2"/>
  <c r="T1129" i="2"/>
  <c r="V1129" i="2"/>
  <c r="AM1129" i="2" s="1"/>
  <c r="AN1129" i="2" s="1"/>
  <c r="AO1129" i="2" s="1"/>
  <c r="W1129" i="2"/>
  <c r="Y1129" i="2" s="1"/>
  <c r="AD1129" i="2"/>
  <c r="S1626" i="2"/>
  <c r="T1626" i="2"/>
  <c r="V1626" i="2"/>
  <c r="W1626" i="2"/>
  <c r="Y1626" i="2" s="1"/>
  <c r="X1626" i="2"/>
  <c r="AA1626" i="2" s="1"/>
  <c r="AD1626" i="2"/>
  <c r="AM1626" i="2"/>
  <c r="S1627" i="2"/>
  <c r="T1627" i="2"/>
  <c r="V1627" i="2"/>
  <c r="AM1627" i="2" s="1"/>
  <c r="AN1627" i="2" s="1"/>
  <c r="W1627" i="2"/>
  <c r="Z1627" i="2" s="1"/>
  <c r="Y1627" i="2"/>
  <c r="AD1627" i="2"/>
  <c r="AG1627" i="2"/>
  <c r="AO1627" i="2"/>
  <c r="S922" i="2"/>
  <c r="T922" i="2"/>
  <c r="V922" i="2"/>
  <c r="AM922" i="2" s="1"/>
  <c r="W922" i="2"/>
  <c r="AD922" i="2"/>
  <c r="S1130" i="2"/>
  <c r="T1130" i="2"/>
  <c r="V1130" i="2"/>
  <c r="AM1130" i="2" s="1"/>
  <c r="AN1130" i="2" s="1"/>
  <c r="AO1130" i="2" s="1"/>
  <c r="W1130" i="2"/>
  <c r="AD1130" i="2"/>
  <c r="S1628" i="2"/>
  <c r="T1628" i="2"/>
  <c r="AK1628" i="2" s="1"/>
  <c r="V1628" i="2"/>
  <c r="AM1628" i="2" s="1"/>
  <c r="W1628" i="2"/>
  <c r="Y1628" i="2" s="1"/>
  <c r="AD1628" i="2"/>
  <c r="AF1628" i="2" s="1"/>
  <c r="S1629" i="2"/>
  <c r="T1629" i="2"/>
  <c r="V1629" i="2"/>
  <c r="AM1629" i="2" s="1"/>
  <c r="W1629" i="2"/>
  <c r="AD1629" i="2"/>
  <c r="S1630" i="2"/>
  <c r="T1630" i="2"/>
  <c r="V1630" i="2"/>
  <c r="AM1630" i="2" s="1"/>
  <c r="W1630" i="2"/>
  <c r="AD1630" i="2"/>
  <c r="AF1630" i="2" s="1"/>
  <c r="AG1630" i="2"/>
  <c r="AH1630" i="2"/>
  <c r="S1631" i="2"/>
  <c r="T1631" i="2"/>
  <c r="V1631" i="2"/>
  <c r="AM1631" i="2" s="1"/>
  <c r="W1631" i="2"/>
  <c r="Z1631" i="2" s="1"/>
  <c r="Y1631" i="2"/>
  <c r="AD1631" i="2"/>
  <c r="AN1631" i="2"/>
  <c r="S1632" i="2"/>
  <c r="T1632" i="2"/>
  <c r="V1632" i="2"/>
  <c r="AM1632" i="2" s="1"/>
  <c r="W1632" i="2"/>
  <c r="Z1632" i="2" s="1"/>
  <c r="AD1632" i="2"/>
  <c r="AF1632" i="2" s="1"/>
  <c r="AG1632" i="2"/>
  <c r="AH1632" i="2"/>
  <c r="S1633" i="2"/>
  <c r="T1633" i="2"/>
  <c r="AJ1633" i="2" s="1"/>
  <c r="V1633" i="2"/>
  <c r="AM1633" i="2" s="1"/>
  <c r="W1633" i="2"/>
  <c r="Z1633" i="2" s="1"/>
  <c r="Y1633" i="2"/>
  <c r="AD1633" i="2"/>
  <c r="AF1633" i="2"/>
  <c r="S1634" i="2"/>
  <c r="T1634" i="2"/>
  <c r="V1634" i="2"/>
  <c r="AM1634" i="2" s="1"/>
  <c r="W1634" i="2"/>
  <c r="Z1634" i="2" s="1"/>
  <c r="AD1634" i="2"/>
  <c r="S1131" i="2"/>
  <c r="T1131" i="2"/>
  <c r="V1131" i="2"/>
  <c r="AM1131" i="2" s="1"/>
  <c r="AN1131" i="2" s="1"/>
  <c r="AO1131" i="2" s="1"/>
  <c r="W1131" i="2"/>
  <c r="Y1131" i="2" s="1"/>
  <c r="AD1131" i="2"/>
  <c r="AF1131" i="2" s="1"/>
  <c r="S1635" i="2"/>
  <c r="T1635" i="2"/>
  <c r="V1635" i="2"/>
  <c r="AM1635" i="2" s="1"/>
  <c r="W1635" i="2"/>
  <c r="Z1635" i="2" s="1"/>
  <c r="AD1635" i="2"/>
  <c r="AF1635" i="2" s="1"/>
  <c r="AI1635" i="2"/>
  <c r="S1132" i="2"/>
  <c r="T1132" i="2"/>
  <c r="V1132" i="2"/>
  <c r="AM1132" i="2" s="1"/>
  <c r="W1132" i="2"/>
  <c r="Y1132" i="2" s="1"/>
  <c r="AD1132" i="2"/>
  <c r="AF1132" i="2" s="1"/>
  <c r="S1133" i="2"/>
  <c r="T1133" i="2"/>
  <c r="V1133" i="2"/>
  <c r="AM1133" i="2" s="1"/>
  <c r="W1133" i="2"/>
  <c r="AD1133" i="2"/>
  <c r="S1636" i="2"/>
  <c r="T1636" i="2"/>
  <c r="AK1636" i="2" s="1"/>
  <c r="V1636" i="2"/>
  <c r="AM1636" i="2" s="1"/>
  <c r="AN1636" i="2" s="1"/>
  <c r="W1636" i="2"/>
  <c r="Z1636" i="2" s="1"/>
  <c r="Y1636" i="2"/>
  <c r="AD1636" i="2"/>
  <c r="S1637" i="2"/>
  <c r="T1637" i="2"/>
  <c r="V1637" i="2"/>
  <c r="AM1637" i="2" s="1"/>
  <c r="W1637" i="2"/>
  <c r="Z1637" i="2" s="1"/>
  <c r="AD1637" i="2"/>
  <c r="S1638" i="2"/>
  <c r="AJ1638" i="2" s="1"/>
  <c r="T1638" i="2"/>
  <c r="V1638" i="2"/>
  <c r="AM1638" i="2" s="1"/>
  <c r="W1638" i="2"/>
  <c r="Y1638" i="2" s="1"/>
  <c r="X1638" i="2"/>
  <c r="AA1638" i="2" s="1"/>
  <c r="Z1638" i="2"/>
  <c r="AD1638" i="2"/>
  <c r="AF1638" i="2"/>
  <c r="S591" i="2"/>
  <c r="T591" i="2"/>
  <c r="V591" i="2"/>
  <c r="AM591" i="2" s="1"/>
  <c r="W591" i="2"/>
  <c r="Z591" i="2" s="1"/>
  <c r="AD591" i="2"/>
  <c r="S1639" i="2"/>
  <c r="T1639" i="2"/>
  <c r="AK1639" i="2" s="1"/>
  <c r="V1639" i="2"/>
  <c r="AM1639" i="2" s="1"/>
  <c r="AN1639" i="2" s="1"/>
  <c r="AO1639" i="2" s="1"/>
  <c r="W1639" i="2"/>
  <c r="AD1639" i="2"/>
  <c r="AF1639" i="2" s="1"/>
  <c r="S1134" i="2"/>
  <c r="T1134" i="2"/>
  <c r="V1134" i="2"/>
  <c r="AM1134" i="2" s="1"/>
  <c r="W1134" i="2"/>
  <c r="Z1134" i="2" s="1"/>
  <c r="AD1134" i="2"/>
  <c r="S1640" i="2"/>
  <c r="T1640" i="2"/>
  <c r="V1640" i="2"/>
  <c r="AM1640" i="2" s="1"/>
  <c r="AN1640" i="2" s="1"/>
  <c r="AO1640" i="2" s="1"/>
  <c r="W1640" i="2"/>
  <c r="Y1640" i="2" s="1"/>
  <c r="X1640" i="2"/>
  <c r="AA1640" i="2" s="1"/>
  <c r="Z1640" i="2"/>
  <c r="AD1640" i="2"/>
  <c r="AF1640" i="2"/>
  <c r="S1641" i="2"/>
  <c r="T1641" i="2"/>
  <c r="V1641" i="2"/>
  <c r="W1641" i="2"/>
  <c r="AD1641" i="2"/>
  <c r="AF1641" i="2" s="1"/>
  <c r="AG1641" i="2"/>
  <c r="AM1641" i="2"/>
  <c r="S1642" i="2"/>
  <c r="T1642" i="2"/>
  <c r="V1642" i="2"/>
  <c r="AM1642" i="2" s="1"/>
  <c r="W1642" i="2"/>
  <c r="AD1642" i="2"/>
  <c r="S1643" i="2"/>
  <c r="T1643" i="2"/>
  <c r="AI1643" i="2" s="1"/>
  <c r="V1643" i="2"/>
  <c r="AM1643" i="2" s="1"/>
  <c r="W1643" i="2"/>
  <c r="Z1643" i="2" s="1"/>
  <c r="AD1643" i="2"/>
  <c r="S685" i="2"/>
  <c r="T685" i="2"/>
  <c r="V685" i="2"/>
  <c r="AM685" i="2" s="1"/>
  <c r="W685" i="2"/>
  <c r="AD685" i="2"/>
  <c r="AF685" i="2" s="1"/>
  <c r="S1644" i="2"/>
  <c r="T1644" i="2"/>
  <c r="V1644" i="2"/>
  <c r="W1644" i="2"/>
  <c r="Z1644" i="2" s="1"/>
  <c r="AD1644" i="2"/>
  <c r="AF1644" i="2" s="1"/>
  <c r="AM1644" i="2"/>
  <c r="S647" i="2"/>
  <c r="T647" i="2"/>
  <c r="V647" i="2"/>
  <c r="AM647" i="2" s="1"/>
  <c r="AN647" i="2" s="1"/>
  <c r="AO647" i="2" s="1"/>
  <c r="W647" i="2"/>
  <c r="AD647" i="2"/>
  <c r="AF647" i="2" s="1"/>
  <c r="S660" i="2"/>
  <c r="T660" i="2"/>
  <c r="V660" i="2"/>
  <c r="AM660" i="2" s="1"/>
  <c r="W660" i="2"/>
  <c r="Z660" i="2" s="1"/>
  <c r="AD660" i="2"/>
  <c r="S1135" i="2"/>
  <c r="T1135" i="2"/>
  <c r="V1135" i="2"/>
  <c r="AM1135" i="2" s="1"/>
  <c r="AN1135" i="2" s="1"/>
  <c r="W1135" i="2"/>
  <c r="AD1135" i="2"/>
  <c r="AF1135" i="2" s="1"/>
  <c r="S1136" i="2"/>
  <c r="T1136" i="2"/>
  <c r="V1136" i="2"/>
  <c r="AM1136" i="2" s="1"/>
  <c r="W1136" i="2"/>
  <c r="AD1136" i="2"/>
  <c r="S13" i="2"/>
  <c r="T13" i="2"/>
  <c r="V13" i="2"/>
  <c r="AM13" i="2" s="1"/>
  <c r="AN13" i="2" s="1"/>
  <c r="W13" i="2"/>
  <c r="AD13" i="2"/>
  <c r="S105" i="2"/>
  <c r="T105" i="2"/>
  <c r="V105" i="2"/>
  <c r="AM105" i="2" s="1"/>
  <c r="W105" i="2"/>
  <c r="Z105" i="2" s="1"/>
  <c r="AD105" i="2"/>
  <c r="S106" i="2"/>
  <c r="T106" i="2"/>
  <c r="V106" i="2"/>
  <c r="AM106" i="2" s="1"/>
  <c r="W106" i="2"/>
  <c r="AD106" i="2"/>
  <c r="AF106" i="2" s="1"/>
  <c r="S107" i="2"/>
  <c r="T107" i="2"/>
  <c r="V107" i="2"/>
  <c r="AM107" i="2" s="1"/>
  <c r="W107" i="2"/>
  <c r="Z107" i="2" s="1"/>
  <c r="AD107" i="2"/>
  <c r="AH107" i="2" s="1"/>
  <c r="S108" i="2"/>
  <c r="T108" i="2"/>
  <c r="V108" i="2"/>
  <c r="AM108" i="2" s="1"/>
  <c r="AN108" i="2" s="1"/>
  <c r="AO108" i="2" s="1"/>
  <c r="W108" i="2"/>
  <c r="AD108" i="2"/>
  <c r="AF108" i="2" s="1"/>
  <c r="S109" i="2"/>
  <c r="T109" i="2"/>
  <c r="V109" i="2"/>
  <c r="AM109" i="2" s="1"/>
  <c r="W109" i="2"/>
  <c r="Z109" i="2" s="1"/>
  <c r="AD109" i="2"/>
  <c r="S1137" i="2"/>
  <c r="T1137" i="2"/>
  <c r="V1137" i="2"/>
  <c r="AM1137" i="2" s="1"/>
  <c r="AN1137" i="2" s="1"/>
  <c r="AO1137" i="2" s="1"/>
  <c r="W1137" i="2"/>
  <c r="AD1137" i="2"/>
  <c r="AF1137" i="2" s="1"/>
  <c r="S270" i="2"/>
  <c r="T270" i="2"/>
  <c r="V270" i="2"/>
  <c r="AM270" i="2" s="1"/>
  <c r="W270" i="2"/>
  <c r="AD270" i="2"/>
  <c r="S255" i="2"/>
  <c r="T255" i="2"/>
  <c r="V255" i="2"/>
  <c r="AM255" i="2" s="1"/>
  <c r="AN255" i="2" s="1"/>
  <c r="W255" i="2"/>
  <c r="AD255" i="2"/>
  <c r="S265" i="2"/>
  <c r="T265" i="2"/>
  <c r="V265" i="2"/>
  <c r="AM265" i="2" s="1"/>
  <c r="W265" i="2"/>
  <c r="Z265" i="2" s="1"/>
  <c r="AD265" i="2"/>
  <c r="S110" i="2"/>
  <c r="T110" i="2"/>
  <c r="V110" i="2"/>
  <c r="AM110" i="2" s="1"/>
  <c r="W110" i="2"/>
  <c r="Z110" i="2" s="1"/>
  <c r="AD110" i="2"/>
  <c r="AF110" i="2" s="1"/>
  <c r="S111" i="2"/>
  <c r="T111" i="2"/>
  <c r="V111" i="2"/>
  <c r="AM111" i="2" s="1"/>
  <c r="W111" i="2"/>
  <c r="Z111" i="2" s="1"/>
  <c r="AD111" i="2"/>
  <c r="S112" i="2"/>
  <c r="T112" i="2"/>
  <c r="V112" i="2"/>
  <c r="AM112" i="2" s="1"/>
  <c r="AN112" i="2" s="1"/>
  <c r="AO112" i="2" s="1"/>
  <c r="W112" i="2"/>
  <c r="Z112" i="2" s="1"/>
  <c r="AD112" i="2"/>
  <c r="AF112" i="2" s="1"/>
  <c r="S113" i="2"/>
  <c r="T113" i="2"/>
  <c r="V113" i="2"/>
  <c r="AM113" i="2" s="1"/>
  <c r="AN113" i="2" s="1"/>
  <c r="W113" i="2"/>
  <c r="Z113" i="2" s="1"/>
  <c r="AD113" i="2"/>
  <c r="AF113" i="2" s="1"/>
  <c r="S1138" i="2"/>
  <c r="T1138" i="2"/>
  <c r="V1138" i="2"/>
  <c r="AM1138" i="2" s="1"/>
  <c r="AN1138" i="2" s="1"/>
  <c r="AO1138" i="2" s="1"/>
  <c r="W1138" i="2"/>
  <c r="Z1138" i="2" s="1"/>
  <c r="AD1138" i="2"/>
  <c r="S1139" i="2"/>
  <c r="T1139" i="2"/>
  <c r="V1139" i="2"/>
  <c r="AM1139" i="2" s="1"/>
  <c r="W1139" i="2"/>
  <c r="AD1139" i="2"/>
  <c r="S336" i="2"/>
  <c r="T336" i="2"/>
  <c r="V336" i="2"/>
  <c r="AM336" i="2" s="1"/>
  <c r="AN336" i="2" s="1"/>
  <c r="W336" i="2"/>
  <c r="AD336" i="2"/>
  <c r="S377" i="2"/>
  <c r="T377" i="2"/>
  <c r="V377" i="2"/>
  <c r="AM377" i="2" s="1"/>
  <c r="W377" i="2"/>
  <c r="AD377" i="2"/>
  <c r="S391" i="2"/>
  <c r="T391" i="2"/>
  <c r="V391" i="2"/>
  <c r="AM391" i="2" s="1"/>
  <c r="AN391" i="2" s="1"/>
  <c r="AO391" i="2" s="1"/>
  <c r="W391" i="2"/>
  <c r="Z391" i="2" s="1"/>
  <c r="AD391" i="2"/>
  <c r="S369" i="2"/>
  <c r="T369" i="2"/>
  <c r="V369" i="2"/>
  <c r="AM369" i="2" s="1"/>
  <c r="W369" i="2"/>
  <c r="Z369" i="2" s="1"/>
  <c r="AD369" i="2"/>
  <c r="S303" i="2"/>
  <c r="T303" i="2"/>
  <c r="V303" i="2"/>
  <c r="AM303" i="2" s="1"/>
  <c r="AN303" i="2" s="1"/>
  <c r="AO303" i="2" s="1"/>
  <c r="W303" i="2"/>
  <c r="AD303" i="2"/>
  <c r="AF303" i="2" s="1"/>
  <c r="S250" i="2"/>
  <c r="T250" i="2"/>
  <c r="V250" i="2"/>
  <c r="AM250" i="2" s="1"/>
  <c r="AN250" i="2" s="1"/>
  <c r="W250" i="2"/>
  <c r="AD250" i="2"/>
  <c r="S114" i="2"/>
  <c r="T114" i="2"/>
  <c r="V114" i="2"/>
  <c r="AM114" i="2" s="1"/>
  <c r="AN114" i="2" s="1"/>
  <c r="AO114" i="2" s="1"/>
  <c r="W114" i="2"/>
  <c r="X114" i="2" s="1"/>
  <c r="AD114" i="2"/>
  <c r="S115" i="2"/>
  <c r="T115" i="2"/>
  <c r="V115" i="2"/>
  <c r="AM115" i="2" s="1"/>
  <c r="W115" i="2"/>
  <c r="AD115" i="2"/>
  <c r="S1140" i="2"/>
  <c r="T1140" i="2"/>
  <c r="V1140" i="2"/>
  <c r="AM1140" i="2" s="1"/>
  <c r="W1140" i="2"/>
  <c r="Y1140" i="2" s="1"/>
  <c r="AD1140" i="2"/>
  <c r="S1645" i="2"/>
  <c r="AI1645" i="2" s="1"/>
  <c r="T1645" i="2"/>
  <c r="V1645" i="2"/>
  <c r="AM1645" i="2" s="1"/>
  <c r="W1645" i="2"/>
  <c r="AD1645" i="2"/>
  <c r="AK1645" i="2"/>
  <c r="S383" i="2"/>
  <c r="T383" i="2"/>
  <c r="V383" i="2"/>
  <c r="AM383" i="2" s="1"/>
  <c r="AN383" i="2" s="1"/>
  <c r="AO383" i="2" s="1"/>
  <c r="W383" i="2"/>
  <c r="Z383" i="2" s="1"/>
  <c r="AD383" i="2"/>
  <c r="S475" i="2"/>
  <c r="T475" i="2"/>
  <c r="V475" i="2"/>
  <c r="AM475" i="2" s="1"/>
  <c r="W475" i="2"/>
  <c r="AD475" i="2"/>
  <c r="AF475" i="2" s="1"/>
  <c r="S511" i="2"/>
  <c r="T511" i="2"/>
  <c r="V511" i="2"/>
  <c r="AM511" i="2" s="1"/>
  <c r="AN511" i="2" s="1"/>
  <c r="AO511" i="2" s="1"/>
  <c r="W511" i="2"/>
  <c r="Z511" i="2" s="1"/>
  <c r="AD511" i="2"/>
  <c r="AF511" i="2" s="1"/>
  <c r="S517" i="2"/>
  <c r="T517" i="2"/>
  <c r="V517" i="2"/>
  <c r="AM517" i="2" s="1"/>
  <c r="AN517" i="2" s="1"/>
  <c r="W517" i="2"/>
  <c r="AD517" i="2"/>
  <c r="S471" i="2"/>
  <c r="T471" i="2"/>
  <c r="V471" i="2"/>
  <c r="AM471" i="2" s="1"/>
  <c r="AN471" i="2" s="1"/>
  <c r="AO471" i="2" s="1"/>
  <c r="W471" i="2"/>
  <c r="X471" i="2" s="1"/>
  <c r="AD471" i="2"/>
  <c r="S395" i="2"/>
  <c r="T395" i="2"/>
  <c r="V395" i="2"/>
  <c r="AM395" i="2" s="1"/>
  <c r="W395" i="2"/>
  <c r="Y395" i="2" s="1"/>
  <c r="AD395" i="2"/>
  <c r="S299" i="2"/>
  <c r="T299" i="2"/>
  <c r="V299" i="2"/>
  <c r="AM299" i="2" s="1"/>
  <c r="W299" i="2"/>
  <c r="AD299" i="2"/>
  <c r="AG299" i="2" s="1"/>
  <c r="S116" i="2"/>
  <c r="T116" i="2"/>
  <c r="V116" i="2"/>
  <c r="AM116" i="2" s="1"/>
  <c r="W116" i="2"/>
  <c r="AD116" i="2"/>
  <c r="S117" i="2"/>
  <c r="T117" i="2"/>
  <c r="V117" i="2"/>
  <c r="AM117" i="2" s="1"/>
  <c r="AN117" i="2" s="1"/>
  <c r="AO117" i="2" s="1"/>
  <c r="W117" i="2"/>
  <c r="AD117" i="2"/>
  <c r="AG117" i="2" s="1"/>
  <c r="S1141" i="2"/>
  <c r="T1141" i="2"/>
  <c r="V1141" i="2"/>
  <c r="AM1141" i="2" s="1"/>
  <c r="W1141" i="2"/>
  <c r="AD1141" i="2"/>
  <c r="AF1141" i="2" s="1"/>
  <c r="S1646" i="2"/>
  <c r="T1646" i="2"/>
  <c r="V1646" i="2"/>
  <c r="AM1646" i="2" s="1"/>
  <c r="AN1646" i="2" s="1"/>
  <c r="AO1646" i="2" s="1"/>
  <c r="W1646" i="2"/>
  <c r="Z1646" i="2" s="1"/>
  <c r="Y1646" i="2"/>
  <c r="AD1646" i="2"/>
  <c r="AF1646" i="2" s="1"/>
  <c r="S1647" i="2"/>
  <c r="T1647" i="2"/>
  <c r="V1647" i="2"/>
  <c r="W1647" i="2"/>
  <c r="Y1647" i="2" s="1"/>
  <c r="Z1647" i="2"/>
  <c r="AD1647" i="2"/>
  <c r="AM1647" i="2"/>
  <c r="AN1647" i="2" s="1"/>
  <c r="S1648" i="2"/>
  <c r="T1648" i="2"/>
  <c r="V1648" i="2"/>
  <c r="AM1648" i="2" s="1"/>
  <c r="AN1648" i="2" s="1"/>
  <c r="AO1648" i="2" s="1"/>
  <c r="W1648" i="2"/>
  <c r="AD1648" i="2"/>
  <c r="S1649" i="2"/>
  <c r="T1649" i="2"/>
  <c r="V1649" i="2"/>
  <c r="W1649" i="2"/>
  <c r="AD1649" i="2"/>
  <c r="AM1649" i="2"/>
  <c r="S1142" i="2"/>
  <c r="T1142" i="2"/>
  <c r="V1142" i="2"/>
  <c r="AM1142" i="2" s="1"/>
  <c r="W1142" i="2"/>
  <c r="Y1142" i="2" s="1"/>
  <c r="AD1142" i="2"/>
  <c r="S484" i="2"/>
  <c r="T484" i="2"/>
  <c r="V484" i="2"/>
  <c r="AM484" i="2" s="1"/>
  <c r="W484" i="2"/>
  <c r="AD484" i="2"/>
  <c r="S553" i="2"/>
  <c r="T553" i="2"/>
  <c r="V553" i="2"/>
  <c r="AM553" i="2" s="1"/>
  <c r="AN553" i="2" s="1"/>
  <c r="AO553" i="2" s="1"/>
  <c r="W553" i="2"/>
  <c r="Y553" i="2" s="1"/>
  <c r="AD553" i="2"/>
  <c r="AG553" i="2" s="1"/>
  <c r="S562" i="2"/>
  <c r="T562" i="2"/>
  <c r="V562" i="2"/>
  <c r="AM562" i="2" s="1"/>
  <c r="W562" i="2"/>
  <c r="X562" i="2" s="1"/>
  <c r="AD562" i="2"/>
  <c r="S559" i="2"/>
  <c r="T559" i="2"/>
  <c r="V559" i="2"/>
  <c r="AM559" i="2" s="1"/>
  <c r="AN559" i="2" s="1"/>
  <c r="AO559" i="2" s="1"/>
  <c r="W559" i="2"/>
  <c r="Y559" i="2" s="1"/>
  <c r="AD559" i="2"/>
  <c r="AF559" i="2" s="1"/>
  <c r="S521" i="2"/>
  <c r="T521" i="2"/>
  <c r="V521" i="2"/>
  <c r="AM521" i="2" s="1"/>
  <c r="AN521" i="2" s="1"/>
  <c r="W521" i="2"/>
  <c r="AD521" i="2"/>
  <c r="S428" i="2"/>
  <c r="T428" i="2"/>
  <c r="V428" i="2"/>
  <c r="AM428" i="2" s="1"/>
  <c r="AN428" i="2" s="1"/>
  <c r="AO428" i="2" s="1"/>
  <c r="W428" i="2"/>
  <c r="Z428" i="2" s="1"/>
  <c r="AD428" i="2"/>
  <c r="S288" i="2"/>
  <c r="T288" i="2"/>
  <c r="V288" i="2"/>
  <c r="AM288" i="2" s="1"/>
  <c r="W288" i="2"/>
  <c r="AD288" i="2"/>
  <c r="S118" i="2"/>
  <c r="T118" i="2"/>
  <c r="V118" i="2"/>
  <c r="AM118" i="2" s="1"/>
  <c r="W118" i="2"/>
  <c r="Z118" i="2" s="1"/>
  <c r="AD118" i="2"/>
  <c r="S1143" i="2"/>
  <c r="T1143" i="2"/>
  <c r="V1143" i="2"/>
  <c r="AM1143" i="2" s="1"/>
  <c r="W1143" i="2"/>
  <c r="AD1143" i="2"/>
  <c r="S1650" i="2"/>
  <c r="T1650" i="2"/>
  <c r="V1650" i="2"/>
  <c r="AM1650" i="2" s="1"/>
  <c r="AN1650" i="2" s="1"/>
  <c r="AO1650" i="2" s="1"/>
  <c r="W1650" i="2"/>
  <c r="Z1650" i="2" s="1"/>
  <c r="Y1650" i="2"/>
  <c r="AD1650" i="2"/>
  <c r="AG1650" i="2"/>
  <c r="S1651" i="2"/>
  <c r="T1651" i="2"/>
  <c r="V1651" i="2"/>
  <c r="AM1651" i="2" s="1"/>
  <c r="W1651" i="2"/>
  <c r="Z1651" i="2"/>
  <c r="AD1651" i="2"/>
  <c r="S1144" i="2"/>
  <c r="T1144" i="2"/>
  <c r="V1144" i="2"/>
  <c r="AM1144" i="2" s="1"/>
  <c r="AN1144" i="2" s="1"/>
  <c r="AO1144" i="2" s="1"/>
  <c r="W1144" i="2"/>
  <c r="AD1144" i="2"/>
  <c r="AF1144" i="2" s="1"/>
  <c r="S523" i="2"/>
  <c r="T523" i="2"/>
  <c r="V523" i="2"/>
  <c r="AM523" i="2" s="1"/>
  <c r="AN523" i="2" s="1"/>
  <c r="W523" i="2"/>
  <c r="AD523" i="2"/>
  <c r="AF523" i="2" s="1"/>
  <c r="S566" i="2"/>
  <c r="T566" i="2"/>
  <c r="V566" i="2"/>
  <c r="AM566" i="2" s="1"/>
  <c r="AN566" i="2" s="1"/>
  <c r="AO566" i="2" s="1"/>
  <c r="W566" i="2"/>
  <c r="Y566" i="2" s="1"/>
  <c r="AD566" i="2"/>
  <c r="S572" i="2"/>
  <c r="T572" i="2"/>
  <c r="V572" i="2"/>
  <c r="AM572" i="2" s="1"/>
  <c r="W572" i="2"/>
  <c r="Y572" i="2" s="1"/>
  <c r="AD572" i="2"/>
  <c r="AF572" i="2" s="1"/>
  <c r="S567" i="2"/>
  <c r="T567" i="2"/>
  <c r="V567" i="2"/>
  <c r="AM567" i="2" s="1"/>
  <c r="W567" i="2"/>
  <c r="Y567" i="2" s="1"/>
  <c r="AD567" i="2"/>
  <c r="AG567" i="2" s="1"/>
  <c r="S539" i="2"/>
  <c r="T539" i="2"/>
  <c r="V539" i="2"/>
  <c r="AM539" i="2" s="1"/>
  <c r="W539" i="2"/>
  <c r="AD539" i="2"/>
  <c r="S443" i="2"/>
  <c r="T443" i="2"/>
  <c r="V443" i="2"/>
  <c r="AM443" i="2" s="1"/>
  <c r="AN443" i="2" s="1"/>
  <c r="AO443" i="2" s="1"/>
  <c r="W443" i="2"/>
  <c r="AD443" i="2"/>
  <c r="S277" i="2"/>
  <c r="T277" i="2"/>
  <c r="V277" i="2"/>
  <c r="AM277" i="2" s="1"/>
  <c r="W277" i="2"/>
  <c r="Z277" i="2" s="1"/>
  <c r="AD277" i="2"/>
  <c r="S234" i="2"/>
  <c r="T234" i="2"/>
  <c r="V234" i="2"/>
  <c r="AM234" i="2" s="1"/>
  <c r="AN234" i="2" s="1"/>
  <c r="AO234" i="2" s="1"/>
  <c r="W234" i="2"/>
  <c r="Y234" i="2" s="1"/>
  <c r="AD234" i="2"/>
  <c r="AF234" i="2" s="1"/>
  <c r="S1145" i="2"/>
  <c r="T1145" i="2"/>
  <c r="V1145" i="2"/>
  <c r="W1145" i="2"/>
  <c r="AD1145" i="2"/>
  <c r="AF1145" i="2" s="1"/>
  <c r="AM1145" i="2"/>
  <c r="AN1145" i="2" s="1"/>
  <c r="S1146" i="2"/>
  <c r="T1146" i="2"/>
  <c r="V1146" i="2"/>
  <c r="AM1146" i="2" s="1"/>
  <c r="AN1146" i="2" s="1"/>
  <c r="AO1146" i="2" s="1"/>
  <c r="W1146" i="2"/>
  <c r="Y1146" i="2" s="1"/>
  <c r="AD1146" i="2"/>
  <c r="S1147" i="2"/>
  <c r="T1147" i="2"/>
  <c r="V1147" i="2"/>
  <c r="AM1147" i="2" s="1"/>
  <c r="W1147" i="2"/>
  <c r="Y1147" i="2" s="1"/>
  <c r="AD1147" i="2"/>
  <c r="S1148" i="2"/>
  <c r="T1148" i="2"/>
  <c r="V1148" i="2"/>
  <c r="AM1148" i="2" s="1"/>
  <c r="AN1148" i="2" s="1"/>
  <c r="W1148" i="2"/>
  <c r="AD1148" i="2"/>
  <c r="S1652" i="2"/>
  <c r="T1652" i="2"/>
  <c r="V1652" i="2"/>
  <c r="AM1652" i="2" s="1"/>
  <c r="W1652" i="2"/>
  <c r="AD1652" i="2"/>
  <c r="S1149" i="2"/>
  <c r="T1149" i="2"/>
  <c r="V1149" i="2"/>
  <c r="AM1149" i="2" s="1"/>
  <c r="AN1149" i="2" s="1"/>
  <c r="AO1149" i="2" s="1"/>
  <c r="W1149" i="2"/>
  <c r="AD1149" i="2"/>
  <c r="AG1149" i="2" s="1"/>
  <c r="S547" i="2"/>
  <c r="T547" i="2"/>
  <c r="V547" i="2"/>
  <c r="AM547" i="2" s="1"/>
  <c r="W547" i="2"/>
  <c r="AD547" i="2"/>
  <c r="S570" i="2"/>
  <c r="T570" i="2"/>
  <c r="V570" i="2"/>
  <c r="AM570" i="2" s="1"/>
  <c r="AN570" i="2" s="1"/>
  <c r="AO570" i="2" s="1"/>
  <c r="W570" i="2"/>
  <c r="AD570" i="2"/>
  <c r="AF570" i="2" s="1"/>
  <c r="S573" i="2"/>
  <c r="T573" i="2"/>
  <c r="V573" i="2"/>
  <c r="AM573" i="2" s="1"/>
  <c r="AN573" i="2" s="1"/>
  <c r="W573" i="2"/>
  <c r="AD573" i="2"/>
  <c r="S574" i="2"/>
  <c r="T574" i="2"/>
  <c r="V574" i="2"/>
  <c r="AM574" i="2" s="1"/>
  <c r="AN574" i="2" s="1"/>
  <c r="AO574" i="2" s="1"/>
  <c r="W574" i="2"/>
  <c r="AD574" i="2"/>
  <c r="S527" i="2"/>
  <c r="T527" i="2"/>
  <c r="V527" i="2"/>
  <c r="AM527" i="2" s="1"/>
  <c r="W527" i="2"/>
  <c r="AD527" i="2"/>
  <c r="S455" i="2"/>
  <c r="T455" i="2"/>
  <c r="V455" i="2"/>
  <c r="AM455" i="2" s="1"/>
  <c r="W455" i="2"/>
  <c r="X455" i="2" s="1"/>
  <c r="AD455" i="2"/>
  <c r="S319" i="2"/>
  <c r="T319" i="2"/>
  <c r="V319" i="2"/>
  <c r="AM319" i="2" s="1"/>
  <c r="W319" i="2"/>
  <c r="AD319" i="2"/>
  <c r="S243" i="2"/>
  <c r="T243" i="2"/>
  <c r="V243" i="2"/>
  <c r="AM243" i="2" s="1"/>
  <c r="AN243" i="2" s="1"/>
  <c r="AO243" i="2" s="1"/>
  <c r="W243" i="2"/>
  <c r="Z243" i="2" s="1"/>
  <c r="AD243" i="2"/>
  <c r="AG243" i="2" s="1"/>
  <c r="S300" i="2"/>
  <c r="T300" i="2"/>
  <c r="V300" i="2"/>
  <c r="AM300" i="2" s="1"/>
  <c r="W300" i="2"/>
  <c r="AD300" i="2"/>
  <c r="AF300" i="2" s="1"/>
  <c r="S274" i="2"/>
  <c r="T274" i="2"/>
  <c r="V274" i="2"/>
  <c r="AM274" i="2" s="1"/>
  <c r="AN274" i="2" s="1"/>
  <c r="AO274" i="2" s="1"/>
  <c r="W274" i="2"/>
  <c r="AD274" i="2"/>
  <c r="AF274" i="2" s="1"/>
  <c r="S316" i="2"/>
  <c r="T316" i="2"/>
  <c r="V316" i="2"/>
  <c r="AM316" i="2" s="1"/>
  <c r="AN316" i="2" s="1"/>
  <c r="W316" i="2"/>
  <c r="AD316" i="2"/>
  <c r="AF316" i="2" s="1"/>
  <c r="S272" i="2"/>
  <c r="T272" i="2"/>
  <c r="V272" i="2"/>
  <c r="AM272" i="2" s="1"/>
  <c r="AN272" i="2" s="1"/>
  <c r="AO272" i="2" s="1"/>
  <c r="W272" i="2"/>
  <c r="AD272" i="2"/>
  <c r="S119" i="2"/>
  <c r="T119" i="2"/>
  <c r="V119" i="2"/>
  <c r="AM119" i="2" s="1"/>
  <c r="W119" i="2"/>
  <c r="AD119" i="2"/>
  <c r="S120" i="2"/>
  <c r="T120" i="2"/>
  <c r="V120" i="2"/>
  <c r="AM120" i="2" s="1"/>
  <c r="W120" i="2"/>
  <c r="X120" i="2" s="1"/>
  <c r="AD120" i="2"/>
  <c r="S1150" i="2"/>
  <c r="T1150" i="2"/>
  <c r="V1150" i="2"/>
  <c r="AM1150" i="2" s="1"/>
  <c r="W1150" i="2"/>
  <c r="AD1150" i="2"/>
  <c r="S924" i="2"/>
  <c r="T924" i="2"/>
  <c r="V924" i="2"/>
  <c r="AM924" i="2" s="1"/>
  <c r="AN924" i="2" s="1"/>
  <c r="AO924" i="2" s="1"/>
  <c r="W924" i="2"/>
  <c r="AD924" i="2"/>
  <c r="AG924" i="2" s="1"/>
  <c r="S1151" i="2"/>
  <c r="T1151" i="2"/>
  <c r="V1151" i="2"/>
  <c r="AM1151" i="2" s="1"/>
  <c r="W1151" i="2"/>
  <c r="Y1151" i="2" s="1"/>
  <c r="AD1151" i="2"/>
  <c r="S1653" i="2"/>
  <c r="T1653" i="2"/>
  <c r="V1653" i="2"/>
  <c r="AM1653" i="2" s="1"/>
  <c r="AN1653" i="2" s="1"/>
  <c r="AO1653" i="2" s="1"/>
  <c r="W1653" i="2"/>
  <c r="AD1653" i="2"/>
  <c r="AF1653" i="2"/>
  <c r="S641" i="2"/>
  <c r="T641" i="2"/>
  <c r="V641" i="2"/>
  <c r="AM641" i="2" s="1"/>
  <c r="AN641" i="2" s="1"/>
  <c r="W641" i="2"/>
  <c r="Y641" i="2" s="1"/>
  <c r="AD641" i="2"/>
  <c r="S683" i="2"/>
  <c r="T683" i="2"/>
  <c r="V683" i="2"/>
  <c r="AM683" i="2" s="1"/>
  <c r="AN683" i="2" s="1"/>
  <c r="AO683" i="2" s="1"/>
  <c r="W683" i="2"/>
  <c r="AD683" i="2"/>
  <c r="S689" i="2"/>
  <c r="T689" i="2"/>
  <c r="V689" i="2"/>
  <c r="AM689" i="2" s="1"/>
  <c r="W689" i="2"/>
  <c r="Y689" i="2" s="1"/>
  <c r="AD689" i="2"/>
  <c r="S679" i="2"/>
  <c r="T679" i="2"/>
  <c r="V679" i="2"/>
  <c r="AM679" i="2" s="1"/>
  <c r="W679" i="2"/>
  <c r="AD679" i="2"/>
  <c r="S633" i="2"/>
  <c r="T633" i="2"/>
  <c r="V633" i="2"/>
  <c r="AM633" i="2" s="1"/>
  <c r="W633" i="2"/>
  <c r="AD633" i="2"/>
  <c r="S582" i="2"/>
  <c r="T582" i="2"/>
  <c r="V582" i="2"/>
  <c r="AM582" i="2" s="1"/>
  <c r="AN582" i="2" s="1"/>
  <c r="AO582" i="2" s="1"/>
  <c r="W582" i="2"/>
  <c r="AD582" i="2"/>
  <c r="AG582" i="2" s="1"/>
  <c r="S762" i="2"/>
  <c r="T762" i="2"/>
  <c r="V762" i="2"/>
  <c r="AM762" i="2" s="1"/>
  <c r="W762" i="2"/>
  <c r="AD762" i="2"/>
  <c r="S750" i="2"/>
  <c r="T750" i="2"/>
  <c r="V750" i="2"/>
  <c r="AM750" i="2" s="1"/>
  <c r="AN750" i="2" s="1"/>
  <c r="AO750" i="2" s="1"/>
  <c r="W750" i="2"/>
  <c r="AD750" i="2"/>
  <c r="AF750" i="2" s="1"/>
  <c r="S814" i="2"/>
  <c r="T814" i="2"/>
  <c r="V814" i="2"/>
  <c r="AM814" i="2" s="1"/>
  <c r="AN814" i="2" s="1"/>
  <c r="W814" i="2"/>
  <c r="Y814" i="2" s="1"/>
  <c r="AD814" i="2"/>
  <c r="S823" i="2"/>
  <c r="T823" i="2"/>
  <c r="V823" i="2"/>
  <c r="AM823" i="2" s="1"/>
  <c r="AN823" i="2" s="1"/>
  <c r="W823" i="2"/>
  <c r="AD823" i="2"/>
  <c r="S842" i="2"/>
  <c r="T842" i="2"/>
  <c r="V842" i="2"/>
  <c r="AM842" i="2" s="1"/>
  <c r="W842" i="2"/>
  <c r="AD842" i="2"/>
  <c r="S849" i="2"/>
  <c r="T849" i="2"/>
  <c r="V849" i="2"/>
  <c r="AM849" i="2" s="1"/>
  <c r="W849" i="2"/>
  <c r="Z849" i="2" s="1"/>
  <c r="AD849" i="2"/>
  <c r="S184" i="2"/>
  <c r="T184" i="2"/>
  <c r="V184" i="2"/>
  <c r="AM184" i="2" s="1"/>
  <c r="W184" i="2"/>
  <c r="AD184" i="2"/>
  <c r="S1654" i="2"/>
  <c r="T1654" i="2"/>
  <c r="V1654" i="2"/>
  <c r="AM1654" i="2" s="1"/>
  <c r="W1654" i="2"/>
  <c r="Z1654" i="2" s="1"/>
  <c r="AD1654" i="2"/>
  <c r="S1655" i="2"/>
  <c r="T1655" i="2"/>
  <c r="V1655" i="2"/>
  <c r="AM1655" i="2" s="1"/>
  <c r="W1655" i="2"/>
  <c r="AD1655" i="2"/>
  <c r="AJ1655" i="2"/>
  <c r="S1656" i="2"/>
  <c r="T1656" i="2"/>
  <c r="V1656" i="2"/>
  <c r="AM1656" i="2" s="1"/>
  <c r="W1656" i="2"/>
  <c r="AD1656" i="2"/>
  <c r="AJ1656" i="2"/>
  <c r="S1657" i="2"/>
  <c r="T1657" i="2"/>
  <c r="V1657" i="2"/>
  <c r="AM1657" i="2" s="1"/>
  <c r="W1657" i="2"/>
  <c r="AD1657" i="2"/>
  <c r="AF1657" i="2"/>
  <c r="AG1657" i="2"/>
  <c r="AH1657" i="2"/>
  <c r="S1152" i="2"/>
  <c r="T1152" i="2"/>
  <c r="V1152" i="2"/>
  <c r="AM1152" i="2" s="1"/>
  <c r="AN1152" i="2" s="1"/>
  <c r="W1152" i="2"/>
  <c r="AD1152" i="2"/>
  <c r="AG1152" i="2" s="1"/>
  <c r="S1153" i="2"/>
  <c r="T1153" i="2"/>
  <c r="V1153" i="2"/>
  <c r="AM1153" i="2" s="1"/>
  <c r="W1153" i="2"/>
  <c r="AD1153" i="2"/>
  <c r="S1154" i="2"/>
  <c r="T1154" i="2"/>
  <c r="V1154" i="2"/>
  <c r="AM1154" i="2" s="1"/>
  <c r="AN1154" i="2" s="1"/>
  <c r="W1154" i="2"/>
  <c r="Z1154" i="2" s="1"/>
  <c r="AD1154" i="2"/>
  <c r="S1658" i="2"/>
  <c r="T1658" i="2"/>
  <c r="AI1658" i="2" s="1"/>
  <c r="V1658" i="2"/>
  <c r="W1658" i="2"/>
  <c r="AD1658" i="2"/>
  <c r="AG1658" i="2" s="1"/>
  <c r="AF1658" i="2"/>
  <c r="AH1658" i="2"/>
  <c r="AM1658" i="2"/>
  <c r="S1659" i="2"/>
  <c r="T1659" i="2"/>
  <c r="AJ1659" i="2" s="1"/>
  <c r="V1659" i="2"/>
  <c r="AM1659" i="2" s="1"/>
  <c r="W1659" i="2"/>
  <c r="Z1659" i="2" s="1"/>
  <c r="AD1659" i="2"/>
  <c r="S1660" i="2"/>
  <c r="T1660" i="2"/>
  <c r="V1660" i="2"/>
  <c r="AM1660" i="2" s="1"/>
  <c r="W1660" i="2"/>
  <c r="AD1660" i="2"/>
  <c r="AH1660" i="2" s="1"/>
  <c r="AG1660" i="2"/>
  <c r="S1661" i="2"/>
  <c r="AJ1661" i="2" s="1"/>
  <c r="T1661" i="2"/>
  <c r="V1661" i="2"/>
  <c r="AM1661" i="2" s="1"/>
  <c r="W1661" i="2"/>
  <c r="Z1661" i="2" s="1"/>
  <c r="Y1661" i="2"/>
  <c r="AD1661" i="2"/>
  <c r="AG1661" i="2" s="1"/>
  <c r="AF1661" i="2"/>
  <c r="S871" i="2"/>
  <c r="T871" i="2"/>
  <c r="V871" i="2"/>
  <c r="AM871" i="2" s="1"/>
  <c r="W871" i="2"/>
  <c r="AD871" i="2"/>
  <c r="AH871" i="2" s="1"/>
  <c r="S1155" i="2"/>
  <c r="T1155" i="2"/>
  <c r="V1155" i="2"/>
  <c r="AM1155" i="2" s="1"/>
  <c r="AN1155" i="2" s="1"/>
  <c r="W1155" i="2"/>
  <c r="AD1155" i="2"/>
  <c r="AG1155" i="2" s="1"/>
  <c r="S1662" i="2"/>
  <c r="AJ1662" i="2" s="1"/>
  <c r="T1662" i="2"/>
  <c r="V1662" i="2"/>
  <c r="AM1662" i="2" s="1"/>
  <c r="W1662" i="2"/>
  <c r="AD1662" i="2"/>
  <c r="S1663" i="2"/>
  <c r="T1663" i="2"/>
  <c r="V1663" i="2"/>
  <c r="AM1663" i="2" s="1"/>
  <c r="AN1663" i="2" s="1"/>
  <c r="W1663" i="2"/>
  <c r="Z1663" i="2" s="1"/>
  <c r="Y1663" i="2"/>
  <c r="AD1663" i="2"/>
  <c r="AG1663" i="2" s="1"/>
  <c r="S690" i="2"/>
  <c r="T690" i="2"/>
  <c r="V690" i="2"/>
  <c r="AM690" i="2" s="1"/>
  <c r="W690" i="2"/>
  <c r="AD690" i="2"/>
  <c r="S1664" i="2"/>
  <c r="T1664" i="2"/>
  <c r="V1664" i="2"/>
  <c r="W1664" i="2"/>
  <c r="Z1664" i="2" s="1"/>
  <c r="AD1664" i="2"/>
  <c r="AM1664" i="2"/>
  <c r="S1156" i="2"/>
  <c r="T1156" i="2"/>
  <c r="V1156" i="2"/>
  <c r="AM1156" i="2" s="1"/>
  <c r="W1156" i="2"/>
  <c r="AD1156" i="2"/>
  <c r="AH1156" i="2" s="1"/>
  <c r="S666" i="2"/>
  <c r="T666" i="2"/>
  <c r="V666" i="2"/>
  <c r="AM666" i="2" s="1"/>
  <c r="W666" i="2"/>
  <c r="AD666" i="2"/>
  <c r="AG666" i="2" s="1"/>
  <c r="S682" i="2"/>
  <c r="T682" i="2"/>
  <c r="V682" i="2"/>
  <c r="AM682" i="2" s="1"/>
  <c r="W682" i="2"/>
  <c r="AD682" i="2"/>
  <c r="S654" i="2"/>
  <c r="T654" i="2"/>
  <c r="V654" i="2"/>
  <c r="AM654" i="2" s="1"/>
  <c r="AN654" i="2" s="1"/>
  <c r="W654" i="2"/>
  <c r="AD654" i="2"/>
  <c r="AG654" i="2" s="1"/>
  <c r="S595" i="2"/>
  <c r="T595" i="2"/>
  <c r="V595" i="2"/>
  <c r="AM595" i="2" s="1"/>
  <c r="W595" i="2"/>
  <c r="AD595" i="2"/>
  <c r="S580" i="2"/>
  <c r="T580" i="2"/>
  <c r="V580" i="2"/>
  <c r="AM580" i="2" s="1"/>
  <c r="AN580" i="2" s="1"/>
  <c r="W580" i="2"/>
  <c r="Z580" i="2" s="1"/>
  <c r="AD580" i="2"/>
  <c r="S739" i="2"/>
  <c r="T739" i="2"/>
  <c r="V739" i="2"/>
  <c r="AM739" i="2" s="1"/>
  <c r="W739" i="2"/>
  <c r="AD739" i="2"/>
  <c r="S806" i="2"/>
  <c r="T806" i="2"/>
  <c r="V806" i="2"/>
  <c r="AM806" i="2" s="1"/>
  <c r="W806" i="2"/>
  <c r="Z806" i="2" s="1"/>
  <c r="AD806" i="2"/>
  <c r="S885" i="2"/>
  <c r="T885" i="2"/>
  <c r="V885" i="2"/>
  <c r="AM885" i="2" s="1"/>
  <c r="W885" i="2"/>
  <c r="AD885" i="2"/>
  <c r="AH885" i="2" s="1"/>
  <c r="S884" i="2"/>
  <c r="T884" i="2"/>
  <c r="V884" i="2"/>
  <c r="AM884" i="2" s="1"/>
  <c r="W884" i="2"/>
  <c r="AD884" i="2"/>
  <c r="AG884" i="2" s="1"/>
  <c r="AJ884" i="2"/>
  <c r="S865" i="2"/>
  <c r="T865" i="2"/>
  <c r="V865" i="2"/>
  <c r="AM865" i="2" s="1"/>
  <c r="W865" i="2"/>
  <c r="AD865" i="2"/>
  <c r="S783" i="2"/>
  <c r="T783" i="2"/>
  <c r="V783" i="2"/>
  <c r="AM783" i="2" s="1"/>
  <c r="AN783" i="2" s="1"/>
  <c r="W783" i="2"/>
  <c r="AD783" i="2"/>
  <c r="AG783" i="2" s="1"/>
  <c r="S185" i="2"/>
  <c r="T185" i="2"/>
  <c r="V185" i="2"/>
  <c r="AM185" i="2" s="1"/>
  <c r="W185" i="2"/>
  <c r="AD185" i="2"/>
  <c r="S1665" i="2"/>
  <c r="AH1665" i="2" s="1"/>
  <c r="T1665" i="2"/>
  <c r="V1665" i="2"/>
  <c r="AM1665" i="2" s="1"/>
  <c r="AN1665" i="2" s="1"/>
  <c r="W1665" i="2"/>
  <c r="Z1665" i="2" s="1"/>
  <c r="Y1665" i="2"/>
  <c r="AD1665" i="2"/>
  <c r="AG1665" i="2" s="1"/>
  <c r="AO1665" i="2"/>
  <c r="S1666" i="2"/>
  <c r="T1666" i="2"/>
  <c r="V1666" i="2"/>
  <c r="W1666" i="2"/>
  <c r="AD1666" i="2"/>
  <c r="AG1666" i="2" s="1"/>
  <c r="AM1666" i="2"/>
  <c r="S1157" i="2"/>
  <c r="T1157" i="2"/>
  <c r="V1157" i="2"/>
  <c r="AM1157" i="2" s="1"/>
  <c r="W1157" i="2"/>
  <c r="Z1157" i="2" s="1"/>
  <c r="AD1157" i="2"/>
  <c r="S1667" i="2"/>
  <c r="T1667" i="2"/>
  <c r="V1667" i="2"/>
  <c r="AM1667" i="2" s="1"/>
  <c r="W1667" i="2"/>
  <c r="AD1667" i="2"/>
  <c r="AH1667" i="2" s="1"/>
  <c r="AG1667" i="2"/>
  <c r="AJ1667" i="2"/>
  <c r="S1668" i="2"/>
  <c r="T1668" i="2"/>
  <c r="V1668" i="2"/>
  <c r="AM1668" i="2" s="1"/>
  <c r="W1668" i="2"/>
  <c r="Z1668" i="2" s="1"/>
  <c r="AD1668" i="2"/>
  <c r="AG1668" i="2" s="1"/>
  <c r="AF1668" i="2"/>
  <c r="AJ1668" i="2"/>
  <c r="S1669" i="2"/>
  <c r="T1669" i="2"/>
  <c r="V1669" i="2"/>
  <c r="W1669" i="2"/>
  <c r="AD1669" i="2"/>
  <c r="AG1669" i="2" s="1"/>
  <c r="AH1669" i="2"/>
  <c r="AM1669" i="2"/>
  <c r="S1670" i="2"/>
  <c r="T1670" i="2"/>
  <c r="AJ1670" i="2" s="1"/>
  <c r="V1670" i="2"/>
  <c r="W1670" i="2"/>
  <c r="AD1670" i="2"/>
  <c r="AG1670" i="2" s="1"/>
  <c r="AH1670" i="2"/>
  <c r="AM1670" i="2"/>
  <c r="AN1670" i="2" s="1"/>
  <c r="S1671" i="2"/>
  <c r="AJ1671" i="2" s="1"/>
  <c r="T1671" i="2"/>
  <c r="V1671" i="2"/>
  <c r="AM1671" i="2" s="1"/>
  <c r="W1671" i="2"/>
  <c r="AD1671" i="2"/>
  <c r="S1672" i="2"/>
  <c r="AJ1672" i="2" s="1"/>
  <c r="T1672" i="2"/>
  <c r="V1672" i="2"/>
  <c r="AM1672" i="2" s="1"/>
  <c r="AN1672" i="2" s="1"/>
  <c r="W1672" i="2"/>
  <c r="Z1672" i="2" s="1"/>
  <c r="Y1672" i="2"/>
  <c r="AD1672" i="2"/>
  <c r="AG1672" i="2" s="1"/>
  <c r="S1673" i="2"/>
  <c r="T1673" i="2"/>
  <c r="AI1673" i="2" s="1"/>
  <c r="V1673" i="2"/>
  <c r="AM1673" i="2" s="1"/>
  <c r="W1673" i="2"/>
  <c r="AD1673" i="2"/>
  <c r="AG1673" i="2" s="1"/>
  <c r="AF1673" i="2"/>
  <c r="AH1673" i="2"/>
  <c r="S631" i="2"/>
  <c r="T631" i="2"/>
  <c r="V631" i="2"/>
  <c r="AM631" i="2" s="1"/>
  <c r="W631" i="2"/>
  <c r="Z631" i="2" s="1"/>
  <c r="AD631" i="2"/>
  <c r="S635" i="2"/>
  <c r="T635" i="2"/>
  <c r="V635" i="2"/>
  <c r="AM635" i="2" s="1"/>
  <c r="W635" i="2"/>
  <c r="AD635" i="2"/>
  <c r="S592" i="2"/>
  <c r="T592" i="2"/>
  <c r="V592" i="2"/>
  <c r="AM592" i="2" s="1"/>
  <c r="W592" i="2"/>
  <c r="AD592" i="2"/>
  <c r="AG592" i="2" s="1"/>
  <c r="S1158" i="2"/>
  <c r="T1158" i="2"/>
  <c r="V1158" i="2"/>
  <c r="AM1158" i="2" s="1"/>
  <c r="W1158" i="2"/>
  <c r="AD1158" i="2"/>
  <c r="S1159" i="2"/>
  <c r="T1159" i="2"/>
  <c r="V1159" i="2"/>
  <c r="W1159" i="2"/>
  <c r="AD1159" i="2"/>
  <c r="AG1159" i="2" s="1"/>
  <c r="AM1159" i="2"/>
  <c r="AN1159" i="2" s="1"/>
  <c r="S1160" i="2"/>
  <c r="T1160" i="2"/>
  <c r="V1160" i="2"/>
  <c r="AM1160" i="2" s="1"/>
  <c r="W1160" i="2"/>
  <c r="AD1160" i="2"/>
  <c r="S870" i="2"/>
  <c r="T870" i="2"/>
  <c r="V870" i="2"/>
  <c r="AM870" i="2" s="1"/>
  <c r="AN870" i="2" s="1"/>
  <c r="W870" i="2"/>
  <c r="Z870" i="2" s="1"/>
  <c r="AD870" i="2"/>
  <c r="S772" i="2"/>
  <c r="T772" i="2"/>
  <c r="V772" i="2"/>
  <c r="AM772" i="2" s="1"/>
  <c r="W772" i="2"/>
  <c r="AD772" i="2"/>
  <c r="S186" i="2"/>
  <c r="T186" i="2"/>
  <c r="V186" i="2"/>
  <c r="AM186" i="2" s="1"/>
  <c r="W186" i="2"/>
  <c r="Z186" i="2" s="1"/>
  <c r="AD186" i="2"/>
  <c r="S187" i="2"/>
  <c r="T187" i="2"/>
  <c r="V187" i="2"/>
  <c r="AM187" i="2" s="1"/>
  <c r="W187" i="2"/>
  <c r="AD187" i="2"/>
  <c r="S1161" i="2"/>
  <c r="T1161" i="2"/>
  <c r="V1161" i="2"/>
  <c r="AM1161" i="2" s="1"/>
  <c r="W1161" i="2"/>
  <c r="Z1161" i="2" s="1"/>
  <c r="AD1161" i="2"/>
  <c r="S1674" i="2"/>
  <c r="T1674" i="2"/>
  <c r="V1674" i="2"/>
  <c r="AM1674" i="2" s="1"/>
  <c r="W1674" i="2"/>
  <c r="AD1674" i="2"/>
  <c r="AH1674" i="2" s="1"/>
  <c r="AF1674" i="2"/>
  <c r="AG1674" i="2"/>
  <c r="S1675" i="2"/>
  <c r="T1675" i="2"/>
  <c r="V1675" i="2"/>
  <c r="W1675" i="2"/>
  <c r="AD1675" i="2"/>
  <c r="AG1675" i="2" s="1"/>
  <c r="AM1675" i="2"/>
  <c r="AN1675" i="2" s="1"/>
  <c r="S1676" i="2"/>
  <c r="T1676" i="2"/>
  <c r="V1676" i="2"/>
  <c r="AM1676" i="2" s="1"/>
  <c r="W1676" i="2"/>
  <c r="AD1676" i="2"/>
  <c r="AJ1676" i="2"/>
  <c r="S1677" i="2"/>
  <c r="AH1677" i="2" s="1"/>
  <c r="T1677" i="2"/>
  <c r="V1677" i="2"/>
  <c r="AM1677" i="2" s="1"/>
  <c r="AN1677" i="2" s="1"/>
  <c r="W1677" i="2"/>
  <c r="Z1677" i="2" s="1"/>
  <c r="AD1677" i="2"/>
  <c r="AG1677" i="2" s="1"/>
  <c r="AF1677" i="2"/>
  <c r="AJ1677" i="2"/>
  <c r="S1678" i="2"/>
  <c r="T1678" i="2"/>
  <c r="V1678" i="2"/>
  <c r="W1678" i="2"/>
  <c r="AD1678" i="2"/>
  <c r="AG1678" i="2" s="1"/>
  <c r="AM1678" i="2"/>
  <c r="S1679" i="2"/>
  <c r="T1679" i="2"/>
  <c r="V1679" i="2"/>
  <c r="AM1679" i="2" s="1"/>
  <c r="W1679" i="2"/>
  <c r="Z1679" i="2" s="1"/>
  <c r="AD1679" i="2"/>
  <c r="S1680" i="2"/>
  <c r="T1680" i="2"/>
  <c r="AJ1680" i="2" s="1"/>
  <c r="V1680" i="2"/>
  <c r="AM1680" i="2" s="1"/>
  <c r="W1680" i="2"/>
  <c r="AD1680" i="2"/>
  <c r="AH1680" i="2" s="1"/>
  <c r="AG1680" i="2"/>
  <c r="S1681" i="2"/>
  <c r="T1681" i="2"/>
  <c r="V1681" i="2"/>
  <c r="AM1681" i="2" s="1"/>
  <c r="W1681" i="2"/>
  <c r="Z1681" i="2" s="1"/>
  <c r="AD1681" i="2"/>
  <c r="AG1681" i="2" s="1"/>
  <c r="AF1681" i="2"/>
  <c r="AJ1681" i="2"/>
  <c r="S619" i="2"/>
  <c r="T619" i="2"/>
  <c r="V619" i="2"/>
  <c r="AM619" i="2" s="1"/>
  <c r="W619" i="2"/>
  <c r="AD619" i="2"/>
  <c r="S1682" i="2"/>
  <c r="T1682" i="2"/>
  <c r="AJ1682" i="2" s="1"/>
  <c r="V1682" i="2"/>
  <c r="W1682" i="2"/>
  <c r="AD1682" i="2"/>
  <c r="AG1682" i="2" s="1"/>
  <c r="AH1682" i="2"/>
  <c r="AM1682" i="2"/>
  <c r="AN1682" i="2" s="1"/>
  <c r="S1683" i="2"/>
  <c r="T1683" i="2"/>
  <c r="V1683" i="2"/>
  <c r="AM1683" i="2" s="1"/>
  <c r="W1683" i="2"/>
  <c r="AD1683" i="2"/>
  <c r="AJ1683" i="2"/>
  <c r="S1684" i="2"/>
  <c r="AH1684" i="2" s="1"/>
  <c r="T1684" i="2"/>
  <c r="V1684" i="2"/>
  <c r="AM1684" i="2" s="1"/>
  <c r="AN1684" i="2" s="1"/>
  <c r="W1684" i="2"/>
  <c r="Z1684" i="2" s="1"/>
  <c r="Y1684" i="2"/>
  <c r="AD1684" i="2"/>
  <c r="AG1684" i="2" s="1"/>
  <c r="S612" i="2"/>
  <c r="T612" i="2"/>
  <c r="V612" i="2"/>
  <c r="AM612" i="2" s="1"/>
  <c r="W612" i="2"/>
  <c r="AD612" i="2"/>
  <c r="S1162" i="2"/>
  <c r="T1162" i="2"/>
  <c r="V1162" i="2"/>
  <c r="AM1162" i="2" s="1"/>
  <c r="W1162" i="2"/>
  <c r="Z1162" i="2" s="1"/>
  <c r="AD1162" i="2"/>
  <c r="S1163" i="2"/>
  <c r="T1163" i="2"/>
  <c r="V1163" i="2"/>
  <c r="AM1163" i="2" s="1"/>
  <c r="W1163" i="2"/>
  <c r="AD1163" i="2"/>
  <c r="AH1163" i="2" s="1"/>
  <c r="AJ1163" i="2"/>
  <c r="S1164" i="2"/>
  <c r="AJ1164" i="2" s="1"/>
  <c r="T1164" i="2"/>
  <c r="V1164" i="2"/>
  <c r="AM1164" i="2" s="1"/>
  <c r="W1164" i="2"/>
  <c r="AD1164" i="2"/>
  <c r="AG1164" i="2" s="1"/>
  <c r="S1165" i="2"/>
  <c r="T1165" i="2"/>
  <c r="V1165" i="2"/>
  <c r="W1165" i="2"/>
  <c r="AD1165" i="2"/>
  <c r="AG1165" i="2" s="1"/>
  <c r="AF1165" i="2"/>
  <c r="AM1165" i="2"/>
  <c r="S1166" i="2"/>
  <c r="T1166" i="2"/>
  <c r="V1166" i="2"/>
  <c r="AM1166" i="2" s="1"/>
  <c r="AN1166" i="2" s="1"/>
  <c r="W1166" i="2"/>
  <c r="AD1166" i="2"/>
  <c r="AG1166" i="2" s="1"/>
  <c r="S1167" i="2"/>
  <c r="T1167" i="2"/>
  <c r="V1167" i="2"/>
  <c r="AM1167" i="2" s="1"/>
  <c r="W1167" i="2"/>
  <c r="AD1167" i="2"/>
  <c r="S232" i="2"/>
  <c r="T232" i="2"/>
  <c r="V232" i="2"/>
  <c r="AM232" i="2" s="1"/>
  <c r="AN232" i="2" s="1"/>
  <c r="W232" i="2"/>
  <c r="Z232" i="2" s="1"/>
  <c r="AD232" i="2"/>
  <c r="S121" i="2"/>
  <c r="T121" i="2"/>
  <c r="V121" i="2"/>
  <c r="W121" i="2"/>
  <c r="AD121" i="2"/>
  <c r="AG121" i="2" s="1"/>
  <c r="AM121" i="2"/>
  <c r="S122" i="2"/>
  <c r="T122" i="2"/>
  <c r="V122" i="2"/>
  <c r="AM122" i="2" s="1"/>
  <c r="W122" i="2"/>
  <c r="Z122" i="2" s="1"/>
  <c r="AD122" i="2"/>
  <c r="S123" i="2"/>
  <c r="T123" i="2"/>
  <c r="V123" i="2"/>
  <c r="AM123" i="2" s="1"/>
  <c r="W123" i="2"/>
  <c r="AD123" i="2"/>
  <c r="AH123" i="2" s="1"/>
  <c r="S124" i="2"/>
  <c r="T124" i="2"/>
  <c r="V124" i="2"/>
  <c r="AM124" i="2" s="1"/>
  <c r="W124" i="2"/>
  <c r="Z124" i="2" s="1"/>
  <c r="AD124" i="2"/>
  <c r="S125" i="2"/>
  <c r="T125" i="2"/>
  <c r="V125" i="2"/>
  <c r="AM125" i="2" s="1"/>
  <c r="W125" i="2"/>
  <c r="AD125" i="2"/>
  <c r="S1168" i="2"/>
  <c r="T1168" i="2"/>
  <c r="V1168" i="2"/>
  <c r="W1168" i="2"/>
  <c r="AD1168" i="2"/>
  <c r="AM1168" i="2"/>
  <c r="AN1168" i="2" s="1"/>
  <c r="S1169" i="2"/>
  <c r="T1169" i="2"/>
  <c r="V1169" i="2"/>
  <c r="AM1169" i="2" s="1"/>
  <c r="W1169" i="2"/>
  <c r="AD1169" i="2"/>
  <c r="S1170" i="2"/>
  <c r="T1170" i="2"/>
  <c r="V1170" i="2"/>
  <c r="AM1170" i="2" s="1"/>
  <c r="AN1170" i="2" s="1"/>
  <c r="W1170" i="2"/>
  <c r="AD1170" i="2"/>
  <c r="S266" i="2"/>
  <c r="T266" i="2"/>
  <c r="V266" i="2"/>
  <c r="AM266" i="2" s="1"/>
  <c r="W266" i="2"/>
  <c r="AD266" i="2"/>
  <c r="S292" i="2"/>
  <c r="T292" i="2"/>
  <c r="V292" i="2"/>
  <c r="AM292" i="2" s="1"/>
  <c r="W292" i="2"/>
  <c r="Z292" i="2" s="1"/>
  <c r="AD292" i="2"/>
  <c r="S260" i="2"/>
  <c r="T260" i="2"/>
  <c r="V260" i="2"/>
  <c r="AM260" i="2" s="1"/>
  <c r="W260" i="2"/>
  <c r="AD260" i="2"/>
  <c r="S237" i="2"/>
  <c r="T237" i="2"/>
  <c r="V237" i="2"/>
  <c r="AM237" i="2" s="1"/>
  <c r="W237" i="2"/>
  <c r="Z237" i="2" s="1"/>
  <c r="AD237" i="2"/>
  <c r="S126" i="2"/>
  <c r="T126" i="2"/>
  <c r="V126" i="2"/>
  <c r="AM126" i="2" s="1"/>
  <c r="W126" i="2"/>
  <c r="AD126" i="2"/>
  <c r="AG126" i="2" s="1"/>
  <c r="S127" i="2"/>
  <c r="T127" i="2"/>
  <c r="V127" i="2"/>
  <c r="AM127" i="2" s="1"/>
  <c r="AN127" i="2" s="1"/>
  <c r="W127" i="2"/>
  <c r="AD127" i="2"/>
  <c r="S128" i="2"/>
  <c r="T128" i="2"/>
  <c r="V128" i="2"/>
  <c r="AM128" i="2" s="1"/>
  <c r="W128" i="2"/>
  <c r="AD128" i="2"/>
  <c r="S1171" i="2"/>
  <c r="T1171" i="2"/>
  <c r="V1171" i="2"/>
  <c r="AM1171" i="2" s="1"/>
  <c r="AN1171" i="2" s="1"/>
  <c r="W1171" i="2"/>
  <c r="AD1171" i="2"/>
  <c r="AG1171" i="2" s="1"/>
  <c r="S1172" i="2"/>
  <c r="T1172" i="2"/>
  <c r="V1172" i="2"/>
  <c r="AM1172" i="2" s="1"/>
  <c r="W1172" i="2"/>
  <c r="AD1172" i="2"/>
  <c r="S1173" i="2"/>
  <c r="T1173" i="2"/>
  <c r="V1173" i="2"/>
  <c r="AM1173" i="2" s="1"/>
  <c r="W1173" i="2"/>
  <c r="Z1173" i="2" s="1"/>
  <c r="AD1173" i="2"/>
  <c r="S387" i="2"/>
  <c r="T387" i="2"/>
  <c r="V387" i="2"/>
  <c r="AM387" i="2" s="1"/>
  <c r="W387" i="2"/>
  <c r="AD387" i="2"/>
  <c r="S410" i="2"/>
  <c r="T410" i="2"/>
  <c r="V410" i="2"/>
  <c r="AM410" i="2" s="1"/>
  <c r="W410" i="2"/>
  <c r="Z410" i="2" s="1"/>
  <c r="Y410" i="2"/>
  <c r="AD410" i="2"/>
  <c r="S438" i="2"/>
  <c r="T438" i="2"/>
  <c r="V438" i="2"/>
  <c r="AM438" i="2" s="1"/>
  <c r="W438" i="2"/>
  <c r="AD438" i="2"/>
  <c r="S385" i="2"/>
  <c r="T385" i="2"/>
  <c r="V385" i="2"/>
  <c r="AM385" i="2" s="1"/>
  <c r="AN385" i="2" s="1"/>
  <c r="W385" i="2"/>
  <c r="AD385" i="2"/>
  <c r="S330" i="2"/>
  <c r="T330" i="2"/>
  <c r="V330" i="2"/>
  <c r="AM330" i="2" s="1"/>
  <c r="W330" i="2"/>
  <c r="AD330" i="2"/>
  <c r="S280" i="2"/>
  <c r="T280" i="2"/>
  <c r="V280" i="2"/>
  <c r="AM280" i="2" s="1"/>
  <c r="AN280" i="2" s="1"/>
  <c r="W280" i="2"/>
  <c r="AD280" i="2"/>
  <c r="S129" i="2"/>
  <c r="T129" i="2"/>
  <c r="V129" i="2"/>
  <c r="AM129" i="2" s="1"/>
  <c r="W129" i="2"/>
  <c r="AD129" i="2"/>
  <c r="S130" i="2"/>
  <c r="T130" i="2"/>
  <c r="V130" i="2"/>
  <c r="AM130" i="2" s="1"/>
  <c r="W130" i="2"/>
  <c r="Z130" i="2" s="1"/>
  <c r="AD130" i="2"/>
  <c r="S1174" i="2"/>
  <c r="T1174" i="2"/>
  <c r="V1174" i="2"/>
  <c r="AM1174" i="2" s="1"/>
  <c r="W1174" i="2"/>
  <c r="AD1174" i="2"/>
  <c r="AH1174" i="2" s="1"/>
  <c r="S1175" i="2"/>
  <c r="AJ1175" i="2" s="1"/>
  <c r="T1175" i="2"/>
  <c r="V1175" i="2"/>
  <c r="AM1175" i="2" s="1"/>
  <c r="W1175" i="2"/>
  <c r="AD1175" i="2"/>
  <c r="AG1175" i="2" s="1"/>
  <c r="S452" i="2"/>
  <c r="T452" i="2"/>
  <c r="V452" i="2"/>
  <c r="AM452" i="2" s="1"/>
  <c r="W452" i="2"/>
  <c r="AD452" i="2"/>
  <c r="AH452" i="2" s="1"/>
  <c r="S513" i="2"/>
  <c r="T513" i="2"/>
  <c r="V513" i="2"/>
  <c r="AM513" i="2" s="1"/>
  <c r="AN513" i="2" s="1"/>
  <c r="W513" i="2"/>
  <c r="AD513" i="2"/>
  <c r="AG513" i="2" s="1"/>
  <c r="S542" i="2"/>
  <c r="T542" i="2"/>
  <c r="V542" i="2"/>
  <c r="AM542" i="2" s="1"/>
  <c r="W542" i="2"/>
  <c r="AD542" i="2"/>
  <c r="S535" i="2"/>
  <c r="T535" i="2"/>
  <c r="V535" i="2"/>
  <c r="AM535" i="2" s="1"/>
  <c r="AN535" i="2" s="1"/>
  <c r="W535" i="2"/>
  <c r="Z535" i="2" s="1"/>
  <c r="AD535" i="2"/>
  <c r="S485" i="2"/>
  <c r="T485" i="2"/>
  <c r="V485" i="2"/>
  <c r="AM485" i="2" s="1"/>
  <c r="W485" i="2"/>
  <c r="AD485" i="2"/>
  <c r="AH485" i="2" s="1"/>
  <c r="S400" i="2"/>
  <c r="T400" i="2"/>
  <c r="V400" i="2"/>
  <c r="AM400" i="2" s="1"/>
  <c r="W400" i="2"/>
  <c r="Z400" i="2" s="1"/>
  <c r="AD400" i="2"/>
  <c r="S305" i="2"/>
  <c r="T305" i="2"/>
  <c r="V305" i="2"/>
  <c r="AM305" i="2" s="1"/>
  <c r="W305" i="2"/>
  <c r="AD305" i="2"/>
  <c r="S225" i="2"/>
  <c r="T225" i="2"/>
  <c r="V225" i="2"/>
  <c r="AM225" i="2" s="1"/>
  <c r="W225" i="2"/>
  <c r="AD225" i="2"/>
  <c r="S1176" i="2"/>
  <c r="T1176" i="2"/>
  <c r="V1176" i="2"/>
  <c r="AM1176" i="2" s="1"/>
  <c r="W1176" i="2"/>
  <c r="AD1176" i="2"/>
  <c r="S1177" i="2"/>
  <c r="T1177" i="2"/>
  <c r="AJ1177" i="2" s="1"/>
  <c r="V1177" i="2"/>
  <c r="W1177" i="2"/>
  <c r="AD1177" i="2"/>
  <c r="AG1177" i="2" s="1"/>
  <c r="AH1177" i="2"/>
  <c r="AM1177" i="2"/>
  <c r="AN1177" i="2" s="1"/>
  <c r="S1685" i="2"/>
  <c r="T1685" i="2"/>
  <c r="V1685" i="2"/>
  <c r="AM1685" i="2" s="1"/>
  <c r="W1685" i="2"/>
  <c r="AD1685" i="2"/>
  <c r="AJ1685" i="2"/>
  <c r="S1686" i="2"/>
  <c r="AH1686" i="2" s="1"/>
  <c r="T1686" i="2"/>
  <c r="V1686" i="2"/>
  <c r="AM1686" i="2" s="1"/>
  <c r="AN1686" i="2" s="1"/>
  <c r="W1686" i="2"/>
  <c r="Z1686" i="2" s="1"/>
  <c r="Y1686" i="2"/>
  <c r="AD1686" i="2"/>
  <c r="AG1686" i="2" s="1"/>
  <c r="S1687" i="2"/>
  <c r="T1687" i="2"/>
  <c r="V1687" i="2"/>
  <c r="W1687" i="2"/>
  <c r="AD1687" i="2"/>
  <c r="AG1687" i="2" s="1"/>
  <c r="AM1687" i="2"/>
  <c r="S447" i="2"/>
  <c r="T447" i="2"/>
  <c r="V447" i="2"/>
  <c r="AM447" i="2" s="1"/>
  <c r="W447" i="2"/>
  <c r="Z447" i="2" s="1"/>
  <c r="AD447" i="2"/>
  <c r="S537" i="2"/>
  <c r="T537" i="2"/>
  <c r="V537" i="2"/>
  <c r="AM537" i="2" s="1"/>
  <c r="W537" i="2"/>
  <c r="AD537" i="2"/>
  <c r="S563" i="2"/>
  <c r="T563" i="2"/>
  <c r="V563" i="2"/>
  <c r="AM563" i="2" s="1"/>
  <c r="W563" i="2"/>
  <c r="Z563" i="2" s="1"/>
  <c r="AD563" i="2"/>
  <c r="S569" i="2"/>
  <c r="T569" i="2"/>
  <c r="V569" i="2"/>
  <c r="AM569" i="2" s="1"/>
  <c r="W569" i="2"/>
  <c r="AD569" i="2"/>
  <c r="AG569" i="2" s="1"/>
  <c r="AF569" i="2"/>
  <c r="S564" i="2"/>
  <c r="T564" i="2"/>
  <c r="V564" i="2"/>
  <c r="AM564" i="2" s="1"/>
  <c r="AN564" i="2" s="1"/>
  <c r="W564" i="2"/>
  <c r="AD564" i="2"/>
  <c r="S545" i="2"/>
  <c r="T545" i="2"/>
  <c r="V545" i="2"/>
  <c r="AM545" i="2" s="1"/>
  <c r="W545" i="2"/>
  <c r="AD545" i="2"/>
  <c r="S442" i="2"/>
  <c r="T442" i="2"/>
  <c r="V442" i="2"/>
  <c r="AM442" i="2" s="1"/>
  <c r="AN442" i="2" s="1"/>
  <c r="W442" i="2"/>
  <c r="AD442" i="2"/>
  <c r="AG442" i="2" s="1"/>
  <c r="S325" i="2"/>
  <c r="T325" i="2"/>
  <c r="V325" i="2"/>
  <c r="AM325" i="2" s="1"/>
  <c r="W325" i="2"/>
  <c r="AD325" i="2"/>
  <c r="AG325" i="2" s="1"/>
  <c r="S131" i="2"/>
  <c r="T131" i="2"/>
  <c r="V131" i="2"/>
  <c r="AM131" i="2" s="1"/>
  <c r="W131" i="2"/>
  <c r="Z131" i="2" s="1"/>
  <c r="AD131" i="2"/>
  <c r="S1178" i="2"/>
  <c r="T1178" i="2"/>
  <c r="V1178" i="2"/>
  <c r="AM1178" i="2" s="1"/>
  <c r="W1178" i="2"/>
  <c r="AD1178" i="2"/>
  <c r="S1179" i="2"/>
  <c r="T1179" i="2"/>
  <c r="V1179" i="2"/>
  <c r="AM1179" i="2" s="1"/>
  <c r="W1179" i="2"/>
  <c r="Z1179" i="2" s="1"/>
  <c r="Y1179" i="2"/>
  <c r="AD1179" i="2"/>
  <c r="AG1179" i="2" s="1"/>
  <c r="S1688" i="2"/>
  <c r="T1688" i="2"/>
  <c r="V1688" i="2"/>
  <c r="W1688" i="2"/>
  <c r="AD1688" i="2"/>
  <c r="AG1688" i="2" s="1"/>
  <c r="AH1688" i="2"/>
  <c r="AM1688" i="2"/>
  <c r="S467" i="2"/>
  <c r="T467" i="2"/>
  <c r="V467" i="2"/>
  <c r="AM467" i="2" s="1"/>
  <c r="AN467" i="2" s="1"/>
  <c r="W467" i="2"/>
  <c r="AD467" i="2"/>
  <c r="S561" i="2"/>
  <c r="T561" i="2"/>
  <c r="V561" i="2"/>
  <c r="AM561" i="2" s="1"/>
  <c r="W561" i="2"/>
  <c r="AD561" i="2"/>
  <c r="S575" i="2"/>
  <c r="T575" i="2"/>
  <c r="V575" i="2"/>
  <c r="AM575" i="2" s="1"/>
  <c r="AN575" i="2" s="1"/>
  <c r="W575" i="2"/>
  <c r="Z575" i="2" s="1"/>
  <c r="AD575" i="2"/>
  <c r="AG575" i="2" s="1"/>
  <c r="S576" i="2"/>
  <c r="T576" i="2"/>
  <c r="V576" i="2"/>
  <c r="AM576" i="2" s="1"/>
  <c r="W576" i="2"/>
  <c r="AD576" i="2"/>
  <c r="S568" i="2"/>
  <c r="T568" i="2"/>
  <c r="V568" i="2"/>
  <c r="AM568" i="2" s="1"/>
  <c r="W568" i="2"/>
  <c r="Z568" i="2" s="1"/>
  <c r="AD568" i="2"/>
  <c r="S549" i="2"/>
  <c r="T549" i="2"/>
  <c r="V549" i="2"/>
  <c r="AM549" i="2" s="1"/>
  <c r="W549" i="2"/>
  <c r="AD549" i="2"/>
  <c r="AH549" i="2" s="1"/>
  <c r="S466" i="2"/>
  <c r="AJ466" i="2" s="1"/>
  <c r="T466" i="2"/>
  <c r="V466" i="2"/>
  <c r="AM466" i="2" s="1"/>
  <c r="W466" i="2"/>
  <c r="AD466" i="2"/>
  <c r="AG466" i="2" s="1"/>
  <c r="S340" i="2"/>
  <c r="T340" i="2"/>
  <c r="V340" i="2"/>
  <c r="AM340" i="2" s="1"/>
  <c r="W340" i="2"/>
  <c r="AD340" i="2"/>
  <c r="AG340" i="2" s="1"/>
  <c r="S235" i="2"/>
  <c r="T235" i="2"/>
  <c r="V235" i="2"/>
  <c r="AM235" i="2" s="1"/>
  <c r="AN235" i="2" s="1"/>
  <c r="W235" i="2"/>
  <c r="AD235" i="2"/>
  <c r="AG235" i="2" s="1"/>
  <c r="S1180" i="2"/>
  <c r="AJ1180" i="2" s="1"/>
  <c r="T1180" i="2"/>
  <c r="V1180" i="2"/>
  <c r="AM1180" i="2" s="1"/>
  <c r="W1180" i="2"/>
  <c r="AD1180" i="2"/>
  <c r="S1181" i="2"/>
  <c r="T1181" i="2"/>
  <c r="V1181" i="2"/>
  <c r="AM1181" i="2" s="1"/>
  <c r="AN1181" i="2" s="1"/>
  <c r="W1181" i="2"/>
  <c r="Z1181" i="2" s="1"/>
  <c r="AD1181" i="2"/>
  <c r="S1182" i="2"/>
  <c r="T1182" i="2"/>
  <c r="V1182" i="2"/>
  <c r="AM1182" i="2" s="1"/>
  <c r="W1182" i="2"/>
  <c r="AD1182" i="2"/>
  <c r="S261" i="2"/>
  <c r="T261" i="2"/>
  <c r="V261" i="2"/>
  <c r="AM261" i="2" s="1"/>
  <c r="W261" i="2"/>
  <c r="Z261" i="2" s="1"/>
  <c r="AD261" i="2"/>
  <c r="S312" i="2"/>
  <c r="T312" i="2"/>
  <c r="V312" i="2"/>
  <c r="AM312" i="2" s="1"/>
  <c r="W312" i="2"/>
  <c r="AD312" i="2"/>
  <c r="S1183" i="2"/>
  <c r="T1183" i="2"/>
  <c r="V1183" i="2"/>
  <c r="AM1183" i="2" s="1"/>
  <c r="W1183" i="2"/>
  <c r="Z1183" i="2" s="1"/>
  <c r="AD1183" i="2"/>
  <c r="AG1183" i="2" s="1"/>
  <c r="AF1183" i="2"/>
  <c r="S1689" i="2"/>
  <c r="T1689" i="2"/>
  <c r="V1689" i="2"/>
  <c r="W1689" i="2"/>
  <c r="AD1689" i="2"/>
  <c r="AG1689" i="2" s="1"/>
  <c r="AH1689" i="2"/>
  <c r="AM1689" i="2"/>
  <c r="S629" i="2"/>
  <c r="T629" i="2"/>
  <c r="V629" i="2"/>
  <c r="AM629" i="2" s="1"/>
  <c r="AN629" i="2" s="1"/>
  <c r="W629" i="2"/>
  <c r="AD629" i="2"/>
  <c r="S691" i="2"/>
  <c r="T691" i="2"/>
  <c r="V691" i="2"/>
  <c r="AM691" i="2" s="1"/>
  <c r="W691" i="2"/>
  <c r="AD691" i="2"/>
  <c r="S697" i="2"/>
  <c r="T697" i="2"/>
  <c r="V697" i="2"/>
  <c r="AM697" i="2" s="1"/>
  <c r="AN697" i="2" s="1"/>
  <c r="W697" i="2"/>
  <c r="AD697" i="2"/>
  <c r="AG697" i="2" s="1"/>
  <c r="S698" i="2"/>
  <c r="T698" i="2"/>
  <c r="V698" i="2"/>
  <c r="AM698" i="2" s="1"/>
  <c r="W698" i="2"/>
  <c r="AD698" i="2"/>
  <c r="AG698" i="2" s="1"/>
  <c r="S687" i="2"/>
  <c r="T687" i="2"/>
  <c r="V687" i="2"/>
  <c r="AM687" i="2" s="1"/>
  <c r="W687" i="2"/>
  <c r="Z687" i="2" s="1"/>
  <c r="AD687" i="2"/>
  <c r="S665" i="2"/>
  <c r="T665" i="2"/>
  <c r="V665" i="2"/>
  <c r="AM665" i="2" s="1"/>
  <c r="W665" i="2"/>
  <c r="AD665" i="2"/>
  <c r="S610" i="2"/>
  <c r="T610" i="2"/>
  <c r="V610" i="2"/>
  <c r="AM610" i="2" s="1"/>
  <c r="W610" i="2"/>
  <c r="Z610" i="2" s="1"/>
  <c r="AD610" i="2"/>
  <c r="S798" i="2"/>
  <c r="T798" i="2"/>
  <c r="V798" i="2"/>
  <c r="AM798" i="2" s="1"/>
  <c r="W798" i="2"/>
  <c r="AD798" i="2"/>
  <c r="AF798" i="2" s="1"/>
  <c r="S718" i="2"/>
  <c r="T718" i="2"/>
  <c r="V718" i="2"/>
  <c r="AM718" i="2" s="1"/>
  <c r="AN718" i="2" s="1"/>
  <c r="W718" i="2"/>
  <c r="AD718" i="2"/>
  <c r="S1184" i="2"/>
  <c r="T1184" i="2"/>
  <c r="V1184" i="2"/>
  <c r="AM1184" i="2" s="1"/>
  <c r="W1184" i="2"/>
  <c r="AD1184" i="2"/>
  <c r="S737" i="2"/>
  <c r="AJ737" i="2" s="1"/>
  <c r="T737" i="2"/>
  <c r="V737" i="2"/>
  <c r="AM737" i="2" s="1"/>
  <c r="AN737" i="2" s="1"/>
  <c r="W737" i="2"/>
  <c r="AD737" i="2"/>
  <c r="AG737" i="2" s="1"/>
  <c r="S755" i="2"/>
  <c r="T755" i="2"/>
  <c r="V755" i="2"/>
  <c r="AM755" i="2" s="1"/>
  <c r="W755" i="2"/>
  <c r="AD755" i="2"/>
  <c r="S822" i="2"/>
  <c r="T822" i="2"/>
  <c r="V822" i="2"/>
  <c r="AM822" i="2" s="1"/>
  <c r="W822" i="2"/>
  <c r="Z822" i="2" s="1"/>
  <c r="AD822" i="2"/>
  <c r="S786" i="2"/>
  <c r="T786" i="2"/>
  <c r="V786" i="2"/>
  <c r="AM786" i="2" s="1"/>
  <c r="W786" i="2"/>
  <c r="AD786" i="2"/>
  <c r="AH786" i="2" s="1"/>
  <c r="S740" i="2"/>
  <c r="T740" i="2"/>
  <c r="V740" i="2"/>
  <c r="AM740" i="2" s="1"/>
  <c r="W740" i="2"/>
  <c r="Z740" i="2" s="1"/>
  <c r="AD740" i="2"/>
  <c r="S1185" i="2"/>
  <c r="T1185" i="2"/>
  <c r="V1185" i="2"/>
  <c r="AM1185" i="2" s="1"/>
  <c r="W1185" i="2"/>
  <c r="AD1185" i="2"/>
  <c r="S1690" i="2"/>
  <c r="T1690" i="2"/>
  <c r="AJ1690" i="2" s="1"/>
  <c r="V1690" i="2"/>
  <c r="W1690" i="2"/>
  <c r="AD1690" i="2"/>
  <c r="AG1690" i="2" s="1"/>
  <c r="AH1690" i="2"/>
  <c r="AM1690" i="2"/>
  <c r="AN1690" i="2" s="1"/>
  <c r="S671" i="2"/>
  <c r="T671" i="2"/>
  <c r="V671" i="2"/>
  <c r="AM671" i="2" s="1"/>
  <c r="W671" i="2"/>
  <c r="AD671" i="2"/>
  <c r="S686" i="2"/>
  <c r="T686" i="2"/>
  <c r="V686" i="2"/>
  <c r="AM686" i="2" s="1"/>
  <c r="AN686" i="2" s="1"/>
  <c r="W686" i="2"/>
  <c r="Z686" i="2" s="1"/>
  <c r="AD686" i="2"/>
  <c r="AG686" i="2" s="1"/>
  <c r="S692" i="2"/>
  <c r="T692" i="2"/>
  <c r="V692" i="2"/>
  <c r="AM692" i="2" s="1"/>
  <c r="W692" i="2"/>
  <c r="AD692" i="2"/>
  <c r="S675" i="2"/>
  <c r="T675" i="2"/>
  <c r="V675" i="2"/>
  <c r="AM675" i="2" s="1"/>
  <c r="W675" i="2"/>
  <c r="Z675" i="2" s="1"/>
  <c r="AD675" i="2"/>
  <c r="S645" i="2"/>
  <c r="T645" i="2"/>
  <c r="V645" i="2"/>
  <c r="AM645" i="2" s="1"/>
  <c r="W645" i="2"/>
  <c r="AD645" i="2"/>
  <c r="AH645" i="2" s="1"/>
  <c r="S596" i="2"/>
  <c r="T596" i="2"/>
  <c r="V596" i="2"/>
  <c r="AM596" i="2" s="1"/>
  <c r="W596" i="2"/>
  <c r="AD596" i="2"/>
  <c r="AG596" i="2" s="1"/>
  <c r="S803" i="2"/>
  <c r="T803" i="2"/>
  <c r="V803" i="2"/>
  <c r="AM803" i="2" s="1"/>
  <c r="W803" i="2"/>
  <c r="AD803" i="2"/>
  <c r="AF803" i="2" s="1"/>
  <c r="S756" i="2"/>
  <c r="T756" i="2"/>
  <c r="V756" i="2"/>
  <c r="AM756" i="2" s="1"/>
  <c r="AN756" i="2" s="1"/>
  <c r="W756" i="2"/>
  <c r="AD756" i="2"/>
  <c r="AG756" i="2" s="1"/>
  <c r="S810" i="2"/>
  <c r="T810" i="2"/>
  <c r="V810" i="2"/>
  <c r="AM810" i="2" s="1"/>
  <c r="W810" i="2"/>
  <c r="AD810" i="2"/>
  <c r="S809" i="2"/>
  <c r="T809" i="2"/>
  <c r="V809" i="2"/>
  <c r="AM809" i="2" s="1"/>
  <c r="AN809" i="2" s="1"/>
  <c r="W809" i="2"/>
  <c r="Z809" i="2" s="1"/>
  <c r="AD809" i="2"/>
  <c r="S877" i="2"/>
  <c r="T877" i="2"/>
  <c r="V877" i="2"/>
  <c r="AM877" i="2" s="1"/>
  <c r="W877" i="2"/>
  <c r="AD877" i="2"/>
  <c r="AG877" i="2" s="1"/>
  <c r="S855" i="2"/>
  <c r="T855" i="2"/>
  <c r="V855" i="2"/>
  <c r="AM855" i="2" s="1"/>
  <c r="W855" i="2"/>
  <c r="Z855" i="2" s="1"/>
  <c r="AD855" i="2"/>
  <c r="S878" i="2"/>
  <c r="T878" i="2"/>
  <c r="V878" i="2"/>
  <c r="AM878" i="2" s="1"/>
  <c r="W878" i="2"/>
  <c r="AD878" i="2"/>
  <c r="AH878" i="2" s="1"/>
  <c r="S188" i="2"/>
  <c r="T188" i="2"/>
  <c r="V188" i="2"/>
  <c r="AM188" i="2" s="1"/>
  <c r="W188" i="2"/>
  <c r="AD188" i="2"/>
  <c r="AG188" i="2" s="1"/>
  <c r="S1691" i="2"/>
  <c r="T1691" i="2"/>
  <c r="V1691" i="2"/>
  <c r="AM1691" i="2" s="1"/>
  <c r="W1691" i="2"/>
  <c r="AD1691" i="2"/>
  <c r="AH1691" i="2" s="1"/>
  <c r="AF1691" i="2"/>
  <c r="AG1691" i="2"/>
  <c r="S1692" i="2"/>
  <c r="T1692" i="2"/>
  <c r="V1692" i="2"/>
  <c r="W1692" i="2"/>
  <c r="AD1692" i="2"/>
  <c r="AG1692" i="2" s="1"/>
  <c r="AM1692" i="2"/>
  <c r="AN1692" i="2" s="1"/>
  <c r="S1693" i="2"/>
  <c r="T1693" i="2"/>
  <c r="V1693" i="2"/>
  <c r="AM1693" i="2" s="1"/>
  <c r="W1693" i="2"/>
  <c r="AD1693" i="2"/>
  <c r="AJ1693" i="2"/>
  <c r="S1694" i="2"/>
  <c r="AH1694" i="2" s="1"/>
  <c r="T1694" i="2"/>
  <c r="V1694" i="2"/>
  <c r="AM1694" i="2" s="1"/>
  <c r="AN1694" i="2" s="1"/>
  <c r="W1694" i="2"/>
  <c r="Z1694" i="2" s="1"/>
  <c r="AD1694" i="2"/>
  <c r="AG1694" i="2" s="1"/>
  <c r="AF1694" i="2"/>
  <c r="AJ1694" i="2"/>
  <c r="S1186" i="2"/>
  <c r="T1186" i="2"/>
  <c r="V1186" i="2"/>
  <c r="AM1186" i="2" s="1"/>
  <c r="W1186" i="2"/>
  <c r="AD1186" i="2"/>
  <c r="AG1186" i="2" s="1"/>
  <c r="S1187" i="2"/>
  <c r="T1187" i="2"/>
  <c r="V1187" i="2"/>
  <c r="AM1187" i="2" s="1"/>
  <c r="W1187" i="2"/>
  <c r="Z1187" i="2" s="1"/>
  <c r="AD1187" i="2"/>
  <c r="S1188" i="2"/>
  <c r="T1188" i="2"/>
  <c r="V1188" i="2"/>
  <c r="AM1188" i="2" s="1"/>
  <c r="W1188" i="2"/>
  <c r="AD1188" i="2"/>
  <c r="S1695" i="2"/>
  <c r="AJ1695" i="2" s="1"/>
  <c r="T1695" i="2"/>
  <c r="V1695" i="2"/>
  <c r="AM1695" i="2" s="1"/>
  <c r="W1695" i="2"/>
  <c r="Z1695" i="2" s="1"/>
  <c r="Y1695" i="2"/>
  <c r="AD1695" i="2"/>
  <c r="AG1695" i="2" s="1"/>
  <c r="S1696" i="2"/>
  <c r="T1696" i="2"/>
  <c r="V1696" i="2"/>
  <c r="W1696" i="2"/>
  <c r="AD1696" i="2"/>
  <c r="AH1696" i="2" s="1"/>
  <c r="AM1696" i="2"/>
  <c r="S1697" i="2"/>
  <c r="T1697" i="2"/>
  <c r="V1697" i="2"/>
  <c r="W1697" i="2"/>
  <c r="AD1697" i="2"/>
  <c r="AG1697" i="2" s="1"/>
  <c r="AM1697" i="2"/>
  <c r="AN1697" i="2" s="1"/>
  <c r="S1698" i="2"/>
  <c r="AJ1698" i="2" s="1"/>
  <c r="T1698" i="2"/>
  <c r="V1698" i="2"/>
  <c r="AM1698" i="2" s="1"/>
  <c r="W1698" i="2"/>
  <c r="AD1698" i="2"/>
  <c r="S1699" i="2"/>
  <c r="T1699" i="2"/>
  <c r="V1699" i="2"/>
  <c r="AM1699" i="2" s="1"/>
  <c r="AN1699" i="2" s="1"/>
  <c r="W1699" i="2"/>
  <c r="Z1699" i="2" s="1"/>
  <c r="AD1699" i="2"/>
  <c r="AG1699" i="2" s="1"/>
  <c r="AF1699" i="2"/>
  <c r="AJ1699" i="2"/>
  <c r="S1189" i="2"/>
  <c r="T1189" i="2"/>
  <c r="V1189" i="2"/>
  <c r="AM1189" i="2" s="1"/>
  <c r="W1189" i="2"/>
  <c r="AD1189" i="2"/>
  <c r="S642" i="2"/>
  <c r="T642" i="2"/>
  <c r="V642" i="2"/>
  <c r="AM642" i="2" s="1"/>
  <c r="W642" i="2"/>
  <c r="Z642" i="2" s="1"/>
  <c r="AD642" i="2"/>
  <c r="S655" i="2"/>
  <c r="T655" i="2"/>
  <c r="V655" i="2"/>
  <c r="AM655" i="2" s="1"/>
  <c r="W655" i="2"/>
  <c r="AD655" i="2"/>
  <c r="AH655" i="2" s="1"/>
  <c r="S652" i="2"/>
  <c r="T652" i="2"/>
  <c r="V652" i="2"/>
  <c r="AM652" i="2" s="1"/>
  <c r="W652" i="2"/>
  <c r="Z652" i="2" s="1"/>
  <c r="AD652" i="2"/>
  <c r="S611" i="2"/>
  <c r="T611" i="2"/>
  <c r="V611" i="2"/>
  <c r="AM611" i="2" s="1"/>
  <c r="W611" i="2"/>
  <c r="AD611" i="2"/>
  <c r="AH611" i="2" s="1"/>
  <c r="S579" i="2"/>
  <c r="T579" i="2"/>
  <c r="V579" i="2"/>
  <c r="AM579" i="2" s="1"/>
  <c r="AN579" i="2" s="1"/>
  <c r="W579" i="2"/>
  <c r="AD579" i="2"/>
  <c r="S1190" i="2"/>
  <c r="T1190" i="2"/>
  <c r="V1190" i="2"/>
  <c r="AM1190" i="2" s="1"/>
  <c r="W1190" i="2"/>
  <c r="AD1190" i="2"/>
  <c r="S1191" i="2"/>
  <c r="T1191" i="2"/>
  <c r="V1191" i="2"/>
  <c r="AM1191" i="2" s="1"/>
  <c r="AN1191" i="2" s="1"/>
  <c r="W1191" i="2"/>
  <c r="Z1191" i="2" s="1"/>
  <c r="AD1191" i="2"/>
  <c r="AG1191" i="2" s="1"/>
  <c r="S854" i="2"/>
  <c r="T854" i="2"/>
  <c r="V854" i="2"/>
  <c r="AM854" i="2" s="1"/>
  <c r="W854" i="2"/>
  <c r="AD854" i="2"/>
  <c r="S880" i="2"/>
  <c r="T880" i="2"/>
  <c r="V880" i="2"/>
  <c r="AM880" i="2" s="1"/>
  <c r="W880" i="2"/>
  <c r="Z880" i="2" s="1"/>
  <c r="AD880" i="2"/>
  <c r="S845" i="2"/>
  <c r="T845" i="2"/>
  <c r="V845" i="2"/>
  <c r="AM845" i="2" s="1"/>
  <c r="W845" i="2"/>
  <c r="AD845" i="2"/>
  <c r="AH845" i="2" s="1"/>
  <c r="S829" i="2"/>
  <c r="T829" i="2"/>
  <c r="V829" i="2"/>
  <c r="AM829" i="2" s="1"/>
  <c r="W829" i="2"/>
  <c r="AD829" i="2"/>
  <c r="AG829" i="2" s="1"/>
  <c r="S819" i="2"/>
  <c r="T819" i="2"/>
  <c r="V819" i="2"/>
  <c r="AM819" i="2" s="1"/>
  <c r="W819" i="2"/>
  <c r="AD819" i="2"/>
  <c r="AG819" i="2" s="1"/>
  <c r="S1192" i="2"/>
  <c r="T1192" i="2"/>
  <c r="V1192" i="2"/>
  <c r="AM1192" i="2" s="1"/>
  <c r="AN1192" i="2" s="1"/>
  <c r="W1192" i="2"/>
  <c r="AD1192" i="2"/>
  <c r="AG1192" i="2" s="1"/>
  <c r="S1700" i="2"/>
  <c r="AJ1700" i="2" s="1"/>
  <c r="T1700" i="2"/>
  <c r="V1700" i="2"/>
  <c r="AM1700" i="2" s="1"/>
  <c r="W1700" i="2"/>
  <c r="AD1700" i="2"/>
  <c r="S1701" i="2"/>
  <c r="T1701" i="2"/>
  <c r="V1701" i="2"/>
  <c r="AM1701" i="2" s="1"/>
  <c r="AN1701" i="2" s="1"/>
  <c r="W1701" i="2"/>
  <c r="Z1701" i="2" s="1"/>
  <c r="AD1701" i="2"/>
  <c r="AG1701" i="2" s="1"/>
  <c r="AF1701" i="2"/>
  <c r="AJ1701" i="2"/>
  <c r="S1702" i="2"/>
  <c r="T1702" i="2"/>
  <c r="AI1702" i="2" s="1"/>
  <c r="V1702" i="2"/>
  <c r="AM1702" i="2" s="1"/>
  <c r="W1702" i="2"/>
  <c r="AD1702" i="2"/>
  <c r="AG1702" i="2" s="1"/>
  <c r="AF1702" i="2"/>
  <c r="AH1702" i="2"/>
  <c r="S1703" i="2"/>
  <c r="T1703" i="2"/>
  <c r="AJ1703" i="2" s="1"/>
  <c r="V1703" i="2"/>
  <c r="AM1703" i="2" s="1"/>
  <c r="W1703" i="2"/>
  <c r="Z1703" i="2" s="1"/>
  <c r="AD1703" i="2"/>
  <c r="S1704" i="2"/>
  <c r="AJ1704" i="2" s="1"/>
  <c r="T1704" i="2"/>
  <c r="V1704" i="2"/>
  <c r="AM1704" i="2" s="1"/>
  <c r="W1704" i="2"/>
  <c r="AD1704" i="2"/>
  <c r="AH1704" i="2" s="1"/>
  <c r="S1705" i="2"/>
  <c r="AJ1705" i="2" s="1"/>
  <c r="T1705" i="2"/>
  <c r="V1705" i="2"/>
  <c r="AM1705" i="2" s="1"/>
  <c r="W1705" i="2"/>
  <c r="Z1705" i="2" s="1"/>
  <c r="Y1705" i="2"/>
  <c r="AD1705" i="2"/>
  <c r="AG1705" i="2" s="1"/>
  <c r="S1706" i="2"/>
  <c r="T1706" i="2"/>
  <c r="V1706" i="2"/>
  <c r="AM1706" i="2" s="1"/>
  <c r="W1706" i="2"/>
  <c r="AD1706" i="2"/>
  <c r="AH1706" i="2" s="1"/>
  <c r="AF1706" i="2"/>
  <c r="AG1706" i="2"/>
  <c r="S1707" i="2"/>
  <c r="T1707" i="2"/>
  <c r="V1707" i="2"/>
  <c r="W1707" i="2"/>
  <c r="AD1707" i="2"/>
  <c r="AG1707" i="2" s="1"/>
  <c r="AM1707" i="2"/>
  <c r="AN1707" i="2" s="1"/>
  <c r="S1708" i="2"/>
  <c r="T1708" i="2"/>
  <c r="V1708" i="2"/>
  <c r="AM1708" i="2" s="1"/>
  <c r="W1708" i="2"/>
  <c r="AD1708" i="2"/>
  <c r="S1709" i="2"/>
  <c r="AH1709" i="2" s="1"/>
  <c r="T1709" i="2"/>
  <c r="V1709" i="2"/>
  <c r="AM1709" i="2" s="1"/>
  <c r="AN1709" i="2" s="1"/>
  <c r="W1709" i="2"/>
  <c r="Z1709" i="2" s="1"/>
  <c r="Y1709" i="2"/>
  <c r="AD1709" i="2"/>
  <c r="AG1709" i="2" s="1"/>
  <c r="S602" i="2"/>
  <c r="T602" i="2"/>
  <c r="V602" i="2"/>
  <c r="AM602" i="2" s="1"/>
  <c r="W602" i="2"/>
  <c r="AD602" i="2"/>
  <c r="AG602" i="2" s="1"/>
  <c r="S1193" i="2"/>
  <c r="T1193" i="2"/>
  <c r="V1193" i="2"/>
  <c r="AM1193" i="2" s="1"/>
  <c r="W1193" i="2"/>
  <c r="Z1193" i="2" s="1"/>
  <c r="AD1193" i="2"/>
  <c r="S1194" i="2"/>
  <c r="T1194" i="2"/>
  <c r="V1194" i="2"/>
  <c r="AM1194" i="2" s="1"/>
  <c r="W1194" i="2"/>
  <c r="AD1194" i="2"/>
  <c r="S1710" i="2"/>
  <c r="AJ1710" i="2" s="1"/>
  <c r="T1710" i="2"/>
  <c r="V1710" i="2"/>
  <c r="AM1710" i="2" s="1"/>
  <c r="W1710" i="2"/>
  <c r="Z1710" i="2" s="1"/>
  <c r="Y1710" i="2"/>
  <c r="AD1710" i="2"/>
  <c r="AG1710" i="2" s="1"/>
  <c r="S1711" i="2"/>
  <c r="T1711" i="2"/>
  <c r="V1711" i="2"/>
  <c r="AM1711" i="2" s="1"/>
  <c r="W1711" i="2"/>
  <c r="AD1711" i="2"/>
  <c r="AH1711" i="2" s="1"/>
  <c r="AF1711" i="2"/>
  <c r="AG1711" i="2"/>
  <c r="S1712" i="2"/>
  <c r="T1712" i="2"/>
  <c r="V1712" i="2"/>
  <c r="W1712" i="2"/>
  <c r="AD1712" i="2"/>
  <c r="AG1712" i="2" s="1"/>
  <c r="AM1712" i="2"/>
  <c r="AN1712" i="2" s="1"/>
  <c r="S847" i="2"/>
  <c r="T847" i="2"/>
  <c r="V847" i="2"/>
  <c r="AM847" i="2" s="1"/>
  <c r="W847" i="2"/>
  <c r="AD847" i="2"/>
  <c r="S769" i="2"/>
  <c r="T769" i="2"/>
  <c r="V769" i="2"/>
  <c r="AM769" i="2" s="1"/>
  <c r="AN769" i="2" s="1"/>
  <c r="W769" i="2"/>
  <c r="Z769" i="2" s="1"/>
  <c r="AD769" i="2"/>
  <c r="S728" i="2"/>
  <c r="T728" i="2"/>
  <c r="V728" i="2"/>
  <c r="AM728" i="2" s="1"/>
  <c r="W728" i="2"/>
  <c r="AD728" i="2"/>
  <c r="S1195" i="2"/>
  <c r="T1195" i="2"/>
  <c r="V1195" i="2"/>
  <c r="AM1195" i="2" s="1"/>
  <c r="W1195" i="2"/>
  <c r="Z1195" i="2" s="1"/>
  <c r="AD1195" i="2"/>
  <c r="S1713" i="2"/>
  <c r="T1713" i="2"/>
  <c r="AJ1713" i="2" s="1"/>
  <c r="V1713" i="2"/>
  <c r="AM1713" i="2" s="1"/>
  <c r="W1713" i="2"/>
  <c r="AD1713" i="2"/>
  <c r="AH1713" i="2" s="1"/>
  <c r="AG1713" i="2"/>
  <c r="S1714" i="2"/>
  <c r="T1714" i="2"/>
  <c r="V1714" i="2"/>
  <c r="AM1714" i="2" s="1"/>
  <c r="W1714" i="2"/>
  <c r="Z1714" i="2" s="1"/>
  <c r="AD1714" i="2"/>
  <c r="AG1714" i="2" s="1"/>
  <c r="AF1714" i="2"/>
  <c r="AJ1714" i="2"/>
  <c r="S1715" i="2"/>
  <c r="T1715" i="2"/>
  <c r="V1715" i="2"/>
  <c r="AM1715" i="2" s="1"/>
  <c r="W1715" i="2"/>
  <c r="AD1715" i="2"/>
  <c r="AF1715" i="2"/>
  <c r="AG1715" i="2"/>
  <c r="AH1715" i="2"/>
  <c r="S1716" i="2"/>
  <c r="T1716" i="2"/>
  <c r="V1716" i="2"/>
  <c r="AM1716" i="2" s="1"/>
  <c r="W1716" i="2"/>
  <c r="Y1716" i="2" s="1"/>
  <c r="AD1716" i="2"/>
  <c r="AG1716" i="2" s="1"/>
  <c r="AH1716" i="2"/>
  <c r="S1717" i="2"/>
  <c r="T1717" i="2"/>
  <c r="V1717" i="2"/>
  <c r="AM1717" i="2" s="1"/>
  <c r="AN1717" i="2" s="1"/>
  <c r="W1717" i="2"/>
  <c r="Y1717" i="2" s="1"/>
  <c r="AD1717" i="2"/>
  <c r="S1718" i="2"/>
  <c r="T1718" i="2"/>
  <c r="AJ1718" i="2" s="1"/>
  <c r="V1718" i="2"/>
  <c r="W1718" i="2"/>
  <c r="Y1718" i="2" s="1"/>
  <c r="AD1718" i="2"/>
  <c r="AG1718" i="2" s="1"/>
  <c r="AH1718" i="2"/>
  <c r="AM1718" i="2"/>
  <c r="AN1718" i="2" s="1"/>
  <c r="S702" i="2"/>
  <c r="T702" i="2"/>
  <c r="V702" i="2"/>
  <c r="AM702" i="2" s="1"/>
  <c r="AN702" i="2" s="1"/>
  <c r="W702" i="2"/>
  <c r="Y702" i="2" s="1"/>
  <c r="AD702" i="2"/>
  <c r="S1719" i="2"/>
  <c r="T1719" i="2"/>
  <c r="AJ1719" i="2" s="1"/>
  <c r="V1719" i="2"/>
  <c r="AM1719" i="2" s="1"/>
  <c r="AN1719" i="2" s="1"/>
  <c r="W1719" i="2"/>
  <c r="AD1719" i="2"/>
  <c r="AG1719" i="2" s="1"/>
  <c r="AF1719" i="2"/>
  <c r="AH1719" i="2"/>
  <c r="S1720" i="2"/>
  <c r="T1720" i="2"/>
  <c r="AJ1720" i="2" s="1"/>
  <c r="V1720" i="2"/>
  <c r="AM1720" i="2" s="1"/>
  <c r="W1720" i="2"/>
  <c r="AD1720" i="2"/>
  <c r="AG1720" i="2" s="1"/>
  <c r="AF1720" i="2"/>
  <c r="AH1720" i="2"/>
  <c r="S1721" i="2"/>
  <c r="AJ1721" i="2" s="1"/>
  <c r="T1721" i="2"/>
  <c r="V1721" i="2"/>
  <c r="AM1721" i="2" s="1"/>
  <c r="W1721" i="2"/>
  <c r="Y1721" i="2"/>
  <c r="AD1721" i="2"/>
  <c r="AG1721" i="2" s="1"/>
  <c r="S1722" i="2"/>
  <c r="T1722" i="2"/>
  <c r="V1722" i="2"/>
  <c r="AM1722" i="2" s="1"/>
  <c r="AN1722" i="2" s="1"/>
  <c r="W1722" i="2"/>
  <c r="Y1722" i="2"/>
  <c r="AD1722" i="2"/>
  <c r="AG1722" i="2" s="1"/>
  <c r="S1723" i="2"/>
  <c r="AJ1723" i="2" s="1"/>
  <c r="T1723" i="2"/>
  <c r="V1723" i="2"/>
  <c r="W1723" i="2"/>
  <c r="Y1723" i="2" s="1"/>
  <c r="AD1723" i="2"/>
  <c r="AM1723" i="2"/>
  <c r="S620" i="2"/>
  <c r="T620" i="2"/>
  <c r="V620" i="2"/>
  <c r="AM620" i="2" s="1"/>
  <c r="AN620" i="2" s="1"/>
  <c r="W620" i="2"/>
  <c r="Y620" i="2" s="1"/>
  <c r="AD620" i="2"/>
  <c r="AH620" i="2" s="1"/>
  <c r="S599" i="2"/>
  <c r="T599" i="2"/>
  <c r="V599" i="2"/>
  <c r="AM599" i="2" s="1"/>
  <c r="AN599" i="2" s="1"/>
  <c r="W599" i="2"/>
  <c r="Y599" i="2" s="1"/>
  <c r="AD599" i="2"/>
  <c r="S1196" i="2"/>
  <c r="T1196" i="2"/>
  <c r="V1196" i="2"/>
  <c r="AM1196" i="2" s="1"/>
  <c r="AN1196" i="2" s="1"/>
  <c r="W1196" i="2"/>
  <c r="Y1196" i="2" s="1"/>
  <c r="AD1196" i="2"/>
  <c r="AH1196" i="2" s="1"/>
  <c r="S1197" i="2"/>
  <c r="T1197" i="2"/>
  <c r="V1197" i="2"/>
  <c r="AM1197" i="2" s="1"/>
  <c r="AN1197" i="2" s="1"/>
  <c r="AO1197" i="2" s="1"/>
  <c r="W1197" i="2"/>
  <c r="AD1197" i="2"/>
  <c r="S1198" i="2"/>
  <c r="T1198" i="2"/>
  <c r="V1198" i="2"/>
  <c r="AM1198" i="2" s="1"/>
  <c r="W1198" i="2"/>
  <c r="AD1198" i="2"/>
  <c r="S132" i="2"/>
  <c r="T132" i="2"/>
  <c r="V132" i="2"/>
  <c r="AM132" i="2" s="1"/>
  <c r="W132" i="2"/>
  <c r="Y132" i="2" s="1"/>
  <c r="AD132" i="2"/>
  <c r="AG132" i="2" s="1"/>
  <c r="S133" i="2"/>
  <c r="T133" i="2"/>
  <c r="V133" i="2"/>
  <c r="AM133" i="2" s="1"/>
  <c r="W133" i="2"/>
  <c r="Y133" i="2" s="1"/>
  <c r="AD133" i="2"/>
  <c r="S134" i="2"/>
  <c r="T134" i="2"/>
  <c r="V134" i="2"/>
  <c r="AM134" i="2" s="1"/>
  <c r="W134" i="2"/>
  <c r="Y134" i="2" s="1"/>
  <c r="AD134" i="2"/>
  <c r="AG134" i="2" s="1"/>
  <c r="S135" i="2"/>
  <c r="T135" i="2"/>
  <c r="V135" i="2"/>
  <c r="AM135" i="2" s="1"/>
  <c r="AN135" i="2" s="1"/>
  <c r="W135" i="2"/>
  <c r="Y135" i="2" s="1"/>
  <c r="AD135" i="2"/>
  <c r="S136" i="2"/>
  <c r="T136" i="2"/>
  <c r="V136" i="2"/>
  <c r="AM136" i="2" s="1"/>
  <c r="AN136" i="2" s="1"/>
  <c r="W136" i="2"/>
  <c r="Y136" i="2" s="1"/>
  <c r="AD136" i="2"/>
  <c r="AG136" i="2" s="1"/>
  <c r="S1199" i="2"/>
  <c r="T1199" i="2"/>
  <c r="V1199" i="2"/>
  <c r="AM1199" i="2" s="1"/>
  <c r="W1199" i="2"/>
  <c r="Y1199" i="2" s="1"/>
  <c r="AD1199" i="2"/>
  <c r="S1200" i="2"/>
  <c r="T1200" i="2"/>
  <c r="V1200" i="2"/>
  <c r="AM1200" i="2" s="1"/>
  <c r="AN1200" i="2" s="1"/>
  <c r="W1200" i="2"/>
  <c r="AD1200" i="2"/>
  <c r="AG1200" i="2" s="1"/>
  <c r="S1201" i="2"/>
  <c r="T1201" i="2"/>
  <c r="V1201" i="2"/>
  <c r="AM1201" i="2" s="1"/>
  <c r="W1201" i="2"/>
  <c r="AD1201" i="2"/>
  <c r="S1724" i="2"/>
  <c r="AJ1724" i="2" s="1"/>
  <c r="T1724" i="2"/>
  <c r="V1724" i="2"/>
  <c r="AM1724" i="2" s="1"/>
  <c r="W1724" i="2"/>
  <c r="Y1724" i="2"/>
  <c r="AD1724" i="2"/>
  <c r="AG1724" i="2" s="1"/>
  <c r="S1202" i="2"/>
  <c r="T1202" i="2"/>
  <c r="V1202" i="2"/>
  <c r="AM1202" i="2" s="1"/>
  <c r="AN1202" i="2" s="1"/>
  <c r="W1202" i="2"/>
  <c r="Y1202" i="2" s="1"/>
  <c r="AD1202" i="2"/>
  <c r="AG1202" i="2" s="1"/>
  <c r="S341" i="2"/>
  <c r="T341" i="2"/>
  <c r="V341" i="2"/>
  <c r="AM341" i="2" s="1"/>
  <c r="W341" i="2"/>
  <c r="Y341" i="2" s="1"/>
  <c r="AD341" i="2"/>
  <c r="S326" i="2"/>
  <c r="T326" i="2"/>
  <c r="V326" i="2"/>
  <c r="AM326" i="2" s="1"/>
  <c r="AN326" i="2" s="1"/>
  <c r="W326" i="2"/>
  <c r="Y326" i="2" s="1"/>
  <c r="AD326" i="2"/>
  <c r="S295" i="2"/>
  <c r="T295" i="2"/>
  <c r="V295" i="2"/>
  <c r="AM295" i="2" s="1"/>
  <c r="AN295" i="2" s="1"/>
  <c r="W295" i="2"/>
  <c r="Y295" i="2" s="1"/>
  <c r="AD295" i="2"/>
  <c r="S245" i="2"/>
  <c r="T245" i="2"/>
  <c r="V245" i="2"/>
  <c r="AM245" i="2" s="1"/>
  <c r="AN245" i="2" s="1"/>
  <c r="W245" i="2"/>
  <c r="Y245" i="2" s="1"/>
  <c r="AD245" i="2"/>
  <c r="S223" i="2"/>
  <c r="T223" i="2"/>
  <c r="V223" i="2"/>
  <c r="AM223" i="2" s="1"/>
  <c r="W223" i="2"/>
  <c r="AD223" i="2"/>
  <c r="S137" i="2"/>
  <c r="T137" i="2"/>
  <c r="V137" i="2"/>
  <c r="AM137" i="2" s="1"/>
  <c r="W137" i="2"/>
  <c r="AD137" i="2"/>
  <c r="S138" i="2"/>
  <c r="T138" i="2"/>
  <c r="V138" i="2"/>
  <c r="AM138" i="2" s="1"/>
  <c r="W138" i="2"/>
  <c r="Y138" i="2" s="1"/>
  <c r="AD138" i="2"/>
  <c r="AG138" i="2" s="1"/>
  <c r="S1203" i="2"/>
  <c r="T1203" i="2"/>
  <c r="V1203" i="2"/>
  <c r="AM1203" i="2" s="1"/>
  <c r="W1203" i="2"/>
  <c r="Y1203" i="2"/>
  <c r="AD1203" i="2"/>
  <c r="AG1203" i="2" s="1"/>
  <c r="S1204" i="2"/>
  <c r="T1204" i="2"/>
  <c r="V1204" i="2"/>
  <c r="AM1204" i="2" s="1"/>
  <c r="W1204" i="2"/>
  <c r="Y1204" i="2" s="1"/>
  <c r="AD1204" i="2"/>
  <c r="AG1204" i="2" s="1"/>
  <c r="S1205" i="2"/>
  <c r="T1205" i="2"/>
  <c r="V1205" i="2"/>
  <c r="AM1205" i="2" s="1"/>
  <c r="AN1205" i="2" s="1"/>
  <c r="W1205" i="2"/>
  <c r="Y1205" i="2" s="1"/>
  <c r="AD1205" i="2"/>
  <c r="S397" i="2"/>
  <c r="T397" i="2"/>
  <c r="V397" i="2"/>
  <c r="AM397" i="2" s="1"/>
  <c r="AN397" i="2" s="1"/>
  <c r="W397" i="2"/>
  <c r="Y397" i="2" s="1"/>
  <c r="AD397" i="2"/>
  <c r="AG397" i="2" s="1"/>
  <c r="S476" i="2"/>
  <c r="T476" i="2"/>
  <c r="V476" i="2"/>
  <c r="AM476" i="2" s="1"/>
  <c r="W476" i="2"/>
  <c r="Y476" i="2" s="1"/>
  <c r="AD476" i="2"/>
  <c r="S448" i="2"/>
  <c r="T448" i="2"/>
  <c r="V448" i="2"/>
  <c r="AM448" i="2" s="1"/>
  <c r="W448" i="2"/>
  <c r="AD448" i="2"/>
  <c r="AG448" i="2" s="1"/>
  <c r="S407" i="2"/>
  <c r="T407" i="2"/>
  <c r="V407" i="2"/>
  <c r="AM407" i="2" s="1"/>
  <c r="W407" i="2"/>
  <c r="AD407" i="2"/>
  <c r="AG407" i="2" s="1"/>
  <c r="S358" i="2"/>
  <c r="T358" i="2"/>
  <c r="V358" i="2"/>
  <c r="AM358" i="2" s="1"/>
  <c r="W358" i="2"/>
  <c r="Y358" i="2" s="1"/>
  <c r="AD358" i="2"/>
  <c r="AG358" i="2" s="1"/>
  <c r="S276" i="2"/>
  <c r="T276" i="2"/>
  <c r="V276" i="2"/>
  <c r="AM276" i="2" s="1"/>
  <c r="AN276" i="2" s="1"/>
  <c r="W276" i="2"/>
  <c r="Y276" i="2" s="1"/>
  <c r="AD276" i="2"/>
  <c r="S139" i="2"/>
  <c r="T139" i="2"/>
  <c r="V139" i="2"/>
  <c r="AM139" i="2" s="1"/>
  <c r="W139" i="2"/>
  <c r="Y139" i="2" s="1"/>
  <c r="AD139" i="2"/>
  <c r="S1206" i="2"/>
  <c r="T1206" i="2"/>
  <c r="V1206" i="2"/>
  <c r="AM1206" i="2" s="1"/>
  <c r="AN1206" i="2" s="1"/>
  <c r="W1206" i="2"/>
  <c r="Y1206" i="2" s="1"/>
  <c r="AD1206" i="2"/>
  <c r="S1207" i="2"/>
  <c r="T1207" i="2"/>
  <c r="V1207" i="2"/>
  <c r="AM1207" i="2" s="1"/>
  <c r="AN1207" i="2" s="1"/>
  <c r="W1207" i="2"/>
  <c r="Y1207" i="2" s="1"/>
  <c r="AD1207" i="2"/>
  <c r="S1725" i="2"/>
  <c r="AJ1725" i="2" s="1"/>
  <c r="T1725" i="2"/>
  <c r="V1725" i="2"/>
  <c r="W1725" i="2"/>
  <c r="Y1725" i="2" s="1"/>
  <c r="AD1725" i="2"/>
  <c r="AH1725" i="2" s="1"/>
  <c r="AM1725" i="2"/>
  <c r="AN1725" i="2" s="1"/>
  <c r="S412" i="2"/>
  <c r="T412" i="2"/>
  <c r="V412" i="2"/>
  <c r="AM412" i="2" s="1"/>
  <c r="W412" i="2"/>
  <c r="AD412" i="2"/>
  <c r="AG412" i="2" s="1"/>
  <c r="S512" i="2"/>
  <c r="T512" i="2"/>
  <c r="V512" i="2"/>
  <c r="AM512" i="2" s="1"/>
  <c r="W512" i="2"/>
  <c r="AD512" i="2"/>
  <c r="AH512" i="2" s="1"/>
  <c r="S532" i="2"/>
  <c r="T532" i="2"/>
  <c r="V532" i="2"/>
  <c r="AM532" i="2" s="1"/>
  <c r="W532" i="2"/>
  <c r="Y532" i="2" s="1"/>
  <c r="AD532" i="2"/>
  <c r="S518" i="2"/>
  <c r="T518" i="2"/>
  <c r="V518" i="2"/>
  <c r="AM518" i="2" s="1"/>
  <c r="W518" i="2"/>
  <c r="Y518" i="2" s="1"/>
  <c r="AD518" i="2"/>
  <c r="AG518" i="2" s="1"/>
  <c r="S507" i="2"/>
  <c r="T507" i="2"/>
  <c r="V507" i="2"/>
  <c r="AM507" i="2" s="1"/>
  <c r="W507" i="2"/>
  <c r="Y507" i="2" s="1"/>
  <c r="AD507" i="2"/>
  <c r="AG507" i="2" s="1"/>
  <c r="S402" i="2"/>
  <c r="T402" i="2"/>
  <c r="V402" i="2"/>
  <c r="AM402" i="2" s="1"/>
  <c r="AN402" i="2" s="1"/>
  <c r="W402" i="2"/>
  <c r="Y402" i="2" s="1"/>
  <c r="AD402" i="2"/>
  <c r="AG402" i="2" s="1"/>
  <c r="S307" i="2"/>
  <c r="T307" i="2"/>
  <c r="V307" i="2"/>
  <c r="AM307" i="2" s="1"/>
  <c r="AN307" i="2" s="1"/>
  <c r="W307" i="2"/>
  <c r="Y307" i="2" s="1"/>
  <c r="AD307" i="2"/>
  <c r="AH307" i="2" s="1"/>
  <c r="S140" i="2"/>
  <c r="T140" i="2"/>
  <c r="V140" i="2"/>
  <c r="AM140" i="2" s="1"/>
  <c r="AN140" i="2" s="1"/>
  <c r="W140" i="2"/>
  <c r="Y140" i="2" s="1"/>
  <c r="AD140" i="2"/>
  <c r="S1208" i="2"/>
  <c r="T1208" i="2"/>
  <c r="V1208" i="2"/>
  <c r="AM1208" i="2" s="1"/>
  <c r="W1208" i="2"/>
  <c r="AD1208" i="2"/>
  <c r="S1726" i="2"/>
  <c r="T1726" i="2"/>
  <c r="V1726" i="2"/>
  <c r="W1726" i="2"/>
  <c r="AD1726" i="2"/>
  <c r="AG1726" i="2" s="1"/>
  <c r="AM1726" i="2"/>
  <c r="S1727" i="2"/>
  <c r="AH1727" i="2" s="1"/>
  <c r="T1727" i="2"/>
  <c r="V1727" i="2"/>
  <c r="AM1727" i="2" s="1"/>
  <c r="W1727" i="2"/>
  <c r="Y1727" i="2"/>
  <c r="AD1727" i="2"/>
  <c r="AG1727" i="2" s="1"/>
  <c r="S468" i="2"/>
  <c r="T468" i="2"/>
  <c r="V468" i="2"/>
  <c r="AM468" i="2" s="1"/>
  <c r="W468" i="2"/>
  <c r="Y468" i="2" s="1"/>
  <c r="AD468" i="2"/>
  <c r="S546" i="2"/>
  <c r="T546" i="2"/>
  <c r="V546" i="2"/>
  <c r="AM546" i="2" s="1"/>
  <c r="W546" i="2"/>
  <c r="Y546" i="2" s="1"/>
  <c r="AD546" i="2"/>
  <c r="AH546" i="2" s="1"/>
  <c r="S557" i="2"/>
  <c r="T557" i="2"/>
  <c r="V557" i="2"/>
  <c r="AM557" i="2" s="1"/>
  <c r="AN557" i="2" s="1"/>
  <c r="W557" i="2"/>
  <c r="Y557" i="2" s="1"/>
  <c r="AD557" i="2"/>
  <c r="AG557" i="2" s="1"/>
  <c r="S550" i="2"/>
  <c r="T550" i="2"/>
  <c r="V550" i="2"/>
  <c r="AM550" i="2" s="1"/>
  <c r="AN550" i="2" s="1"/>
  <c r="AO550" i="2" s="1"/>
  <c r="W550" i="2"/>
  <c r="Y550" i="2" s="1"/>
  <c r="AD550" i="2"/>
  <c r="AH550" i="2" s="1"/>
  <c r="S516" i="2"/>
  <c r="T516" i="2"/>
  <c r="V516" i="2"/>
  <c r="AM516" i="2" s="1"/>
  <c r="W516" i="2"/>
  <c r="AD516" i="2"/>
  <c r="AG516" i="2" s="1"/>
  <c r="S425" i="2"/>
  <c r="T425" i="2"/>
  <c r="V425" i="2"/>
  <c r="AM425" i="2" s="1"/>
  <c r="W425" i="2"/>
  <c r="AD425" i="2"/>
  <c r="S328" i="2"/>
  <c r="T328" i="2"/>
  <c r="V328" i="2"/>
  <c r="AM328" i="2" s="1"/>
  <c r="W328" i="2"/>
  <c r="X328" i="2" s="1"/>
  <c r="AD328" i="2"/>
  <c r="S222" i="2"/>
  <c r="T222" i="2"/>
  <c r="V222" i="2"/>
  <c r="AM222" i="2" s="1"/>
  <c r="AN222" i="2" s="1"/>
  <c r="AO222" i="2" s="1"/>
  <c r="W222" i="2"/>
  <c r="AD222" i="2"/>
  <c r="S1209" i="2"/>
  <c r="T1209" i="2"/>
  <c r="V1209" i="2"/>
  <c r="AM1209" i="2" s="1"/>
  <c r="AN1209" i="2" s="1"/>
  <c r="W1209" i="2"/>
  <c r="AD1209" i="2"/>
  <c r="AH1209" i="2" s="1"/>
  <c r="S1728" i="2"/>
  <c r="AJ1728" i="2" s="1"/>
  <c r="T1728" i="2"/>
  <c r="V1728" i="2"/>
  <c r="W1728" i="2"/>
  <c r="AD1728" i="2"/>
  <c r="AM1728" i="2"/>
  <c r="AN1728" i="2"/>
  <c r="S483" i="2"/>
  <c r="T483" i="2"/>
  <c r="V483" i="2"/>
  <c r="AM483" i="2" s="1"/>
  <c r="W483" i="2"/>
  <c r="Z483" i="2" s="1"/>
  <c r="AD483" i="2"/>
  <c r="AG483" i="2" s="1"/>
  <c r="S543" i="2"/>
  <c r="T543" i="2"/>
  <c r="V543" i="2"/>
  <c r="AM543" i="2" s="1"/>
  <c r="AN543" i="2" s="1"/>
  <c r="AO543" i="2" s="1"/>
  <c r="W543" i="2"/>
  <c r="Z543" i="2" s="1"/>
  <c r="AD543" i="2"/>
  <c r="AG543" i="2" s="1"/>
  <c r="S556" i="2"/>
  <c r="T556" i="2"/>
  <c r="V556" i="2"/>
  <c r="AM556" i="2" s="1"/>
  <c r="AN556" i="2" s="1"/>
  <c r="W556" i="2"/>
  <c r="AD556" i="2"/>
  <c r="S552" i="2"/>
  <c r="T552" i="2"/>
  <c r="V552" i="2"/>
  <c r="AM552" i="2" s="1"/>
  <c r="AN552" i="2" s="1"/>
  <c r="W552" i="2"/>
  <c r="AD552" i="2"/>
  <c r="S541" i="2"/>
  <c r="T541" i="2"/>
  <c r="V541" i="2"/>
  <c r="AM541" i="2" s="1"/>
  <c r="W541" i="2"/>
  <c r="Z541" i="2" s="1"/>
  <c r="AD541" i="2"/>
  <c r="AG541" i="2" s="1"/>
  <c r="S435" i="2"/>
  <c r="T435" i="2"/>
  <c r="V435" i="2"/>
  <c r="AM435" i="2" s="1"/>
  <c r="AN435" i="2" s="1"/>
  <c r="AO435" i="2" s="1"/>
  <c r="W435" i="2"/>
  <c r="AD435" i="2"/>
  <c r="AG435" i="2" s="1"/>
  <c r="S359" i="2"/>
  <c r="T359" i="2"/>
  <c r="V359" i="2"/>
  <c r="AM359" i="2" s="1"/>
  <c r="AN359" i="2" s="1"/>
  <c r="W359" i="2"/>
  <c r="AD359" i="2"/>
  <c r="AG359" i="2" s="1"/>
  <c r="S252" i="2"/>
  <c r="T252" i="2"/>
  <c r="V252" i="2"/>
  <c r="AM252" i="2" s="1"/>
  <c r="AN252" i="2" s="1"/>
  <c r="W252" i="2"/>
  <c r="AD252" i="2"/>
  <c r="S1210" i="2"/>
  <c r="T1210" i="2"/>
  <c r="V1210" i="2"/>
  <c r="AM1210" i="2" s="1"/>
  <c r="W1210" i="2"/>
  <c r="AD1210" i="2"/>
  <c r="S1211" i="2"/>
  <c r="T1211" i="2"/>
  <c r="V1211" i="2"/>
  <c r="AM1211" i="2" s="1"/>
  <c r="AN1211" i="2" s="1"/>
  <c r="AO1211" i="2" s="1"/>
  <c r="W1211" i="2"/>
  <c r="Z1211" i="2" s="1"/>
  <c r="AD1211" i="2"/>
  <c r="AG1211" i="2" s="1"/>
  <c r="S141" i="2"/>
  <c r="T141" i="2"/>
  <c r="V141" i="2"/>
  <c r="AM141" i="2" s="1"/>
  <c r="W141" i="2"/>
  <c r="AD141" i="2"/>
  <c r="AG141" i="2" s="1"/>
  <c r="S142" i="2"/>
  <c r="T142" i="2"/>
  <c r="V142" i="2"/>
  <c r="AM142" i="2" s="1"/>
  <c r="W142" i="2"/>
  <c r="AD142" i="2"/>
  <c r="S1729" i="2"/>
  <c r="AK1729" i="2" s="1"/>
  <c r="T1729" i="2"/>
  <c r="V1729" i="2"/>
  <c r="AM1729" i="2" s="1"/>
  <c r="W1729" i="2"/>
  <c r="X1729" i="2" s="1"/>
  <c r="AA1729" i="2" s="1"/>
  <c r="Y1729" i="2"/>
  <c r="Z1729" i="2"/>
  <c r="AD1729" i="2"/>
  <c r="AH1729" i="2" s="1"/>
  <c r="AF1729" i="2"/>
  <c r="AG1729" i="2"/>
  <c r="S1212" i="2"/>
  <c r="T1212" i="2"/>
  <c r="V1212" i="2"/>
  <c r="AM1212" i="2" s="1"/>
  <c r="AN1212" i="2" s="1"/>
  <c r="AO1212" i="2" s="1"/>
  <c r="W1212" i="2"/>
  <c r="Z1212" i="2" s="1"/>
  <c r="AD1212" i="2"/>
  <c r="AG1212" i="2" s="1"/>
  <c r="S656" i="2"/>
  <c r="T656" i="2"/>
  <c r="V656" i="2"/>
  <c r="AM656" i="2" s="1"/>
  <c r="W656" i="2"/>
  <c r="AD656" i="2"/>
  <c r="AH656" i="2" s="1"/>
  <c r="S669" i="2"/>
  <c r="T669" i="2"/>
  <c r="V669" i="2"/>
  <c r="AM669" i="2" s="1"/>
  <c r="W669" i="2"/>
  <c r="AD669" i="2"/>
  <c r="S670" i="2"/>
  <c r="T670" i="2"/>
  <c r="V670" i="2"/>
  <c r="AM670" i="2" s="1"/>
  <c r="W670" i="2"/>
  <c r="X670" i="2" s="1"/>
  <c r="AA670" i="2" s="1"/>
  <c r="AD670" i="2"/>
  <c r="AG670" i="2" s="1"/>
  <c r="S646" i="2"/>
  <c r="T646" i="2"/>
  <c r="V646" i="2"/>
  <c r="AM646" i="2" s="1"/>
  <c r="AN646" i="2" s="1"/>
  <c r="AO646" i="2" s="1"/>
  <c r="W646" i="2"/>
  <c r="Z646" i="2" s="1"/>
  <c r="AD646" i="2"/>
  <c r="AG646" i="2" s="1"/>
  <c r="S617" i="2"/>
  <c r="T617" i="2"/>
  <c r="V617" i="2"/>
  <c r="AM617" i="2" s="1"/>
  <c r="W617" i="2"/>
  <c r="AD617" i="2"/>
  <c r="AG617" i="2" s="1"/>
  <c r="S584" i="2"/>
  <c r="AJ584" i="2" s="1"/>
  <c r="T584" i="2"/>
  <c r="V584" i="2"/>
  <c r="AM584" i="2" s="1"/>
  <c r="AN584" i="2" s="1"/>
  <c r="W584" i="2"/>
  <c r="AD584" i="2"/>
  <c r="S746" i="2"/>
  <c r="T746" i="2"/>
  <c r="V746" i="2"/>
  <c r="AM746" i="2" s="1"/>
  <c r="W746" i="2"/>
  <c r="AD746" i="2"/>
  <c r="AG746" i="2" s="1"/>
  <c r="S1213" i="2"/>
  <c r="T1213" i="2"/>
  <c r="V1213" i="2"/>
  <c r="AM1213" i="2" s="1"/>
  <c r="AN1213" i="2" s="1"/>
  <c r="AO1213" i="2" s="1"/>
  <c r="W1213" i="2"/>
  <c r="AD1213" i="2"/>
  <c r="S1214" i="2"/>
  <c r="T1214" i="2"/>
  <c r="V1214" i="2"/>
  <c r="AM1214" i="2" s="1"/>
  <c r="W1214" i="2"/>
  <c r="X1214" i="2" s="1"/>
  <c r="AA1214" i="2" s="1"/>
  <c r="AD1214" i="2"/>
  <c r="AG1214" i="2" s="1"/>
  <c r="S1215" i="2"/>
  <c r="AJ1215" i="2" s="1"/>
  <c r="T1215" i="2"/>
  <c r="V1215" i="2"/>
  <c r="AM1215" i="2" s="1"/>
  <c r="AN1215" i="2" s="1"/>
  <c r="W1215" i="2"/>
  <c r="AD1215" i="2"/>
  <c r="S736" i="2"/>
  <c r="T736" i="2"/>
  <c r="V736" i="2"/>
  <c r="AM736" i="2" s="1"/>
  <c r="W736" i="2"/>
  <c r="AD736" i="2"/>
  <c r="AG736" i="2" s="1"/>
  <c r="S766" i="2"/>
  <c r="T766" i="2"/>
  <c r="V766" i="2"/>
  <c r="AM766" i="2" s="1"/>
  <c r="AN766" i="2" s="1"/>
  <c r="AO766" i="2" s="1"/>
  <c r="W766" i="2"/>
  <c r="AD766" i="2"/>
  <c r="S721" i="2"/>
  <c r="T721" i="2"/>
  <c r="V721" i="2"/>
  <c r="AM721" i="2" s="1"/>
  <c r="W721" i="2"/>
  <c r="X721" i="2" s="1"/>
  <c r="AA721" i="2" s="1"/>
  <c r="AD721" i="2"/>
  <c r="S189" i="2"/>
  <c r="T189" i="2"/>
  <c r="V189" i="2"/>
  <c r="AM189" i="2" s="1"/>
  <c r="W189" i="2"/>
  <c r="AD189" i="2"/>
  <c r="S933" i="2"/>
  <c r="T933" i="2"/>
  <c r="V933" i="2"/>
  <c r="AM933" i="2" s="1"/>
  <c r="W933" i="2"/>
  <c r="AD933" i="2"/>
  <c r="AG933" i="2" s="1"/>
  <c r="S1730" i="2"/>
  <c r="T1730" i="2"/>
  <c r="V1730" i="2"/>
  <c r="W1730" i="2"/>
  <c r="AD1730" i="2"/>
  <c r="AM1730" i="2"/>
  <c r="AN1730" i="2" s="1"/>
  <c r="AO1730" i="2" s="1"/>
  <c r="S1731" i="2"/>
  <c r="AK1731" i="2" s="1"/>
  <c r="T1731" i="2"/>
  <c r="V1731" i="2"/>
  <c r="AM1731" i="2" s="1"/>
  <c r="AN1731" i="2" s="1"/>
  <c r="W1731" i="2"/>
  <c r="X1731" i="2" s="1"/>
  <c r="AA1731" i="2" s="1"/>
  <c r="AD1731" i="2"/>
  <c r="AG1731" i="2" s="1"/>
  <c r="AJ1731" i="2"/>
  <c r="S643" i="2"/>
  <c r="T643" i="2"/>
  <c r="V643" i="2"/>
  <c r="AM643" i="2" s="1"/>
  <c r="W643" i="2"/>
  <c r="AD643" i="2"/>
  <c r="S663" i="2"/>
  <c r="T663" i="2"/>
  <c r="V663" i="2"/>
  <c r="AM663" i="2" s="1"/>
  <c r="W663" i="2"/>
  <c r="X663" i="2" s="1"/>
  <c r="AA663" i="2" s="1"/>
  <c r="AD663" i="2"/>
  <c r="AG663" i="2" s="1"/>
  <c r="S664" i="2"/>
  <c r="T664" i="2"/>
  <c r="V664" i="2"/>
  <c r="AM664" i="2" s="1"/>
  <c r="AN664" i="2" s="1"/>
  <c r="AO664" i="2" s="1"/>
  <c r="W664" i="2"/>
  <c r="AD664" i="2"/>
  <c r="AG664" i="2" s="1"/>
  <c r="S653" i="2"/>
  <c r="T653" i="2"/>
  <c r="V653" i="2"/>
  <c r="AM653" i="2" s="1"/>
  <c r="AN653" i="2" s="1"/>
  <c r="W653" i="2"/>
  <c r="AD653" i="2"/>
  <c r="S650" i="2"/>
  <c r="T650" i="2"/>
  <c r="V650" i="2"/>
  <c r="AM650" i="2" s="1"/>
  <c r="W650" i="2"/>
  <c r="AD650" i="2"/>
  <c r="S604" i="2"/>
  <c r="T604" i="2"/>
  <c r="V604" i="2"/>
  <c r="AM604" i="2" s="1"/>
  <c r="W604" i="2"/>
  <c r="X604" i="2" s="1"/>
  <c r="AA604" i="2" s="1"/>
  <c r="AD604" i="2"/>
  <c r="AG604" i="2" s="1"/>
  <c r="S794" i="2"/>
  <c r="T794" i="2"/>
  <c r="V794" i="2"/>
  <c r="AM794" i="2" s="1"/>
  <c r="AN794" i="2" s="1"/>
  <c r="AO794" i="2" s="1"/>
  <c r="W794" i="2"/>
  <c r="AD794" i="2"/>
  <c r="AG794" i="2" s="1"/>
  <c r="S773" i="2"/>
  <c r="T773" i="2"/>
  <c r="V773" i="2"/>
  <c r="AM773" i="2" s="1"/>
  <c r="AN773" i="2" s="1"/>
  <c r="W773" i="2"/>
  <c r="AD773" i="2"/>
  <c r="AG773" i="2" s="1"/>
  <c r="S754" i="2"/>
  <c r="AJ754" i="2" s="1"/>
  <c r="T754" i="2"/>
  <c r="V754" i="2"/>
  <c r="AM754" i="2" s="1"/>
  <c r="AN754" i="2" s="1"/>
  <c r="W754" i="2"/>
  <c r="AD754" i="2"/>
  <c r="S864" i="2"/>
  <c r="T864" i="2"/>
  <c r="AI864" i="2" s="1"/>
  <c r="V864" i="2"/>
  <c r="AM864" i="2" s="1"/>
  <c r="W864" i="2"/>
  <c r="AD864" i="2"/>
  <c r="AG864" i="2" s="1"/>
  <c r="S792" i="2"/>
  <c r="T792" i="2"/>
  <c r="V792" i="2"/>
  <c r="AM792" i="2" s="1"/>
  <c r="AN792" i="2" s="1"/>
  <c r="AO792" i="2" s="1"/>
  <c r="W792" i="2"/>
  <c r="AD792" i="2"/>
  <c r="S808" i="2"/>
  <c r="T808" i="2"/>
  <c r="V808" i="2"/>
  <c r="AM808" i="2" s="1"/>
  <c r="AN808" i="2" s="1"/>
  <c r="W808" i="2"/>
  <c r="X808" i="2" s="1"/>
  <c r="AA808" i="2" s="1"/>
  <c r="AD808" i="2"/>
  <c r="AG808" i="2" s="1"/>
  <c r="S738" i="2"/>
  <c r="T738" i="2"/>
  <c r="V738" i="2"/>
  <c r="AM738" i="2" s="1"/>
  <c r="AN738" i="2" s="1"/>
  <c r="W738" i="2"/>
  <c r="AD738" i="2"/>
  <c r="S190" i="2"/>
  <c r="T190" i="2"/>
  <c r="V190" i="2"/>
  <c r="AM190" i="2" s="1"/>
  <c r="W190" i="2"/>
  <c r="AD190" i="2"/>
  <c r="AG190" i="2" s="1"/>
  <c r="S1732" i="2"/>
  <c r="T1732" i="2"/>
  <c r="V1732" i="2"/>
  <c r="W1732" i="2"/>
  <c r="AD1732" i="2"/>
  <c r="AM1732" i="2"/>
  <c r="AN1732" i="2" s="1"/>
  <c r="AO1732" i="2" s="1"/>
  <c r="S1733" i="2"/>
  <c r="T1733" i="2"/>
  <c r="V1733" i="2"/>
  <c r="AM1733" i="2" s="1"/>
  <c r="AN1733" i="2" s="1"/>
  <c r="W1733" i="2"/>
  <c r="X1733" i="2" s="1"/>
  <c r="AD1733" i="2"/>
  <c r="AH1733" i="2" s="1"/>
  <c r="AF1733" i="2"/>
  <c r="AG1733" i="2"/>
  <c r="AK1733" i="2"/>
  <c r="S1734" i="2"/>
  <c r="AJ1734" i="2" s="1"/>
  <c r="T1734" i="2"/>
  <c r="V1734" i="2"/>
  <c r="W1734" i="2"/>
  <c r="AD1734" i="2"/>
  <c r="AM1734" i="2"/>
  <c r="AN1734" i="2"/>
  <c r="S1735" i="2"/>
  <c r="AK1735" i="2" s="1"/>
  <c r="T1735" i="2"/>
  <c r="V1735" i="2"/>
  <c r="AM1735" i="2" s="1"/>
  <c r="W1735" i="2"/>
  <c r="AD1735" i="2"/>
  <c r="AG1735" i="2" s="1"/>
  <c r="S1216" i="2"/>
  <c r="T1216" i="2"/>
  <c r="V1216" i="2"/>
  <c r="AM1216" i="2" s="1"/>
  <c r="AN1216" i="2" s="1"/>
  <c r="AO1216" i="2" s="1"/>
  <c r="W1216" i="2"/>
  <c r="AD1216" i="2"/>
  <c r="S1736" i="2"/>
  <c r="T1736" i="2"/>
  <c r="V1736" i="2"/>
  <c r="AM1736" i="2" s="1"/>
  <c r="W1736" i="2"/>
  <c r="X1736" i="2" s="1"/>
  <c r="Y1736" i="2"/>
  <c r="AD1736" i="2"/>
  <c r="AH1736" i="2" s="1"/>
  <c r="AK1736" i="2"/>
  <c r="S1737" i="2"/>
  <c r="AJ1737" i="2" s="1"/>
  <c r="T1737" i="2"/>
  <c r="V1737" i="2"/>
  <c r="AM1737" i="2" s="1"/>
  <c r="W1737" i="2"/>
  <c r="AD1737" i="2"/>
  <c r="S1738" i="2"/>
  <c r="T1738" i="2"/>
  <c r="V1738" i="2"/>
  <c r="AM1738" i="2" s="1"/>
  <c r="W1738" i="2"/>
  <c r="X1738" i="2" s="1"/>
  <c r="Y1738" i="2"/>
  <c r="AA1738" i="2"/>
  <c r="AD1738" i="2"/>
  <c r="AG1738" i="2" s="1"/>
  <c r="S1739" i="2"/>
  <c r="AH1739" i="2" s="1"/>
  <c r="T1739" i="2"/>
  <c r="V1739" i="2"/>
  <c r="AM1739" i="2" s="1"/>
  <c r="AN1739" i="2" s="1"/>
  <c r="AO1739" i="2" s="1"/>
  <c r="W1739" i="2"/>
  <c r="Z1739" i="2" s="1"/>
  <c r="Y1739" i="2"/>
  <c r="AD1739" i="2"/>
  <c r="AG1739" i="2" s="1"/>
  <c r="S1217" i="2"/>
  <c r="T1217" i="2"/>
  <c r="V1217" i="2"/>
  <c r="AM1217" i="2" s="1"/>
  <c r="AN1217" i="2" s="1"/>
  <c r="W1217" i="2"/>
  <c r="AD1217" i="2"/>
  <c r="AG1217" i="2" s="1"/>
  <c r="S632" i="2"/>
  <c r="T632" i="2"/>
  <c r="V632" i="2"/>
  <c r="AM632" i="2" s="1"/>
  <c r="AN632" i="2" s="1"/>
  <c r="W632" i="2"/>
  <c r="AD632" i="2"/>
  <c r="S651" i="2"/>
  <c r="T651" i="2"/>
  <c r="V651" i="2"/>
  <c r="AM651" i="2" s="1"/>
  <c r="W651" i="2"/>
  <c r="AD651" i="2"/>
  <c r="AG651" i="2" s="1"/>
  <c r="S636" i="2"/>
  <c r="T636" i="2"/>
  <c r="V636" i="2"/>
  <c r="AM636" i="2" s="1"/>
  <c r="AN636" i="2" s="1"/>
  <c r="AO636" i="2" s="1"/>
  <c r="W636" i="2"/>
  <c r="AD636" i="2"/>
  <c r="S624" i="2"/>
  <c r="T624" i="2"/>
  <c r="V624" i="2"/>
  <c r="AM624" i="2" s="1"/>
  <c r="W624" i="2"/>
  <c r="X624" i="2" s="1"/>
  <c r="AA624" i="2" s="1"/>
  <c r="AD624" i="2"/>
  <c r="AG624" i="2" s="1"/>
  <c r="S581" i="2"/>
  <c r="T581" i="2"/>
  <c r="V581" i="2"/>
  <c r="AM581" i="2" s="1"/>
  <c r="AN581" i="2" s="1"/>
  <c r="W581" i="2"/>
  <c r="AD581" i="2"/>
  <c r="S1218" i="2"/>
  <c r="T1218" i="2"/>
  <c r="V1218" i="2"/>
  <c r="AM1218" i="2" s="1"/>
  <c r="W1218" i="2"/>
  <c r="AD1218" i="2"/>
  <c r="AG1218" i="2" s="1"/>
  <c r="S813" i="2"/>
  <c r="T813" i="2"/>
  <c r="V813" i="2"/>
  <c r="AM813" i="2" s="1"/>
  <c r="AN813" i="2" s="1"/>
  <c r="AO813" i="2" s="1"/>
  <c r="W813" i="2"/>
  <c r="AD813" i="2"/>
  <c r="S841" i="2"/>
  <c r="T841" i="2"/>
  <c r="V841" i="2"/>
  <c r="AM841" i="2" s="1"/>
  <c r="AN841" i="2" s="1"/>
  <c r="W841" i="2"/>
  <c r="X841" i="2" s="1"/>
  <c r="AA841" i="2" s="1"/>
  <c r="AD841" i="2"/>
  <c r="S799" i="2"/>
  <c r="T799" i="2"/>
  <c r="V799" i="2"/>
  <c r="AM799" i="2" s="1"/>
  <c r="W799" i="2"/>
  <c r="AD799" i="2"/>
  <c r="S791" i="2"/>
  <c r="T791" i="2"/>
  <c r="V791" i="2"/>
  <c r="AM791" i="2" s="1"/>
  <c r="W791" i="2"/>
  <c r="AD791" i="2"/>
  <c r="S713" i="2"/>
  <c r="T713" i="2"/>
  <c r="V713" i="2"/>
  <c r="AM713" i="2" s="1"/>
  <c r="AN713" i="2" s="1"/>
  <c r="AO713" i="2" s="1"/>
  <c r="W713" i="2"/>
  <c r="Z713" i="2" s="1"/>
  <c r="AD713" i="2"/>
  <c r="AG713" i="2" s="1"/>
  <c r="S191" i="2"/>
  <c r="T191" i="2"/>
  <c r="V191" i="2"/>
  <c r="AM191" i="2" s="1"/>
  <c r="AN191" i="2" s="1"/>
  <c r="W191" i="2"/>
  <c r="AD191" i="2"/>
  <c r="AG191" i="2" s="1"/>
  <c r="S1740" i="2"/>
  <c r="T1740" i="2"/>
  <c r="V1740" i="2"/>
  <c r="W1740" i="2"/>
  <c r="AD1740" i="2"/>
  <c r="AM1740" i="2"/>
  <c r="S1741" i="2"/>
  <c r="T1741" i="2"/>
  <c r="V1741" i="2"/>
  <c r="AM1741" i="2" s="1"/>
  <c r="W1741" i="2"/>
  <c r="X1741" i="2" s="1"/>
  <c r="AA1741" i="2" s="1"/>
  <c r="AD1741" i="2"/>
  <c r="AF1741" i="2" s="1"/>
  <c r="S1742" i="2"/>
  <c r="T1742" i="2"/>
  <c r="V1742" i="2"/>
  <c r="AM1742" i="2" s="1"/>
  <c r="AN1742" i="2" s="1"/>
  <c r="AO1742" i="2" s="1"/>
  <c r="W1742" i="2"/>
  <c r="Z1742" i="2" s="1"/>
  <c r="Y1742" i="2"/>
  <c r="AD1742" i="2"/>
  <c r="AG1742" i="2" s="1"/>
  <c r="S1743" i="2"/>
  <c r="AJ1743" i="2" s="1"/>
  <c r="T1743" i="2"/>
  <c r="V1743" i="2"/>
  <c r="AM1743" i="2" s="1"/>
  <c r="AN1743" i="2" s="1"/>
  <c r="W1743" i="2"/>
  <c r="AD1743" i="2"/>
  <c r="AG1743" i="2" s="1"/>
  <c r="AH1743" i="2"/>
  <c r="AK1743" i="2"/>
  <c r="S1744" i="2"/>
  <c r="T1744" i="2"/>
  <c r="AK1744" i="2" s="1"/>
  <c r="V1744" i="2"/>
  <c r="W1744" i="2"/>
  <c r="AD1744" i="2"/>
  <c r="AJ1744" i="2"/>
  <c r="AM1744" i="2"/>
  <c r="AN1744" i="2" s="1"/>
  <c r="S1745" i="2"/>
  <c r="T1745" i="2"/>
  <c r="AI1745" i="2" s="1"/>
  <c r="V1745" i="2"/>
  <c r="AM1745" i="2" s="1"/>
  <c r="W1745" i="2"/>
  <c r="Z1745" i="2" s="1"/>
  <c r="AD1745" i="2"/>
  <c r="AG1745" i="2"/>
  <c r="AK1745" i="2"/>
  <c r="S1746" i="2"/>
  <c r="T1746" i="2"/>
  <c r="V1746" i="2"/>
  <c r="AM1746" i="2" s="1"/>
  <c r="AN1746" i="2" s="1"/>
  <c r="AO1746" i="2" s="1"/>
  <c r="W1746" i="2"/>
  <c r="AD1746" i="2"/>
  <c r="S1747" i="2"/>
  <c r="AK1747" i="2" s="1"/>
  <c r="T1747" i="2"/>
  <c r="V1747" i="2"/>
  <c r="AM1747" i="2" s="1"/>
  <c r="AN1747" i="2" s="1"/>
  <c r="W1747" i="2"/>
  <c r="X1747" i="2" s="1"/>
  <c r="AA1747" i="2" s="1"/>
  <c r="Y1747" i="2"/>
  <c r="AD1747" i="2"/>
  <c r="AG1747" i="2" s="1"/>
  <c r="AO1747" i="2"/>
  <c r="S1748" i="2"/>
  <c r="AJ1748" i="2" s="1"/>
  <c r="T1748" i="2"/>
  <c r="V1748" i="2"/>
  <c r="W1748" i="2"/>
  <c r="AD1748" i="2"/>
  <c r="AM1748" i="2"/>
  <c r="AN1748" i="2"/>
  <c r="S1749" i="2"/>
  <c r="AK1749" i="2" s="1"/>
  <c r="T1749" i="2"/>
  <c r="V1749" i="2"/>
  <c r="AM1749" i="2" s="1"/>
  <c r="W1749" i="2"/>
  <c r="AD1749" i="2"/>
  <c r="AG1749" i="2" s="1"/>
  <c r="S1750" i="2"/>
  <c r="T1750" i="2"/>
  <c r="V1750" i="2"/>
  <c r="AM1750" i="2" s="1"/>
  <c r="AN1750" i="2" s="1"/>
  <c r="AO1750" i="2" s="1"/>
  <c r="W1750" i="2"/>
  <c r="AD1750" i="2"/>
  <c r="S1219" i="2"/>
  <c r="T1219" i="2"/>
  <c r="V1219" i="2"/>
  <c r="AM1219" i="2" s="1"/>
  <c r="W1219" i="2"/>
  <c r="Y1219" i="2" s="1"/>
  <c r="AD1219" i="2"/>
  <c r="S1751" i="2"/>
  <c r="T1751" i="2"/>
  <c r="V1751" i="2"/>
  <c r="AM1751" i="2" s="1"/>
  <c r="W1751" i="2"/>
  <c r="Y1751" i="2" s="1"/>
  <c r="AD1751" i="2"/>
  <c r="AI1751" i="2"/>
  <c r="S1220" i="2"/>
  <c r="T1220" i="2"/>
  <c r="V1220" i="2"/>
  <c r="AM1220" i="2" s="1"/>
  <c r="W1220" i="2"/>
  <c r="Z1220" i="2" s="1"/>
  <c r="AD1220" i="2"/>
  <c r="AH1220" i="2" s="1"/>
  <c r="S1221" i="2"/>
  <c r="T1221" i="2"/>
  <c r="V1221" i="2"/>
  <c r="AM1221" i="2" s="1"/>
  <c r="W1221" i="2"/>
  <c r="Y1221" i="2" s="1"/>
  <c r="AD1221" i="2"/>
  <c r="S1752" i="2"/>
  <c r="T1752" i="2"/>
  <c r="V1752" i="2"/>
  <c r="AM1752" i="2" s="1"/>
  <c r="W1752" i="2"/>
  <c r="Y1752" i="2" s="1"/>
  <c r="X1752" i="2"/>
  <c r="AA1752" i="2" s="1"/>
  <c r="AD1752" i="2"/>
  <c r="S1753" i="2"/>
  <c r="T1753" i="2"/>
  <c r="V1753" i="2"/>
  <c r="AM1753" i="2" s="1"/>
  <c r="W1753" i="2"/>
  <c r="Z1753" i="2" s="1"/>
  <c r="AD1753" i="2"/>
  <c r="AI1753" i="2"/>
  <c r="S1754" i="2"/>
  <c r="T1754" i="2"/>
  <c r="AI1754" i="2" s="1"/>
  <c r="V1754" i="2"/>
  <c r="AM1754" i="2" s="1"/>
  <c r="W1754" i="2"/>
  <c r="AD1754" i="2"/>
  <c r="AG1754" i="2"/>
  <c r="AK1754" i="2"/>
  <c r="S1755" i="2"/>
  <c r="T1755" i="2"/>
  <c r="V1755" i="2"/>
  <c r="AM1755" i="2" s="1"/>
  <c r="W1755" i="2"/>
  <c r="AD1755" i="2"/>
  <c r="S1222" i="2"/>
  <c r="T1222" i="2"/>
  <c r="V1222" i="2"/>
  <c r="AM1222" i="2" s="1"/>
  <c r="W1222" i="2"/>
  <c r="Y1222" i="2" s="1"/>
  <c r="AD1222" i="2"/>
  <c r="S1756" i="2"/>
  <c r="T1756" i="2"/>
  <c r="AI1756" i="2" s="1"/>
  <c r="V1756" i="2"/>
  <c r="AM1756" i="2" s="1"/>
  <c r="W1756" i="2"/>
  <c r="Y1756" i="2" s="1"/>
  <c r="X1756" i="2"/>
  <c r="AA1756" i="2" s="1"/>
  <c r="Z1756" i="2"/>
  <c r="AD1756" i="2"/>
  <c r="S1757" i="2"/>
  <c r="T1757" i="2"/>
  <c r="AI1757" i="2" s="1"/>
  <c r="V1757" i="2"/>
  <c r="AM1757" i="2" s="1"/>
  <c r="W1757" i="2"/>
  <c r="Z1757" i="2" s="1"/>
  <c r="AD1757" i="2"/>
  <c r="AH1757" i="2" s="1"/>
  <c r="AG1757" i="2"/>
  <c r="S1223" i="2"/>
  <c r="T1223" i="2"/>
  <c r="V1223" i="2"/>
  <c r="AM1223" i="2" s="1"/>
  <c r="W1223" i="2"/>
  <c r="Y1223" i="2" s="1"/>
  <c r="AD1223" i="2"/>
  <c r="S1224" i="2"/>
  <c r="T1224" i="2"/>
  <c r="V1224" i="2"/>
  <c r="AM1224" i="2" s="1"/>
  <c r="W1224" i="2"/>
  <c r="Y1224" i="2" s="1"/>
  <c r="AD1224" i="2"/>
  <c r="S1225" i="2"/>
  <c r="T1225" i="2"/>
  <c r="V1225" i="2"/>
  <c r="AM1225" i="2" s="1"/>
  <c r="W1225" i="2"/>
  <c r="AD1225" i="2"/>
  <c r="S1226" i="2"/>
  <c r="AK1226" i="2" s="1"/>
  <c r="T1226" i="2"/>
  <c r="V1226" i="2"/>
  <c r="AM1226" i="2" s="1"/>
  <c r="W1226" i="2"/>
  <c r="AD1226" i="2"/>
  <c r="AG1226" i="2" s="1"/>
  <c r="S1227" i="2"/>
  <c r="T1227" i="2"/>
  <c r="V1227" i="2"/>
  <c r="AM1227" i="2" s="1"/>
  <c r="W1227" i="2"/>
  <c r="AD1227" i="2"/>
  <c r="S1228" i="2"/>
  <c r="T1228" i="2"/>
  <c r="V1228" i="2"/>
  <c r="AM1228" i="2" s="1"/>
  <c r="W1228" i="2"/>
  <c r="Y1228" i="2" s="1"/>
  <c r="AD1228" i="2"/>
  <c r="S1229" i="2"/>
  <c r="T1229" i="2"/>
  <c r="V1229" i="2"/>
  <c r="AM1229" i="2" s="1"/>
  <c r="W1229" i="2"/>
  <c r="Y1229" i="2" s="1"/>
  <c r="AD1229" i="2"/>
  <c r="S1230" i="2"/>
  <c r="T1230" i="2"/>
  <c r="V1230" i="2"/>
  <c r="AM1230" i="2" s="1"/>
  <c r="W1230" i="2"/>
  <c r="Z1230" i="2" s="1"/>
  <c r="AD1230" i="2"/>
  <c r="AH1230" i="2" s="1"/>
  <c r="S1231" i="2"/>
  <c r="T1231" i="2"/>
  <c r="V1231" i="2"/>
  <c r="AM1231" i="2" s="1"/>
  <c r="W1231" i="2"/>
  <c r="Y1231" i="2" s="1"/>
  <c r="AD1231" i="2"/>
  <c r="S1232" i="2"/>
  <c r="T1232" i="2"/>
  <c r="V1232" i="2"/>
  <c r="AM1232" i="2" s="1"/>
  <c r="W1232" i="2"/>
  <c r="AD1232" i="2"/>
  <c r="S1233" i="2"/>
  <c r="T1233" i="2"/>
  <c r="V1233" i="2"/>
  <c r="AM1233" i="2" s="1"/>
  <c r="W1233" i="2"/>
  <c r="AD1233" i="2"/>
  <c r="S1234" i="2"/>
  <c r="T1234" i="2"/>
  <c r="V1234" i="2"/>
  <c r="AM1234" i="2" s="1"/>
  <c r="W1234" i="2"/>
  <c r="AD1234" i="2"/>
  <c r="AG1234" i="2" s="1"/>
  <c r="S1235" i="2"/>
  <c r="T1235" i="2"/>
  <c r="V1235" i="2"/>
  <c r="AM1235" i="2" s="1"/>
  <c r="W1235" i="2"/>
  <c r="AD1235" i="2"/>
  <c r="S1236" i="2"/>
  <c r="T1236" i="2"/>
  <c r="V1236" i="2"/>
  <c r="AM1236" i="2" s="1"/>
  <c r="W1236" i="2"/>
  <c r="AD1236" i="2"/>
  <c r="S323" i="2"/>
  <c r="T323" i="2"/>
  <c r="V323" i="2"/>
  <c r="AM323" i="2" s="1"/>
  <c r="W323" i="2"/>
  <c r="Y323" i="2" s="1"/>
  <c r="AD323" i="2"/>
  <c r="S350" i="2"/>
  <c r="T350" i="2"/>
  <c r="V350" i="2"/>
  <c r="AM350" i="2" s="1"/>
  <c r="W350" i="2"/>
  <c r="Z350" i="2" s="1"/>
  <c r="AD350" i="2"/>
  <c r="S320" i="2"/>
  <c r="T320" i="2"/>
  <c r="V320" i="2"/>
  <c r="AM320" i="2" s="1"/>
  <c r="W320" i="2"/>
  <c r="Y320" i="2" s="1"/>
  <c r="AD320" i="2"/>
  <c r="S297" i="2"/>
  <c r="T297" i="2"/>
  <c r="V297" i="2"/>
  <c r="AM297" i="2" s="1"/>
  <c r="W297" i="2"/>
  <c r="Y297" i="2" s="1"/>
  <c r="AD297" i="2"/>
  <c r="S256" i="2"/>
  <c r="T256" i="2"/>
  <c r="V256" i="2"/>
  <c r="AM256" i="2" s="1"/>
  <c r="AN256" i="2" s="1"/>
  <c r="W256" i="2"/>
  <c r="AD256" i="2"/>
  <c r="S143" i="2"/>
  <c r="T143" i="2"/>
  <c r="V143" i="2"/>
  <c r="AM143" i="2" s="1"/>
  <c r="AN143" i="2" s="1"/>
  <c r="W143" i="2"/>
  <c r="AD143" i="2"/>
  <c r="AG143" i="2" s="1"/>
  <c r="S1237" i="2"/>
  <c r="T1237" i="2"/>
  <c r="V1237" i="2"/>
  <c r="AM1237" i="2" s="1"/>
  <c r="AN1237" i="2" s="1"/>
  <c r="W1237" i="2"/>
  <c r="AD1237" i="2"/>
  <c r="AG1237" i="2" s="1"/>
  <c r="S1238" i="2"/>
  <c r="T1238" i="2"/>
  <c r="AI1238" i="2" s="1"/>
  <c r="V1238" i="2"/>
  <c r="AM1238" i="2" s="1"/>
  <c r="AN1238" i="2" s="1"/>
  <c r="W1238" i="2"/>
  <c r="Z1238" i="2" s="1"/>
  <c r="AD1238" i="2"/>
  <c r="AG1238" i="2" s="1"/>
  <c r="S1758" i="2"/>
  <c r="T1758" i="2"/>
  <c r="AK1758" i="2" s="1"/>
  <c r="V1758" i="2"/>
  <c r="AM1758" i="2" s="1"/>
  <c r="W1758" i="2"/>
  <c r="Y1758" i="2"/>
  <c r="AD1758" i="2"/>
  <c r="AG1758" i="2" s="1"/>
  <c r="S1239" i="2"/>
  <c r="T1239" i="2"/>
  <c r="AK1239" i="2" s="1"/>
  <c r="V1239" i="2"/>
  <c r="AM1239" i="2" s="1"/>
  <c r="W1239" i="2"/>
  <c r="AD1239" i="2"/>
  <c r="S423" i="2"/>
  <c r="T423" i="2"/>
  <c r="V423" i="2"/>
  <c r="AM423" i="2" s="1"/>
  <c r="AN423" i="2" s="1"/>
  <c r="W423" i="2"/>
  <c r="Y423" i="2" s="1"/>
  <c r="X423" i="2"/>
  <c r="Z423" i="2"/>
  <c r="AD423" i="2"/>
  <c r="S460" i="2"/>
  <c r="T460" i="2"/>
  <c r="V460" i="2"/>
  <c r="AM460" i="2" s="1"/>
  <c r="AN460" i="2" s="1"/>
  <c r="W460" i="2"/>
  <c r="AD460" i="2"/>
  <c r="AG460" i="2" s="1"/>
  <c r="S464" i="2"/>
  <c r="T464" i="2"/>
  <c r="V464" i="2"/>
  <c r="AM464" i="2" s="1"/>
  <c r="AN464" i="2" s="1"/>
  <c r="W464" i="2"/>
  <c r="AD464" i="2"/>
  <c r="AG464" i="2" s="1"/>
  <c r="S429" i="2"/>
  <c r="T429" i="2"/>
  <c r="V429" i="2"/>
  <c r="AM429" i="2" s="1"/>
  <c r="AN429" i="2" s="1"/>
  <c r="W429" i="2"/>
  <c r="Z429" i="2" s="1"/>
  <c r="AD429" i="2"/>
  <c r="AG429" i="2" s="1"/>
  <c r="S362" i="2"/>
  <c r="T362" i="2"/>
  <c r="V362" i="2"/>
  <c r="AM362" i="2" s="1"/>
  <c r="AN362" i="2" s="1"/>
  <c r="W362" i="2"/>
  <c r="Y362" i="2" s="1"/>
  <c r="AD362" i="2"/>
  <c r="AG362" i="2" s="1"/>
  <c r="S291" i="2"/>
  <c r="T291" i="2"/>
  <c r="V291" i="2"/>
  <c r="AM291" i="2" s="1"/>
  <c r="AN291" i="2" s="1"/>
  <c r="W291" i="2"/>
  <c r="Y291" i="2" s="1"/>
  <c r="AD291" i="2"/>
  <c r="AG291" i="2" s="1"/>
  <c r="S144" i="2"/>
  <c r="T144" i="2"/>
  <c r="V144" i="2"/>
  <c r="AM144" i="2" s="1"/>
  <c r="W144" i="2"/>
  <c r="Y144" i="2" s="1"/>
  <c r="AD144" i="2"/>
  <c r="AG144" i="2" s="1"/>
  <c r="S1240" i="2"/>
  <c r="T1240" i="2"/>
  <c r="V1240" i="2"/>
  <c r="AM1240" i="2" s="1"/>
  <c r="W1240" i="2"/>
  <c r="Y1240" i="2" s="1"/>
  <c r="AD1240" i="2"/>
  <c r="S1241" i="2"/>
  <c r="T1241" i="2"/>
  <c r="V1241" i="2"/>
  <c r="AM1241" i="2" s="1"/>
  <c r="AN1241" i="2" s="1"/>
  <c r="W1241" i="2"/>
  <c r="Y1241" i="2" s="1"/>
  <c r="AD1241" i="2"/>
  <c r="S1759" i="2"/>
  <c r="T1759" i="2"/>
  <c r="V1759" i="2"/>
  <c r="AM1759" i="2" s="1"/>
  <c r="AN1759" i="2" s="1"/>
  <c r="W1759" i="2"/>
  <c r="Y1759" i="2" s="1"/>
  <c r="X1759" i="2"/>
  <c r="Z1759" i="2"/>
  <c r="AD1759" i="2"/>
  <c r="AG1759" i="2" s="1"/>
  <c r="S1760" i="2"/>
  <c r="T1760" i="2"/>
  <c r="V1760" i="2"/>
  <c r="AM1760" i="2" s="1"/>
  <c r="AN1760" i="2" s="1"/>
  <c r="W1760" i="2"/>
  <c r="Y1760" i="2" s="1"/>
  <c r="AD1760" i="2"/>
  <c r="AG1760" i="2" s="1"/>
  <c r="S404" i="2"/>
  <c r="T404" i="2"/>
  <c r="V404" i="2"/>
  <c r="AM404" i="2" s="1"/>
  <c r="AN404" i="2" s="1"/>
  <c r="W404" i="2"/>
  <c r="Y404" i="2" s="1"/>
  <c r="AD404" i="2"/>
  <c r="AG404" i="2" s="1"/>
  <c r="S509" i="2"/>
  <c r="T509" i="2"/>
  <c r="V509" i="2"/>
  <c r="AM509" i="2" s="1"/>
  <c r="AN509" i="2" s="1"/>
  <c r="W509" i="2"/>
  <c r="Y509" i="2" s="1"/>
  <c r="AD509" i="2"/>
  <c r="AG509" i="2" s="1"/>
  <c r="S514" i="2"/>
  <c r="T514" i="2"/>
  <c r="V514" i="2"/>
  <c r="AM514" i="2" s="1"/>
  <c r="AN514" i="2" s="1"/>
  <c r="W514" i="2"/>
  <c r="AD514" i="2"/>
  <c r="AG514" i="2" s="1"/>
  <c r="S522" i="2"/>
  <c r="T522" i="2"/>
  <c r="V522" i="2"/>
  <c r="AM522" i="2" s="1"/>
  <c r="W522" i="2"/>
  <c r="AD522" i="2"/>
  <c r="AG522" i="2" s="1"/>
  <c r="S490" i="2"/>
  <c r="T490" i="2"/>
  <c r="V490" i="2"/>
  <c r="AM490" i="2" s="1"/>
  <c r="W490" i="2"/>
  <c r="Z490" i="2" s="1"/>
  <c r="AD490" i="2"/>
  <c r="S424" i="2"/>
  <c r="T424" i="2"/>
  <c r="V424" i="2"/>
  <c r="AM424" i="2" s="1"/>
  <c r="AN424" i="2" s="1"/>
  <c r="W424" i="2"/>
  <c r="AD424" i="2"/>
  <c r="S324" i="2"/>
  <c r="T324" i="2"/>
  <c r="V324" i="2"/>
  <c r="AM324" i="2" s="1"/>
  <c r="AN324" i="2" s="1"/>
  <c r="W324" i="2"/>
  <c r="Z324" i="2" s="1"/>
  <c r="AD324" i="2"/>
  <c r="AG324" i="2" s="1"/>
  <c r="S227" i="2"/>
  <c r="T227" i="2"/>
  <c r="V227" i="2"/>
  <c r="AM227" i="2" s="1"/>
  <c r="AN227" i="2" s="1"/>
  <c r="W227" i="2"/>
  <c r="Y227" i="2" s="1"/>
  <c r="AD227" i="2"/>
  <c r="AG227" i="2" s="1"/>
  <c r="S1242" i="2"/>
  <c r="T1242" i="2"/>
  <c r="V1242" i="2"/>
  <c r="AM1242" i="2" s="1"/>
  <c r="AN1242" i="2" s="1"/>
  <c r="W1242" i="2"/>
  <c r="Z1242" i="2" s="1"/>
  <c r="AD1242" i="2"/>
  <c r="AG1242" i="2" s="1"/>
  <c r="S1761" i="2"/>
  <c r="T1761" i="2"/>
  <c r="V1761" i="2"/>
  <c r="AM1761" i="2" s="1"/>
  <c r="AN1761" i="2" s="1"/>
  <c r="W1761" i="2"/>
  <c r="Y1761" i="2"/>
  <c r="AD1761" i="2"/>
  <c r="AG1761" i="2" s="1"/>
  <c r="S445" i="2"/>
  <c r="T445" i="2"/>
  <c r="V445" i="2"/>
  <c r="AM445" i="2" s="1"/>
  <c r="AN445" i="2" s="1"/>
  <c r="W445" i="2"/>
  <c r="AD445" i="2"/>
  <c r="AG445" i="2" s="1"/>
  <c r="S519" i="2"/>
  <c r="T519" i="2"/>
  <c r="V519" i="2"/>
  <c r="AM519" i="2" s="1"/>
  <c r="W519" i="2"/>
  <c r="AD519" i="2"/>
  <c r="AG519" i="2" s="1"/>
  <c r="S533" i="2"/>
  <c r="AK533" i="2" s="1"/>
  <c r="T533" i="2"/>
  <c r="V533" i="2"/>
  <c r="AM533" i="2" s="1"/>
  <c r="W533" i="2"/>
  <c r="AD533" i="2"/>
  <c r="S540" i="2"/>
  <c r="T540" i="2"/>
  <c r="V540" i="2"/>
  <c r="AM540" i="2" s="1"/>
  <c r="AN540" i="2" s="1"/>
  <c r="W540" i="2"/>
  <c r="AD540" i="2"/>
  <c r="S502" i="2"/>
  <c r="T502" i="2"/>
  <c r="V502" i="2"/>
  <c r="AM502" i="2" s="1"/>
  <c r="AN502" i="2" s="1"/>
  <c r="W502" i="2"/>
  <c r="Y502" i="2" s="1"/>
  <c r="AD502" i="2"/>
  <c r="AG502" i="2" s="1"/>
  <c r="S451" i="2"/>
  <c r="T451" i="2"/>
  <c r="V451" i="2"/>
  <c r="AM451" i="2" s="1"/>
  <c r="AN451" i="2" s="1"/>
  <c r="W451" i="2"/>
  <c r="AD451" i="2"/>
  <c r="AG451" i="2" s="1"/>
  <c r="S333" i="2"/>
  <c r="T333" i="2"/>
  <c r="V333" i="2"/>
  <c r="AM333" i="2" s="1"/>
  <c r="AN333" i="2" s="1"/>
  <c r="W333" i="2"/>
  <c r="AD333" i="2"/>
  <c r="AG333" i="2" s="1"/>
  <c r="S228" i="2"/>
  <c r="T228" i="2"/>
  <c r="V228" i="2"/>
  <c r="AM228" i="2" s="1"/>
  <c r="AN228" i="2" s="1"/>
  <c r="W228" i="2"/>
  <c r="Y228" i="2" s="1"/>
  <c r="AD228" i="2"/>
  <c r="AG228" i="2" s="1"/>
  <c r="S1243" i="2"/>
  <c r="T1243" i="2"/>
  <c r="V1243" i="2"/>
  <c r="AM1243" i="2" s="1"/>
  <c r="AN1243" i="2" s="1"/>
  <c r="W1243" i="2"/>
  <c r="AD1243" i="2"/>
  <c r="AG1243" i="2" s="1"/>
  <c r="S1244" i="2"/>
  <c r="T1244" i="2"/>
  <c r="V1244" i="2"/>
  <c r="AM1244" i="2" s="1"/>
  <c r="W1244" i="2"/>
  <c r="AD1244" i="2"/>
  <c r="AG1244" i="2" s="1"/>
  <c r="S1762" i="2"/>
  <c r="T1762" i="2"/>
  <c r="V1762" i="2"/>
  <c r="AM1762" i="2" s="1"/>
  <c r="W1762" i="2"/>
  <c r="Z1762" i="2"/>
  <c r="AD1762" i="2"/>
  <c r="S1245" i="2"/>
  <c r="T1245" i="2"/>
  <c r="V1245" i="2"/>
  <c r="AM1245" i="2" s="1"/>
  <c r="AN1245" i="2" s="1"/>
  <c r="W1245" i="2"/>
  <c r="Y1245" i="2" s="1"/>
  <c r="AD1245" i="2"/>
  <c r="S510" i="2"/>
  <c r="T510" i="2"/>
  <c r="V510" i="2"/>
  <c r="AM510" i="2" s="1"/>
  <c r="AN510" i="2" s="1"/>
  <c r="W510" i="2"/>
  <c r="Z510" i="2" s="1"/>
  <c r="AD510" i="2"/>
  <c r="AG510" i="2" s="1"/>
  <c r="S530" i="2"/>
  <c r="T530" i="2"/>
  <c r="V530" i="2"/>
  <c r="AM530" i="2" s="1"/>
  <c r="AN530" i="2" s="1"/>
  <c r="W530" i="2"/>
  <c r="Y530" i="2" s="1"/>
  <c r="AD530" i="2"/>
  <c r="AG530" i="2" s="1"/>
  <c r="S526" i="2"/>
  <c r="T526" i="2"/>
  <c r="V526" i="2"/>
  <c r="AM526" i="2" s="1"/>
  <c r="AN526" i="2" s="1"/>
  <c r="W526" i="2"/>
  <c r="Z526" i="2" s="1"/>
  <c r="AD526" i="2"/>
  <c r="AG526" i="2" s="1"/>
  <c r="S500" i="2"/>
  <c r="T500" i="2"/>
  <c r="V500" i="2"/>
  <c r="AM500" i="2" s="1"/>
  <c r="AN500" i="2" s="1"/>
  <c r="W500" i="2"/>
  <c r="Y500" i="2" s="1"/>
  <c r="AD500" i="2"/>
  <c r="AG500" i="2" s="1"/>
  <c r="S449" i="2"/>
  <c r="T449" i="2"/>
  <c r="V449" i="2"/>
  <c r="AM449" i="2" s="1"/>
  <c r="AN449" i="2" s="1"/>
  <c r="W449" i="2"/>
  <c r="Y449" i="2" s="1"/>
  <c r="AD449" i="2"/>
  <c r="AG449" i="2" s="1"/>
  <c r="S329" i="2"/>
  <c r="T329" i="2"/>
  <c r="V329" i="2"/>
  <c r="AM329" i="2" s="1"/>
  <c r="W329" i="2"/>
  <c r="AD329" i="2"/>
  <c r="AG329" i="2" s="1"/>
  <c r="S241" i="2"/>
  <c r="T241" i="2"/>
  <c r="V241" i="2"/>
  <c r="AM241" i="2" s="1"/>
  <c r="W241" i="2"/>
  <c r="Y241" i="2" s="1"/>
  <c r="AD241" i="2"/>
  <c r="S1246" i="2"/>
  <c r="T1246" i="2"/>
  <c r="V1246" i="2"/>
  <c r="AM1246" i="2" s="1"/>
  <c r="AN1246" i="2" s="1"/>
  <c r="W1246" i="2"/>
  <c r="AD1246" i="2"/>
  <c r="S298" i="2"/>
  <c r="T298" i="2"/>
  <c r="V298" i="2"/>
  <c r="AM298" i="2" s="1"/>
  <c r="AN298" i="2" s="1"/>
  <c r="W298" i="2"/>
  <c r="Y298" i="2" s="1"/>
  <c r="AD298" i="2"/>
  <c r="AG298" i="2" s="1"/>
  <c r="S286" i="2"/>
  <c r="T286" i="2"/>
  <c r="V286" i="2"/>
  <c r="AM286" i="2" s="1"/>
  <c r="AN286" i="2" s="1"/>
  <c r="W286" i="2"/>
  <c r="X286" i="2" s="1"/>
  <c r="AD286" i="2"/>
  <c r="AG286" i="2" s="1"/>
  <c r="S236" i="2"/>
  <c r="T236" i="2"/>
  <c r="V236" i="2"/>
  <c r="AM236" i="2" s="1"/>
  <c r="AN236" i="2" s="1"/>
  <c r="W236" i="2"/>
  <c r="AD236" i="2"/>
  <c r="AG236" i="2" s="1"/>
  <c r="S1763" i="2"/>
  <c r="T1763" i="2"/>
  <c r="AK1763" i="2" s="1"/>
  <c r="V1763" i="2"/>
  <c r="AM1763" i="2" s="1"/>
  <c r="AN1763" i="2" s="1"/>
  <c r="W1763" i="2"/>
  <c r="X1763" i="2" s="1"/>
  <c r="AA1763" i="2" s="1"/>
  <c r="AD1763" i="2"/>
  <c r="AG1763" i="2" s="1"/>
  <c r="AI1763" i="2"/>
  <c r="S1247" i="2"/>
  <c r="T1247" i="2"/>
  <c r="V1247" i="2"/>
  <c r="AM1247" i="2" s="1"/>
  <c r="AN1247" i="2" s="1"/>
  <c r="W1247" i="2"/>
  <c r="Y1247" i="2" s="1"/>
  <c r="AD1247" i="2"/>
  <c r="AG1247" i="2" s="1"/>
  <c r="S605" i="2"/>
  <c r="T605" i="2"/>
  <c r="V605" i="2"/>
  <c r="AM605" i="2" s="1"/>
  <c r="W605" i="2"/>
  <c r="Y605" i="2" s="1"/>
  <c r="AD605" i="2"/>
  <c r="AG605" i="2" s="1"/>
  <c r="S634" i="2"/>
  <c r="T634" i="2"/>
  <c r="V634" i="2"/>
  <c r="AM634" i="2" s="1"/>
  <c r="W634" i="2"/>
  <c r="Y634" i="2" s="1"/>
  <c r="AD634" i="2"/>
  <c r="S639" i="2"/>
  <c r="T639" i="2"/>
  <c r="V639" i="2"/>
  <c r="AM639" i="2" s="1"/>
  <c r="AN639" i="2" s="1"/>
  <c r="W639" i="2"/>
  <c r="X639" i="2" s="1"/>
  <c r="AA639" i="2" s="1"/>
  <c r="AD639" i="2"/>
  <c r="S625" i="2"/>
  <c r="T625" i="2"/>
  <c r="V625" i="2"/>
  <c r="AM625" i="2" s="1"/>
  <c r="AN625" i="2" s="1"/>
  <c r="W625" i="2"/>
  <c r="Y625" i="2" s="1"/>
  <c r="AD625" i="2"/>
  <c r="AG625" i="2" s="1"/>
  <c r="S587" i="2"/>
  <c r="T587" i="2"/>
  <c r="V587" i="2"/>
  <c r="AM587" i="2" s="1"/>
  <c r="AN587" i="2" s="1"/>
  <c r="W587" i="2"/>
  <c r="AD587" i="2"/>
  <c r="AG587" i="2" s="1"/>
  <c r="S578" i="2"/>
  <c r="T578" i="2"/>
  <c r="V578" i="2"/>
  <c r="AM578" i="2" s="1"/>
  <c r="AN578" i="2" s="1"/>
  <c r="W578" i="2"/>
  <c r="Y578" i="2" s="1"/>
  <c r="AD578" i="2"/>
  <c r="AG578" i="2" s="1"/>
  <c r="S1248" i="2"/>
  <c r="T1248" i="2"/>
  <c r="V1248" i="2"/>
  <c r="AM1248" i="2" s="1"/>
  <c r="AN1248" i="2" s="1"/>
  <c r="W1248" i="2"/>
  <c r="AD1248" i="2"/>
  <c r="AG1248" i="2" s="1"/>
  <c r="S1249" i="2"/>
  <c r="T1249" i="2"/>
  <c r="V1249" i="2"/>
  <c r="AM1249" i="2" s="1"/>
  <c r="AN1249" i="2" s="1"/>
  <c r="W1249" i="2"/>
  <c r="Y1249" i="2" s="1"/>
  <c r="AD1249" i="2"/>
  <c r="AG1249" i="2" s="1"/>
  <c r="S1764" i="2"/>
  <c r="T1764" i="2"/>
  <c r="AI1764" i="2" s="1"/>
  <c r="V1764" i="2"/>
  <c r="AM1764" i="2" s="1"/>
  <c r="W1764" i="2"/>
  <c r="X1764" i="2" s="1"/>
  <c r="AA1764" i="2" s="1"/>
  <c r="AD1764" i="2"/>
  <c r="AG1764" i="2" s="1"/>
  <c r="AK1764" i="2"/>
  <c r="S1250" i="2"/>
  <c r="T1250" i="2"/>
  <c r="V1250" i="2"/>
  <c r="AM1250" i="2" s="1"/>
  <c r="W1250" i="2"/>
  <c r="AD1250" i="2"/>
  <c r="S782" i="2"/>
  <c r="T782" i="2"/>
  <c r="V782" i="2"/>
  <c r="AM782" i="2" s="1"/>
  <c r="AN782" i="2" s="1"/>
  <c r="W782" i="2"/>
  <c r="AD782" i="2"/>
  <c r="S774" i="2"/>
  <c r="T774" i="2"/>
  <c r="V774" i="2"/>
  <c r="AM774" i="2" s="1"/>
  <c r="AN774" i="2" s="1"/>
  <c r="W774" i="2"/>
  <c r="Y774" i="2" s="1"/>
  <c r="AD774" i="2"/>
  <c r="AG774" i="2" s="1"/>
  <c r="S848" i="2"/>
  <c r="T848" i="2"/>
  <c r="V848" i="2"/>
  <c r="AM848" i="2" s="1"/>
  <c r="AN848" i="2" s="1"/>
  <c r="W848" i="2"/>
  <c r="Z848" i="2" s="1"/>
  <c r="AD848" i="2"/>
  <c r="AG848" i="2" s="1"/>
  <c r="S748" i="2"/>
  <c r="T748" i="2"/>
  <c r="V748" i="2"/>
  <c r="AM748" i="2" s="1"/>
  <c r="AN748" i="2" s="1"/>
  <c r="W748" i="2"/>
  <c r="Y748" i="2" s="1"/>
  <c r="AD748" i="2"/>
  <c r="AG748" i="2" s="1"/>
  <c r="S192" i="2"/>
  <c r="T192" i="2"/>
  <c r="V192" i="2"/>
  <c r="AM192" i="2" s="1"/>
  <c r="AN192" i="2" s="1"/>
  <c r="W192" i="2"/>
  <c r="AD192" i="2"/>
  <c r="AG192" i="2" s="1"/>
  <c r="S1765" i="2"/>
  <c r="T1765" i="2"/>
  <c r="V1765" i="2"/>
  <c r="AM1765" i="2" s="1"/>
  <c r="AN1765" i="2" s="1"/>
  <c r="W1765" i="2"/>
  <c r="AD1765" i="2"/>
  <c r="AG1765" i="2" s="1"/>
  <c r="AK1765" i="2"/>
  <c r="S1766" i="2"/>
  <c r="T1766" i="2"/>
  <c r="AI1766" i="2" s="1"/>
  <c r="V1766" i="2"/>
  <c r="AM1766" i="2" s="1"/>
  <c r="W1766" i="2"/>
  <c r="X1766" i="2"/>
  <c r="AA1766" i="2" s="1"/>
  <c r="Y1766" i="2"/>
  <c r="Z1766" i="2"/>
  <c r="AD1766" i="2"/>
  <c r="AG1766" i="2" s="1"/>
  <c r="S1767" i="2"/>
  <c r="AJ1767" i="2" s="1"/>
  <c r="T1767" i="2"/>
  <c r="V1767" i="2"/>
  <c r="AM1767" i="2" s="1"/>
  <c r="W1767" i="2"/>
  <c r="Y1767" i="2" s="1"/>
  <c r="X1767" i="2"/>
  <c r="AA1767" i="2" s="1"/>
  <c r="AD1767" i="2"/>
  <c r="S1251" i="2"/>
  <c r="T1251" i="2"/>
  <c r="V1251" i="2"/>
  <c r="AM1251" i="2" s="1"/>
  <c r="AN1251" i="2" s="1"/>
  <c r="W1251" i="2"/>
  <c r="Z1251" i="2" s="1"/>
  <c r="AD1251" i="2"/>
  <c r="S613" i="2"/>
  <c r="T613" i="2"/>
  <c r="V613" i="2"/>
  <c r="AM613" i="2" s="1"/>
  <c r="AN613" i="2" s="1"/>
  <c r="W613" i="2"/>
  <c r="Y613" i="2" s="1"/>
  <c r="AD613" i="2"/>
  <c r="AG613" i="2" s="1"/>
  <c r="S623" i="2"/>
  <c r="T623" i="2"/>
  <c r="V623" i="2"/>
  <c r="AM623" i="2" s="1"/>
  <c r="AN623" i="2" s="1"/>
  <c r="W623" i="2"/>
  <c r="Y623" i="2" s="1"/>
  <c r="AD623" i="2"/>
  <c r="AG623" i="2" s="1"/>
  <c r="S603" i="2"/>
  <c r="T603" i="2"/>
  <c r="V603" i="2"/>
  <c r="AM603" i="2" s="1"/>
  <c r="AN603" i="2" s="1"/>
  <c r="W603" i="2"/>
  <c r="Y603" i="2" s="1"/>
  <c r="AD603" i="2"/>
  <c r="AG603" i="2" s="1"/>
  <c r="S586" i="2"/>
  <c r="T586" i="2"/>
  <c r="V586" i="2"/>
  <c r="AM586" i="2" s="1"/>
  <c r="AN586" i="2" s="1"/>
  <c r="W586" i="2"/>
  <c r="Y586" i="2" s="1"/>
  <c r="AD586" i="2"/>
  <c r="AG586" i="2" s="1"/>
  <c r="S583" i="2"/>
  <c r="T583" i="2"/>
  <c r="V583" i="2"/>
  <c r="AM583" i="2" s="1"/>
  <c r="AN583" i="2" s="1"/>
  <c r="W583" i="2"/>
  <c r="Y583" i="2" s="1"/>
  <c r="AD583" i="2"/>
  <c r="AG583" i="2" s="1"/>
  <c r="S1768" i="2"/>
  <c r="T1768" i="2"/>
  <c r="AI1768" i="2" s="1"/>
  <c r="V1768" i="2"/>
  <c r="AM1768" i="2" s="1"/>
  <c r="W1768" i="2"/>
  <c r="Z1768" i="2" s="1"/>
  <c r="AD1768" i="2"/>
  <c r="AG1768" i="2" s="1"/>
  <c r="AK1768" i="2"/>
  <c r="S1252" i="2"/>
  <c r="AI1252" i="2" s="1"/>
  <c r="T1252" i="2"/>
  <c r="V1252" i="2"/>
  <c r="AM1252" i="2" s="1"/>
  <c r="W1252" i="2"/>
  <c r="Y1252" i="2" s="1"/>
  <c r="AD1252" i="2"/>
  <c r="S1769" i="2"/>
  <c r="T1769" i="2"/>
  <c r="V1769" i="2"/>
  <c r="AM1769" i="2" s="1"/>
  <c r="AN1769" i="2" s="1"/>
  <c r="W1769" i="2"/>
  <c r="X1769" i="2" s="1"/>
  <c r="AA1769" i="2" s="1"/>
  <c r="Y1769" i="2"/>
  <c r="Z1769" i="2"/>
  <c r="AD1769" i="2"/>
  <c r="S1253" i="2"/>
  <c r="T1253" i="2"/>
  <c r="V1253" i="2"/>
  <c r="AM1253" i="2" s="1"/>
  <c r="AN1253" i="2" s="1"/>
  <c r="W1253" i="2"/>
  <c r="AD1253" i="2"/>
  <c r="AG1253" i="2" s="1"/>
  <c r="S800" i="2"/>
  <c r="T800" i="2"/>
  <c r="V800" i="2"/>
  <c r="AM800" i="2" s="1"/>
  <c r="AN800" i="2" s="1"/>
  <c r="W800" i="2"/>
  <c r="X800" i="2" s="1"/>
  <c r="AA800" i="2" s="1"/>
  <c r="AD800" i="2"/>
  <c r="AG800" i="2" s="1"/>
  <c r="S816" i="2"/>
  <c r="T816" i="2"/>
  <c r="V816" i="2"/>
  <c r="AM816" i="2" s="1"/>
  <c r="AN816" i="2" s="1"/>
  <c r="W816" i="2"/>
  <c r="AD816" i="2"/>
  <c r="AG816" i="2" s="1"/>
  <c r="S903" i="2"/>
  <c r="T903" i="2"/>
  <c r="V903" i="2"/>
  <c r="AM903" i="2" s="1"/>
  <c r="AN903" i="2" s="1"/>
  <c r="W903" i="2"/>
  <c r="X903" i="2" s="1"/>
  <c r="AA903" i="2" s="1"/>
  <c r="AD903" i="2"/>
  <c r="AG903" i="2" s="1"/>
  <c r="S725" i="2"/>
  <c r="T725" i="2"/>
  <c r="V725" i="2"/>
  <c r="AM725" i="2" s="1"/>
  <c r="AN725" i="2" s="1"/>
  <c r="W725" i="2"/>
  <c r="AD725" i="2"/>
  <c r="AG725" i="2" s="1"/>
  <c r="S193" i="2"/>
  <c r="T193" i="2"/>
  <c r="V193" i="2"/>
  <c r="AM193" i="2" s="1"/>
  <c r="W193" i="2"/>
  <c r="AD193" i="2"/>
  <c r="AG193" i="2" s="1"/>
  <c r="S1770" i="2"/>
  <c r="AJ1770" i="2" s="1"/>
  <c r="T1770" i="2"/>
  <c r="V1770" i="2"/>
  <c r="AM1770" i="2" s="1"/>
  <c r="W1770" i="2"/>
  <c r="Y1770" i="2" s="1"/>
  <c r="X1770" i="2"/>
  <c r="AD1770" i="2"/>
  <c r="S1771" i="2"/>
  <c r="T1771" i="2"/>
  <c r="V1771" i="2"/>
  <c r="AM1771" i="2" s="1"/>
  <c r="W1771" i="2"/>
  <c r="X1771" i="2" s="1"/>
  <c r="AA1771" i="2" s="1"/>
  <c r="AD1771" i="2"/>
  <c r="AN1771" i="2"/>
  <c r="S1772" i="2"/>
  <c r="T1772" i="2"/>
  <c r="V1772" i="2"/>
  <c r="AM1772" i="2" s="1"/>
  <c r="AN1772" i="2" s="1"/>
  <c r="W1772" i="2"/>
  <c r="Y1772" i="2" s="1"/>
  <c r="AD1772" i="2"/>
  <c r="AG1772" i="2" s="1"/>
  <c r="AI1772" i="2"/>
  <c r="S1773" i="2"/>
  <c r="T1773" i="2"/>
  <c r="V1773" i="2"/>
  <c r="AM1773" i="2" s="1"/>
  <c r="AN1773" i="2" s="1"/>
  <c r="W1773" i="2"/>
  <c r="X1773" i="2" s="1"/>
  <c r="AA1773" i="2" s="1"/>
  <c r="AD1773" i="2"/>
  <c r="AG1773" i="2" s="1"/>
  <c r="S1774" i="2"/>
  <c r="T1774" i="2"/>
  <c r="V1774" i="2"/>
  <c r="AM1774" i="2" s="1"/>
  <c r="AN1774" i="2" s="1"/>
  <c r="W1774" i="2"/>
  <c r="Y1774" i="2" s="1"/>
  <c r="AD1774" i="2"/>
  <c r="AG1774" i="2" s="1"/>
  <c r="AI1774" i="2"/>
  <c r="S1254" i="2"/>
  <c r="T1254" i="2"/>
  <c r="V1254" i="2"/>
  <c r="AM1254" i="2" s="1"/>
  <c r="AN1254" i="2" s="1"/>
  <c r="W1254" i="2"/>
  <c r="Y1254" i="2" s="1"/>
  <c r="AD1254" i="2"/>
  <c r="AG1254" i="2" s="1"/>
  <c r="S1255" i="2"/>
  <c r="T1255" i="2"/>
  <c r="V1255" i="2"/>
  <c r="AM1255" i="2" s="1"/>
  <c r="AN1255" i="2" s="1"/>
  <c r="W1255" i="2"/>
  <c r="Y1255" i="2" s="1"/>
  <c r="Z1255" i="2"/>
  <c r="AD1255" i="2"/>
  <c r="AG1255" i="2" s="1"/>
  <c r="S1775" i="2"/>
  <c r="AK1775" i="2" s="1"/>
  <c r="T1775" i="2"/>
  <c r="V1775" i="2"/>
  <c r="AM1775" i="2" s="1"/>
  <c r="W1775" i="2"/>
  <c r="X1775" i="2" s="1"/>
  <c r="AA1775" i="2" s="1"/>
  <c r="AD1775" i="2"/>
  <c r="AG1775" i="2" s="1"/>
  <c r="S1776" i="2"/>
  <c r="T1776" i="2"/>
  <c r="AI1776" i="2" s="1"/>
  <c r="V1776" i="2"/>
  <c r="AM1776" i="2" s="1"/>
  <c r="W1776" i="2"/>
  <c r="Y1776" i="2" s="1"/>
  <c r="Z1776" i="2"/>
  <c r="AD1776" i="2"/>
  <c r="S1777" i="2"/>
  <c r="AJ1777" i="2" s="1"/>
  <c r="T1777" i="2"/>
  <c r="V1777" i="2"/>
  <c r="AM1777" i="2" s="1"/>
  <c r="AN1777" i="2" s="1"/>
  <c r="W1777" i="2"/>
  <c r="X1777" i="2" s="1"/>
  <c r="AA1777" i="2" s="1"/>
  <c r="AD1777" i="2"/>
  <c r="S1778" i="2"/>
  <c r="T1778" i="2"/>
  <c r="AI1778" i="2" s="1"/>
  <c r="V1778" i="2"/>
  <c r="AM1778" i="2" s="1"/>
  <c r="W1778" i="2"/>
  <c r="Y1778" i="2" s="1"/>
  <c r="AD1778" i="2"/>
  <c r="AG1778" i="2"/>
  <c r="AN1778" i="2"/>
  <c r="S1256" i="2"/>
  <c r="T1256" i="2"/>
  <c r="V1256" i="2"/>
  <c r="AM1256" i="2" s="1"/>
  <c r="AN1256" i="2" s="1"/>
  <c r="W1256" i="2"/>
  <c r="AD1256" i="2"/>
  <c r="AG1256" i="2" s="1"/>
  <c r="S1257" i="2"/>
  <c r="T1257" i="2"/>
  <c r="V1257" i="2"/>
  <c r="AM1257" i="2" s="1"/>
  <c r="AN1257" i="2" s="1"/>
  <c r="W1257" i="2"/>
  <c r="Y1257" i="2" s="1"/>
  <c r="AD1257" i="2"/>
  <c r="AG1257" i="2" s="1"/>
  <c r="S1258" i="2"/>
  <c r="T1258" i="2"/>
  <c r="V1258" i="2"/>
  <c r="AM1258" i="2" s="1"/>
  <c r="AN1258" i="2" s="1"/>
  <c r="W1258" i="2"/>
  <c r="AD1258" i="2"/>
  <c r="AG1258" i="2" s="1"/>
  <c r="S734" i="2"/>
  <c r="T734" i="2"/>
  <c r="V734" i="2"/>
  <c r="AM734" i="2" s="1"/>
  <c r="AN734" i="2" s="1"/>
  <c r="W734" i="2"/>
  <c r="Y734" i="2" s="1"/>
  <c r="AD734" i="2"/>
  <c r="AG734" i="2" s="1"/>
  <c r="S703" i="2"/>
  <c r="T703" i="2"/>
  <c r="V703" i="2"/>
  <c r="AM703" i="2" s="1"/>
  <c r="W703" i="2"/>
  <c r="AD703" i="2"/>
  <c r="AG703" i="2" s="1"/>
  <c r="S194" i="2"/>
  <c r="T194" i="2"/>
  <c r="V194" i="2"/>
  <c r="AM194" i="2" s="1"/>
  <c r="W194" i="2"/>
  <c r="Y194" i="2" s="1"/>
  <c r="AD194" i="2"/>
  <c r="S1779" i="2"/>
  <c r="T1779" i="2"/>
  <c r="V1779" i="2"/>
  <c r="AM1779" i="2" s="1"/>
  <c r="AN1779" i="2" s="1"/>
  <c r="W1779" i="2"/>
  <c r="Z1779" i="2" s="1"/>
  <c r="Y1779" i="2"/>
  <c r="AD1779" i="2"/>
  <c r="S1780" i="2"/>
  <c r="AJ1780" i="2" s="1"/>
  <c r="T1780" i="2"/>
  <c r="V1780" i="2"/>
  <c r="AM1780" i="2" s="1"/>
  <c r="AN1780" i="2" s="1"/>
  <c r="W1780" i="2"/>
  <c r="Y1780" i="2" s="1"/>
  <c r="AD1780" i="2"/>
  <c r="AG1780" i="2" s="1"/>
  <c r="AI1780" i="2"/>
  <c r="S1781" i="2"/>
  <c r="T1781" i="2"/>
  <c r="V1781" i="2"/>
  <c r="AM1781" i="2" s="1"/>
  <c r="AN1781" i="2" s="1"/>
  <c r="W1781" i="2"/>
  <c r="Y1781" i="2" s="1"/>
  <c r="X1781" i="2"/>
  <c r="AA1781" i="2" s="1"/>
  <c r="AD1781" i="2"/>
  <c r="AG1781" i="2"/>
  <c r="S1782" i="2"/>
  <c r="AI1782" i="2" s="1"/>
  <c r="T1782" i="2"/>
  <c r="V1782" i="2"/>
  <c r="AM1782" i="2" s="1"/>
  <c r="AN1782" i="2" s="1"/>
  <c r="W1782" i="2"/>
  <c r="Y1782" i="2" s="1"/>
  <c r="X1782" i="2"/>
  <c r="AA1782" i="2" s="1"/>
  <c r="AD1782" i="2"/>
  <c r="AG1782" i="2" s="1"/>
  <c r="S1783" i="2"/>
  <c r="AJ1783" i="2" s="1"/>
  <c r="T1783" i="2"/>
  <c r="V1783" i="2"/>
  <c r="AM1783" i="2" s="1"/>
  <c r="AN1783" i="2" s="1"/>
  <c r="W1783" i="2"/>
  <c r="Y1783" i="2" s="1"/>
  <c r="X1783" i="2"/>
  <c r="AA1783" i="2" s="1"/>
  <c r="AD1783" i="2"/>
  <c r="AG1783" i="2"/>
  <c r="AK1783" i="2"/>
  <c r="S1784" i="2"/>
  <c r="AI1784" i="2" s="1"/>
  <c r="T1784" i="2"/>
  <c r="V1784" i="2"/>
  <c r="AM1784" i="2" s="1"/>
  <c r="W1784" i="2"/>
  <c r="Y1784" i="2" s="1"/>
  <c r="AD1784" i="2"/>
  <c r="AG1784" i="2" s="1"/>
  <c r="AN1784" i="2"/>
  <c r="S1785" i="2"/>
  <c r="T1785" i="2"/>
  <c r="AK1785" i="2" s="1"/>
  <c r="V1785" i="2"/>
  <c r="AM1785" i="2" s="1"/>
  <c r="W1785" i="2"/>
  <c r="Z1785" i="2" s="1"/>
  <c r="Y1785" i="2"/>
  <c r="AD1785" i="2"/>
  <c r="AG1785" i="2" s="1"/>
  <c r="S1786" i="2"/>
  <c r="T1786" i="2"/>
  <c r="AK1786" i="2" s="1"/>
  <c r="V1786" i="2"/>
  <c r="AM1786" i="2" s="1"/>
  <c r="W1786" i="2"/>
  <c r="Y1786" i="2" s="1"/>
  <c r="AD1786" i="2"/>
  <c r="AI1786" i="2"/>
  <c r="S1787" i="2"/>
  <c r="AJ1787" i="2" s="1"/>
  <c r="T1787" i="2"/>
  <c r="V1787" i="2"/>
  <c r="AM1787" i="2" s="1"/>
  <c r="AN1787" i="2" s="1"/>
  <c r="W1787" i="2"/>
  <c r="X1787" i="2" s="1"/>
  <c r="AA1787" i="2" s="1"/>
  <c r="AD1787" i="2"/>
  <c r="S1788" i="2"/>
  <c r="T1788" i="2"/>
  <c r="V1788" i="2"/>
  <c r="AM1788" i="2" s="1"/>
  <c r="W1788" i="2"/>
  <c r="Y1788" i="2" s="1"/>
  <c r="AD1788" i="2"/>
  <c r="AG1788" i="2"/>
  <c r="AN1788" i="2"/>
  <c r="S1789" i="2"/>
  <c r="T1789" i="2"/>
  <c r="V1789" i="2"/>
  <c r="AM1789" i="2" s="1"/>
  <c r="AN1789" i="2" s="1"/>
  <c r="W1789" i="2"/>
  <c r="X1789" i="2" s="1"/>
  <c r="AA1789" i="2" s="1"/>
  <c r="AD1789" i="2"/>
  <c r="AG1789" i="2" s="1"/>
  <c r="S1259" i="2"/>
  <c r="T1259" i="2"/>
  <c r="V1259" i="2"/>
  <c r="AM1259" i="2" s="1"/>
  <c r="AN1259" i="2" s="1"/>
  <c r="W1259" i="2"/>
  <c r="Y1259" i="2" s="1"/>
  <c r="AD1259" i="2"/>
  <c r="AG1259" i="2" s="1"/>
  <c r="S1790" i="2"/>
  <c r="AI1790" i="2" s="1"/>
  <c r="T1790" i="2"/>
  <c r="V1790" i="2"/>
  <c r="AM1790" i="2" s="1"/>
  <c r="AN1790" i="2" s="1"/>
  <c r="W1790" i="2"/>
  <c r="X1790" i="2" s="1"/>
  <c r="AA1790" i="2" s="1"/>
  <c r="AD1790" i="2"/>
  <c r="AG1790" i="2" s="1"/>
  <c r="S932" i="2"/>
  <c r="T932" i="2"/>
  <c r="V932" i="2"/>
  <c r="AM932" i="2" s="1"/>
  <c r="AN932" i="2" s="1"/>
  <c r="W932" i="2"/>
  <c r="Y932" i="2" s="1"/>
  <c r="AD932" i="2"/>
  <c r="AG932" i="2" s="1"/>
  <c r="S1260" i="2"/>
  <c r="T1260" i="2"/>
  <c r="V1260" i="2"/>
  <c r="AM1260" i="2" s="1"/>
  <c r="W1260" i="2"/>
  <c r="Y1260" i="2" s="1"/>
  <c r="X1260" i="2"/>
  <c r="AA1260" i="2" s="1"/>
  <c r="AD1260" i="2"/>
  <c r="AG1260" i="2" s="1"/>
  <c r="S1261" i="2"/>
  <c r="T1261" i="2"/>
  <c r="V1261" i="2"/>
  <c r="AM1261" i="2" s="1"/>
  <c r="W1261" i="2"/>
  <c r="Y1261" i="2" s="1"/>
  <c r="AD1261" i="2"/>
  <c r="S1262" i="2"/>
  <c r="T1262" i="2"/>
  <c r="V1262" i="2"/>
  <c r="AM1262" i="2" s="1"/>
  <c r="AN1262" i="2" s="1"/>
  <c r="W1262" i="2"/>
  <c r="X1262" i="2" s="1"/>
  <c r="AA1262" i="2" s="1"/>
  <c r="AD1262" i="2"/>
  <c r="S1263" i="2"/>
  <c r="T1263" i="2"/>
  <c r="V1263" i="2"/>
  <c r="AM1263" i="2" s="1"/>
  <c r="AN1263" i="2" s="1"/>
  <c r="W1263" i="2"/>
  <c r="Y1263" i="2" s="1"/>
  <c r="AD1263" i="2"/>
  <c r="AG1263" i="2" s="1"/>
  <c r="S1791" i="2"/>
  <c r="T1791" i="2"/>
  <c r="V1791" i="2"/>
  <c r="AM1791" i="2" s="1"/>
  <c r="AN1791" i="2" s="1"/>
  <c r="W1791" i="2"/>
  <c r="X1791" i="2" s="1"/>
  <c r="AD1791" i="2"/>
  <c r="AG1791" i="2" s="1"/>
  <c r="S1264" i="2"/>
  <c r="T1264" i="2"/>
  <c r="AI1264" i="2" s="1"/>
  <c r="V1264" i="2"/>
  <c r="AM1264" i="2" s="1"/>
  <c r="AN1264" i="2" s="1"/>
  <c r="W1264" i="2"/>
  <c r="Y1264" i="2" s="1"/>
  <c r="AD1264" i="2"/>
  <c r="AG1264" i="2" s="1"/>
  <c r="S1792" i="2"/>
  <c r="T1792" i="2"/>
  <c r="V1792" i="2"/>
  <c r="AM1792" i="2" s="1"/>
  <c r="AN1792" i="2" s="1"/>
  <c r="W1792" i="2"/>
  <c r="X1792" i="2"/>
  <c r="Y1792" i="2"/>
  <c r="Z1792" i="2"/>
  <c r="AD1792" i="2"/>
  <c r="AG1792" i="2"/>
  <c r="S1265" i="2"/>
  <c r="T1265" i="2"/>
  <c r="V1265" i="2"/>
  <c r="AM1265" i="2" s="1"/>
  <c r="AN1265" i="2" s="1"/>
  <c r="W1265" i="2"/>
  <c r="Y1265" i="2" s="1"/>
  <c r="AD1265" i="2"/>
  <c r="AG1265" i="2" s="1"/>
  <c r="S1266" i="2"/>
  <c r="T1266" i="2"/>
  <c r="V1266" i="2"/>
  <c r="AM1266" i="2" s="1"/>
  <c r="W1266" i="2"/>
  <c r="X1266" i="2" s="1"/>
  <c r="AD1266" i="2"/>
  <c r="AG1266" i="2" s="1"/>
  <c r="S1267" i="2"/>
  <c r="T1267" i="2"/>
  <c r="V1267" i="2"/>
  <c r="AM1267" i="2" s="1"/>
  <c r="W1267" i="2"/>
  <c r="AD1267" i="2"/>
  <c r="S1268" i="2"/>
  <c r="T1268" i="2"/>
  <c r="V1268" i="2"/>
  <c r="AM1268" i="2" s="1"/>
  <c r="AN1268" i="2" s="1"/>
  <c r="W1268" i="2"/>
  <c r="Y1268" i="2" s="1"/>
  <c r="AD1268" i="2"/>
  <c r="S1793" i="2"/>
  <c r="T1793" i="2"/>
  <c r="AI1793" i="2" s="1"/>
  <c r="V1793" i="2"/>
  <c r="AM1793" i="2" s="1"/>
  <c r="W1793" i="2"/>
  <c r="Y1793" i="2" s="1"/>
  <c r="AD1793" i="2"/>
  <c r="AG1793" i="2"/>
  <c r="AN1793" i="2"/>
  <c r="S1794" i="2"/>
  <c r="T1794" i="2"/>
  <c r="V1794" i="2"/>
  <c r="AM1794" i="2" s="1"/>
  <c r="W1794" i="2"/>
  <c r="Z1794" i="2" s="1"/>
  <c r="Y1794" i="2"/>
  <c r="AD1794" i="2"/>
  <c r="AG1794" i="2" s="1"/>
  <c r="AN1794" i="2"/>
  <c r="S1269" i="2"/>
  <c r="T1269" i="2"/>
  <c r="V1269" i="2"/>
  <c r="AM1269" i="2" s="1"/>
  <c r="AN1269" i="2" s="1"/>
  <c r="W1269" i="2"/>
  <c r="Y1269" i="2" s="1"/>
  <c r="AD1269" i="2"/>
  <c r="AG1269" i="2" s="1"/>
  <c r="S337" i="2"/>
  <c r="T337" i="2"/>
  <c r="V337" i="2"/>
  <c r="AM337" i="2" s="1"/>
  <c r="AN337" i="2" s="1"/>
  <c r="W337" i="2"/>
  <c r="AD337" i="2"/>
  <c r="AG337" i="2" s="1"/>
  <c r="S327" i="2"/>
  <c r="T327" i="2"/>
  <c r="V327" i="2"/>
  <c r="AM327" i="2" s="1"/>
  <c r="AN327" i="2" s="1"/>
  <c r="W327" i="2"/>
  <c r="Y327" i="2" s="1"/>
  <c r="AD327" i="2"/>
  <c r="AG327" i="2" s="1"/>
  <c r="S308" i="2"/>
  <c r="T308" i="2"/>
  <c r="V308" i="2"/>
  <c r="AM308" i="2" s="1"/>
  <c r="W308" i="2"/>
  <c r="Y308" i="2" s="1"/>
  <c r="AD308" i="2"/>
  <c r="AG308" i="2" s="1"/>
  <c r="S267" i="2"/>
  <c r="T267" i="2"/>
  <c r="V267" i="2"/>
  <c r="AM267" i="2" s="1"/>
  <c r="W267" i="2"/>
  <c r="Y267" i="2" s="1"/>
  <c r="AD267" i="2"/>
  <c r="S1270" i="2"/>
  <c r="T1270" i="2"/>
  <c r="V1270" i="2"/>
  <c r="AM1270" i="2" s="1"/>
  <c r="AN1270" i="2" s="1"/>
  <c r="W1270" i="2"/>
  <c r="Z1270" i="2" s="1"/>
  <c r="Y1270" i="2"/>
  <c r="AD1270" i="2"/>
  <c r="S1271" i="2"/>
  <c r="T1271" i="2"/>
  <c r="V1271" i="2"/>
  <c r="AM1271" i="2" s="1"/>
  <c r="AN1271" i="2" s="1"/>
  <c r="W1271" i="2"/>
  <c r="AD1271" i="2"/>
  <c r="AG1271" i="2" s="1"/>
  <c r="S1272" i="2"/>
  <c r="T1272" i="2"/>
  <c r="V1272" i="2"/>
  <c r="AM1272" i="2" s="1"/>
  <c r="AN1272" i="2" s="1"/>
  <c r="W1272" i="2"/>
  <c r="Y1272" i="2" s="1"/>
  <c r="AD1272" i="2"/>
  <c r="AG1272" i="2" s="1"/>
  <c r="S1795" i="2"/>
  <c r="AI1795" i="2" s="1"/>
  <c r="T1795" i="2"/>
  <c r="V1795" i="2"/>
  <c r="AM1795" i="2" s="1"/>
  <c r="AN1795" i="2" s="1"/>
  <c r="W1795" i="2"/>
  <c r="Y1795" i="2" s="1"/>
  <c r="X1795" i="2"/>
  <c r="AD1795" i="2"/>
  <c r="AG1795" i="2" s="1"/>
  <c r="S1796" i="2"/>
  <c r="T1796" i="2"/>
  <c r="AK1796" i="2" s="1"/>
  <c r="V1796" i="2"/>
  <c r="AM1796" i="2" s="1"/>
  <c r="AN1796" i="2" s="1"/>
  <c r="W1796" i="2"/>
  <c r="Y1796" i="2" s="1"/>
  <c r="X1796" i="2"/>
  <c r="Z1796" i="2"/>
  <c r="AD1796" i="2"/>
  <c r="AG1796" i="2"/>
  <c r="S1273" i="2"/>
  <c r="T1273" i="2"/>
  <c r="V1273" i="2"/>
  <c r="AM1273" i="2" s="1"/>
  <c r="AN1273" i="2" s="1"/>
  <c r="W1273" i="2"/>
  <c r="Y1273" i="2" s="1"/>
  <c r="AD1273" i="2"/>
  <c r="AG1273" i="2" s="1"/>
  <c r="S433" i="2"/>
  <c r="T433" i="2"/>
  <c r="V433" i="2"/>
  <c r="AM433" i="2" s="1"/>
  <c r="W433" i="2"/>
  <c r="AD433" i="2"/>
  <c r="AG433" i="2" s="1"/>
  <c r="S450" i="2"/>
  <c r="T450" i="2"/>
  <c r="V450" i="2"/>
  <c r="AM450" i="2" s="1"/>
  <c r="W450" i="2"/>
  <c r="Y450" i="2" s="1"/>
  <c r="AD450" i="2"/>
  <c r="S413" i="2"/>
  <c r="T413" i="2"/>
  <c r="V413" i="2"/>
  <c r="AM413" i="2" s="1"/>
  <c r="AN413" i="2" s="1"/>
  <c r="W413" i="2"/>
  <c r="Y413" i="2" s="1"/>
  <c r="AD413" i="2"/>
  <c r="S394" i="2"/>
  <c r="T394" i="2"/>
  <c r="V394" i="2"/>
  <c r="AM394" i="2" s="1"/>
  <c r="AN394" i="2" s="1"/>
  <c r="W394" i="2"/>
  <c r="Y394" i="2" s="1"/>
  <c r="AD394" i="2"/>
  <c r="AG394" i="2" s="1"/>
  <c r="S318" i="2"/>
  <c r="T318" i="2"/>
  <c r="V318" i="2"/>
  <c r="AM318" i="2" s="1"/>
  <c r="AN318" i="2" s="1"/>
  <c r="W318" i="2"/>
  <c r="Y318" i="2" s="1"/>
  <c r="AD318" i="2"/>
  <c r="AG318" i="2" s="1"/>
  <c r="S145" i="2"/>
  <c r="T145" i="2"/>
  <c r="V145" i="2"/>
  <c r="AM145" i="2" s="1"/>
  <c r="AN145" i="2" s="1"/>
  <c r="W145" i="2"/>
  <c r="AD145" i="2"/>
  <c r="AG145" i="2" s="1"/>
  <c r="S1274" i="2"/>
  <c r="T1274" i="2"/>
  <c r="V1274" i="2"/>
  <c r="AM1274" i="2" s="1"/>
  <c r="AN1274" i="2" s="1"/>
  <c r="W1274" i="2"/>
  <c r="X1274" i="2" s="1"/>
  <c r="AD1274" i="2"/>
  <c r="AG1274" i="2" s="1"/>
  <c r="S1797" i="2"/>
  <c r="AJ1797" i="2" s="1"/>
  <c r="T1797" i="2"/>
  <c r="V1797" i="2"/>
  <c r="AM1797" i="2" s="1"/>
  <c r="AN1797" i="2" s="1"/>
  <c r="W1797" i="2"/>
  <c r="Y1797" i="2" s="1"/>
  <c r="X1797" i="2"/>
  <c r="AD1797" i="2"/>
  <c r="AG1797" i="2" s="1"/>
  <c r="S1275" i="2"/>
  <c r="T1275" i="2"/>
  <c r="AI1275" i="2" s="1"/>
  <c r="V1275" i="2"/>
  <c r="AM1275" i="2" s="1"/>
  <c r="W1275" i="2"/>
  <c r="Y1275" i="2" s="1"/>
  <c r="Z1275" i="2"/>
  <c r="AD1275" i="2"/>
  <c r="AG1275" i="2" s="1"/>
  <c r="S439" i="2"/>
  <c r="T439" i="2"/>
  <c r="V439" i="2"/>
  <c r="AM439" i="2" s="1"/>
  <c r="AN439" i="2" s="1"/>
  <c r="W439" i="2"/>
  <c r="AD439" i="2"/>
  <c r="S496" i="2"/>
  <c r="T496" i="2"/>
  <c r="V496" i="2"/>
  <c r="AM496" i="2" s="1"/>
  <c r="AN496" i="2" s="1"/>
  <c r="W496" i="2"/>
  <c r="X496" i="2" s="1"/>
  <c r="AD496" i="2"/>
  <c r="S508" i="2"/>
  <c r="T508" i="2"/>
  <c r="V508" i="2"/>
  <c r="AM508" i="2" s="1"/>
  <c r="AN508" i="2" s="1"/>
  <c r="W508" i="2"/>
  <c r="Y508" i="2" s="1"/>
  <c r="AD508" i="2"/>
  <c r="AG508" i="2" s="1"/>
  <c r="S488" i="2"/>
  <c r="T488" i="2"/>
  <c r="V488" i="2"/>
  <c r="AM488" i="2" s="1"/>
  <c r="AN488" i="2" s="1"/>
  <c r="W488" i="2"/>
  <c r="X488" i="2" s="1"/>
  <c r="AD488" i="2"/>
  <c r="AG488" i="2" s="1"/>
  <c r="S431" i="2"/>
  <c r="T431" i="2"/>
  <c r="V431" i="2"/>
  <c r="AM431" i="2" s="1"/>
  <c r="AN431" i="2" s="1"/>
  <c r="W431" i="2"/>
  <c r="Y431" i="2" s="1"/>
  <c r="AD431" i="2"/>
  <c r="AG431" i="2" s="1"/>
  <c r="S338" i="2"/>
  <c r="T338" i="2"/>
  <c r="V338" i="2"/>
  <c r="AM338" i="2" s="1"/>
  <c r="AN338" i="2" s="1"/>
  <c r="W338" i="2"/>
  <c r="X338" i="2" s="1"/>
  <c r="AD338" i="2"/>
  <c r="AG338" i="2" s="1"/>
  <c r="S251" i="2"/>
  <c r="T251" i="2"/>
  <c r="V251" i="2"/>
  <c r="AM251" i="2" s="1"/>
  <c r="W251" i="2"/>
  <c r="Y251" i="2" s="1"/>
  <c r="AD251" i="2"/>
  <c r="AG251" i="2" s="1"/>
  <c r="AN251" i="2"/>
  <c r="S1276" i="2"/>
  <c r="T1276" i="2"/>
  <c r="V1276" i="2"/>
  <c r="AM1276" i="2" s="1"/>
  <c r="W1276" i="2"/>
  <c r="X1276" i="2" s="1"/>
  <c r="AD1276" i="2"/>
  <c r="AG1276" i="2" s="1"/>
  <c r="S1798" i="2"/>
  <c r="T1798" i="2"/>
  <c r="AI1798" i="2" s="1"/>
  <c r="V1798" i="2"/>
  <c r="AM1798" i="2" s="1"/>
  <c r="AN1798" i="2" s="1"/>
  <c r="W1798" i="2"/>
  <c r="Y1798" i="2" s="1"/>
  <c r="Z1798" i="2"/>
  <c r="AD1798" i="2"/>
  <c r="S1799" i="2"/>
  <c r="AJ1799" i="2" s="1"/>
  <c r="T1799" i="2"/>
  <c r="V1799" i="2"/>
  <c r="AM1799" i="2" s="1"/>
  <c r="AN1799" i="2" s="1"/>
  <c r="W1799" i="2"/>
  <c r="Y1799" i="2" s="1"/>
  <c r="X1799" i="2"/>
  <c r="AD1799" i="2"/>
  <c r="AK1799" i="2"/>
  <c r="S1800" i="2"/>
  <c r="T1800" i="2"/>
  <c r="V1800" i="2"/>
  <c r="AM1800" i="2" s="1"/>
  <c r="AN1800" i="2" s="1"/>
  <c r="W1800" i="2"/>
  <c r="Y1800" i="2" s="1"/>
  <c r="AD1800" i="2"/>
  <c r="AG1800" i="2" s="1"/>
  <c r="AI1800" i="2"/>
  <c r="S440" i="2"/>
  <c r="T440" i="2"/>
  <c r="V440" i="2"/>
  <c r="AM440" i="2" s="1"/>
  <c r="AN440" i="2" s="1"/>
  <c r="W440" i="2"/>
  <c r="Y440" i="2"/>
  <c r="AD440" i="2"/>
  <c r="AG440" i="2" s="1"/>
  <c r="S505" i="2"/>
  <c r="T505" i="2"/>
  <c r="V505" i="2"/>
  <c r="AM505" i="2" s="1"/>
  <c r="AN505" i="2" s="1"/>
  <c r="W505" i="2"/>
  <c r="Y505" i="2" s="1"/>
  <c r="AD505" i="2"/>
  <c r="AG505" i="2" s="1"/>
  <c r="S515" i="2"/>
  <c r="T515" i="2"/>
  <c r="V515" i="2"/>
  <c r="AM515" i="2" s="1"/>
  <c r="AN515" i="2" s="1"/>
  <c r="W515" i="2"/>
  <c r="AD515" i="2"/>
  <c r="AG515" i="2" s="1"/>
  <c r="S497" i="2"/>
  <c r="T497" i="2"/>
  <c r="V497" i="2"/>
  <c r="AM497" i="2" s="1"/>
  <c r="AN497" i="2" s="1"/>
  <c r="W497" i="2"/>
  <c r="Y497" i="2" s="1"/>
  <c r="AD497" i="2"/>
  <c r="AG497" i="2" s="1"/>
  <c r="S454" i="2"/>
  <c r="T454" i="2"/>
  <c r="V454" i="2"/>
  <c r="AM454" i="2" s="1"/>
  <c r="W454" i="2"/>
  <c r="Y454" i="2" s="1"/>
  <c r="AD454" i="2"/>
  <c r="AG454" i="2" s="1"/>
  <c r="S354" i="2"/>
  <c r="T354" i="2"/>
  <c r="V354" i="2"/>
  <c r="AM354" i="2" s="1"/>
  <c r="AN354" i="2" s="1"/>
  <c r="W354" i="2"/>
  <c r="Y354" i="2" s="1"/>
  <c r="AD354" i="2"/>
  <c r="S230" i="2"/>
  <c r="T230" i="2"/>
  <c r="V230" i="2"/>
  <c r="AM230" i="2" s="1"/>
  <c r="AN230" i="2" s="1"/>
  <c r="W230" i="2"/>
  <c r="Z230" i="2" s="1"/>
  <c r="AD230" i="2"/>
  <c r="S1277" i="2"/>
  <c r="T1277" i="2"/>
  <c r="V1277" i="2"/>
  <c r="AM1277" i="2" s="1"/>
  <c r="AN1277" i="2" s="1"/>
  <c r="W1277" i="2"/>
  <c r="Y1277" i="2" s="1"/>
  <c r="AD1277" i="2"/>
  <c r="AG1277" i="2" s="1"/>
  <c r="S1801" i="2"/>
  <c r="T1801" i="2"/>
  <c r="V1801" i="2"/>
  <c r="AM1801" i="2" s="1"/>
  <c r="W1801" i="2"/>
  <c r="Z1801" i="2" s="1"/>
  <c r="Y1801" i="2"/>
  <c r="AD1801" i="2"/>
  <c r="AG1801" i="2" s="1"/>
  <c r="AN1801" i="2"/>
  <c r="S1802" i="2"/>
  <c r="T1802" i="2"/>
  <c r="AI1802" i="2" s="1"/>
  <c r="V1802" i="2"/>
  <c r="AM1802" i="2" s="1"/>
  <c r="W1802" i="2"/>
  <c r="Y1802" i="2" s="1"/>
  <c r="AD1802" i="2"/>
  <c r="AG1802" i="2"/>
  <c r="AN1802" i="2"/>
  <c r="S146" i="2"/>
  <c r="T146" i="2"/>
  <c r="V146" i="2"/>
  <c r="AM146" i="2" s="1"/>
  <c r="AN146" i="2" s="1"/>
  <c r="W146" i="2"/>
  <c r="Z146" i="2" s="1"/>
  <c r="AD146" i="2"/>
  <c r="AG146" i="2" s="1"/>
  <c r="S489" i="2"/>
  <c r="T489" i="2"/>
  <c r="V489" i="2"/>
  <c r="AM489" i="2" s="1"/>
  <c r="AN489" i="2" s="1"/>
  <c r="W489" i="2"/>
  <c r="Y489" i="2" s="1"/>
  <c r="AD489" i="2"/>
  <c r="AG489" i="2" s="1"/>
  <c r="S499" i="2"/>
  <c r="T499" i="2"/>
  <c r="V499" i="2"/>
  <c r="AM499" i="2" s="1"/>
  <c r="W499" i="2"/>
  <c r="AD499" i="2"/>
  <c r="AG499" i="2" s="1"/>
  <c r="S494" i="2"/>
  <c r="T494" i="2"/>
  <c r="V494" i="2"/>
  <c r="AM494" i="2" s="1"/>
  <c r="AN494" i="2" s="1"/>
  <c r="W494" i="2"/>
  <c r="Y494" i="2" s="1"/>
  <c r="AD494" i="2"/>
  <c r="S446" i="2"/>
  <c r="T446" i="2"/>
  <c r="V446" i="2"/>
  <c r="AM446" i="2" s="1"/>
  <c r="AN446" i="2" s="1"/>
  <c r="W446" i="2"/>
  <c r="Y446" i="2" s="1"/>
  <c r="AD446" i="2"/>
  <c r="S364" i="2"/>
  <c r="T364" i="2"/>
  <c r="V364" i="2"/>
  <c r="AM364" i="2" s="1"/>
  <c r="AN364" i="2" s="1"/>
  <c r="W364" i="2"/>
  <c r="Y364" i="2" s="1"/>
  <c r="AD364" i="2"/>
  <c r="AG364" i="2" s="1"/>
  <c r="S1278" i="2"/>
  <c r="T1278" i="2"/>
  <c r="V1278" i="2"/>
  <c r="AM1278" i="2" s="1"/>
  <c r="AN1278" i="2" s="1"/>
  <c r="W1278" i="2"/>
  <c r="Y1278" i="2" s="1"/>
  <c r="AD1278" i="2"/>
  <c r="AG1278" i="2" s="1"/>
  <c r="S1279" i="2"/>
  <c r="T1279" i="2"/>
  <c r="V1279" i="2"/>
  <c r="AM1279" i="2" s="1"/>
  <c r="AN1279" i="2" s="1"/>
  <c r="W1279" i="2"/>
  <c r="Y1279" i="2" s="1"/>
  <c r="AD1279" i="2"/>
  <c r="AG1279" i="2" s="1"/>
  <c r="S253" i="2"/>
  <c r="T253" i="2"/>
  <c r="V253" i="2"/>
  <c r="AM253" i="2" s="1"/>
  <c r="AN253" i="2" s="1"/>
  <c r="W253" i="2"/>
  <c r="Y253" i="2" s="1"/>
  <c r="AD253" i="2"/>
  <c r="AG253" i="2" s="1"/>
  <c r="S264" i="2"/>
  <c r="T264" i="2"/>
  <c r="V264" i="2"/>
  <c r="AM264" i="2" s="1"/>
  <c r="AN264" i="2" s="1"/>
  <c r="W264" i="2"/>
  <c r="Y264" i="2" s="1"/>
  <c r="AD264" i="2"/>
  <c r="AG264" i="2" s="1"/>
  <c r="S147" i="2"/>
  <c r="T147" i="2"/>
  <c r="V147" i="2"/>
  <c r="AM147" i="2" s="1"/>
  <c r="W147" i="2"/>
  <c r="AD147" i="2"/>
  <c r="AG147" i="2" s="1"/>
  <c r="S1803" i="2"/>
  <c r="T1803" i="2"/>
  <c r="AK1803" i="2" s="1"/>
  <c r="V1803" i="2"/>
  <c r="AM1803" i="2" s="1"/>
  <c r="AN1803" i="2" s="1"/>
  <c r="W1803" i="2"/>
  <c r="Y1803" i="2" s="1"/>
  <c r="X1803" i="2"/>
  <c r="AA1803" i="2" s="1"/>
  <c r="AD1803" i="2"/>
  <c r="S1804" i="2"/>
  <c r="T1804" i="2"/>
  <c r="AK1804" i="2" s="1"/>
  <c r="V1804" i="2"/>
  <c r="AM1804" i="2" s="1"/>
  <c r="AN1804" i="2" s="1"/>
  <c r="W1804" i="2"/>
  <c r="X1804" i="2" s="1"/>
  <c r="AA1804" i="2" s="1"/>
  <c r="AD1804" i="2"/>
  <c r="S1280" i="2"/>
  <c r="T1280" i="2"/>
  <c r="V1280" i="2"/>
  <c r="AM1280" i="2" s="1"/>
  <c r="AN1280" i="2" s="1"/>
  <c r="W1280" i="2"/>
  <c r="AD1280" i="2"/>
  <c r="AG1280" i="2" s="1"/>
  <c r="S608" i="2"/>
  <c r="T608" i="2"/>
  <c r="V608" i="2"/>
  <c r="AM608" i="2" s="1"/>
  <c r="AN608" i="2" s="1"/>
  <c r="W608" i="2"/>
  <c r="X608" i="2" s="1"/>
  <c r="AA608" i="2" s="1"/>
  <c r="AD608" i="2"/>
  <c r="AG608" i="2" s="1"/>
  <c r="S606" i="2"/>
  <c r="T606" i="2"/>
  <c r="V606" i="2"/>
  <c r="AM606" i="2" s="1"/>
  <c r="AN606" i="2" s="1"/>
  <c r="W606" i="2"/>
  <c r="AD606" i="2"/>
  <c r="AG606" i="2" s="1"/>
  <c r="S589" i="2"/>
  <c r="T589" i="2"/>
  <c r="V589" i="2"/>
  <c r="AM589" i="2" s="1"/>
  <c r="AN589" i="2" s="1"/>
  <c r="W589" i="2"/>
  <c r="X589" i="2" s="1"/>
  <c r="AA589" i="2" s="1"/>
  <c r="AD589" i="2"/>
  <c r="AG589" i="2" s="1"/>
  <c r="S1281" i="2"/>
  <c r="T1281" i="2"/>
  <c r="V1281" i="2"/>
  <c r="AM1281" i="2" s="1"/>
  <c r="AN1281" i="2" s="1"/>
  <c r="W1281" i="2"/>
  <c r="AD1281" i="2"/>
  <c r="AG1281" i="2" s="1"/>
  <c r="S1282" i="2"/>
  <c r="T1282" i="2"/>
  <c r="V1282" i="2"/>
  <c r="AM1282" i="2" s="1"/>
  <c r="W1282" i="2"/>
  <c r="X1282" i="2" s="1"/>
  <c r="AA1282" i="2" s="1"/>
  <c r="AD1282" i="2"/>
  <c r="AG1282" i="2" s="1"/>
  <c r="S1805" i="2"/>
  <c r="T1805" i="2"/>
  <c r="AI1805" i="2" s="1"/>
  <c r="V1805" i="2"/>
  <c r="AM1805" i="2" s="1"/>
  <c r="AN1805" i="2" s="1"/>
  <c r="W1805" i="2"/>
  <c r="Y1805" i="2" s="1"/>
  <c r="Z1805" i="2"/>
  <c r="AD1805" i="2"/>
  <c r="S1283" i="2"/>
  <c r="AK1283" i="2" s="1"/>
  <c r="T1283" i="2"/>
  <c r="V1283" i="2"/>
  <c r="AM1283" i="2" s="1"/>
  <c r="AN1283" i="2" s="1"/>
  <c r="W1283" i="2"/>
  <c r="Y1283" i="2" s="1"/>
  <c r="AD1283" i="2"/>
  <c r="S752" i="2"/>
  <c r="T752" i="2"/>
  <c r="V752" i="2"/>
  <c r="AM752" i="2" s="1"/>
  <c r="AN752" i="2" s="1"/>
  <c r="W752" i="2"/>
  <c r="AD752" i="2"/>
  <c r="AG752" i="2" s="1"/>
  <c r="S767" i="2"/>
  <c r="T767" i="2"/>
  <c r="V767" i="2"/>
  <c r="AM767" i="2" s="1"/>
  <c r="AN767" i="2" s="1"/>
  <c r="W767" i="2"/>
  <c r="Y767" i="2" s="1"/>
  <c r="AD767" i="2"/>
  <c r="AG767" i="2" s="1"/>
  <c r="S777" i="2"/>
  <c r="T777" i="2"/>
  <c r="V777" i="2"/>
  <c r="AM777" i="2" s="1"/>
  <c r="AN777" i="2" s="1"/>
  <c r="W777" i="2"/>
  <c r="AD777" i="2"/>
  <c r="AG777" i="2" s="1"/>
  <c r="S717" i="2"/>
  <c r="T717" i="2"/>
  <c r="V717" i="2"/>
  <c r="AM717" i="2" s="1"/>
  <c r="AN717" i="2" s="1"/>
  <c r="W717" i="2"/>
  <c r="Z717" i="2" s="1"/>
  <c r="AD717" i="2"/>
  <c r="AG717" i="2" s="1"/>
  <c r="S195" i="2"/>
  <c r="T195" i="2"/>
  <c r="V195" i="2"/>
  <c r="AM195" i="2" s="1"/>
  <c r="AN195" i="2" s="1"/>
  <c r="W195" i="2"/>
  <c r="AD195" i="2"/>
  <c r="AG195" i="2" s="1"/>
  <c r="S1806" i="2"/>
  <c r="T1806" i="2"/>
  <c r="AI1806" i="2" s="1"/>
  <c r="V1806" i="2"/>
  <c r="AM1806" i="2" s="1"/>
  <c r="W1806" i="2"/>
  <c r="Z1806" i="2" s="1"/>
  <c r="X1806" i="2"/>
  <c r="AA1806" i="2" s="1"/>
  <c r="Y1806" i="2"/>
  <c r="AD1806" i="2"/>
  <c r="AG1806" i="2" s="1"/>
  <c r="S1807" i="2"/>
  <c r="AJ1807" i="2" s="1"/>
  <c r="T1807" i="2"/>
  <c r="V1807" i="2"/>
  <c r="AM1807" i="2" s="1"/>
  <c r="AN1807" i="2" s="1"/>
  <c r="W1807" i="2"/>
  <c r="Y1807" i="2" s="1"/>
  <c r="X1807" i="2"/>
  <c r="AA1807" i="2" s="1"/>
  <c r="AD1807" i="2"/>
  <c r="S1808" i="2"/>
  <c r="T1808" i="2"/>
  <c r="AK1808" i="2" s="1"/>
  <c r="V1808" i="2"/>
  <c r="AM1808" i="2" s="1"/>
  <c r="W1808" i="2"/>
  <c r="Z1808" i="2" s="1"/>
  <c r="Y1808" i="2"/>
  <c r="AD1808" i="2"/>
  <c r="AN1808" i="2"/>
  <c r="S1284" i="2"/>
  <c r="T1284" i="2"/>
  <c r="V1284" i="2"/>
  <c r="AM1284" i="2" s="1"/>
  <c r="AN1284" i="2" s="1"/>
  <c r="W1284" i="2"/>
  <c r="Y1284" i="2" s="1"/>
  <c r="AD1284" i="2"/>
  <c r="AG1284" i="2" s="1"/>
  <c r="S1285" i="2"/>
  <c r="T1285" i="2"/>
  <c r="V1285" i="2"/>
  <c r="AM1285" i="2" s="1"/>
  <c r="AN1285" i="2" s="1"/>
  <c r="W1285" i="2"/>
  <c r="Z1285" i="2" s="1"/>
  <c r="AD1285" i="2"/>
  <c r="AG1285" i="2" s="1"/>
  <c r="S1286" i="2"/>
  <c r="T1286" i="2"/>
  <c r="V1286" i="2"/>
  <c r="AM1286" i="2" s="1"/>
  <c r="AN1286" i="2" s="1"/>
  <c r="W1286" i="2"/>
  <c r="Y1286" i="2" s="1"/>
  <c r="AD1286" i="2"/>
  <c r="AG1286" i="2" s="1"/>
  <c r="S1809" i="2"/>
  <c r="T1809" i="2"/>
  <c r="AI1809" i="2" s="1"/>
  <c r="V1809" i="2"/>
  <c r="AM1809" i="2" s="1"/>
  <c r="AN1809" i="2" s="1"/>
  <c r="W1809" i="2"/>
  <c r="Z1809" i="2" s="1"/>
  <c r="Y1809" i="2"/>
  <c r="AD1809" i="2"/>
  <c r="AG1809" i="2" s="1"/>
  <c r="S1810" i="2"/>
  <c r="T1810" i="2"/>
  <c r="AK1810" i="2" s="1"/>
  <c r="V1810" i="2"/>
  <c r="AM1810" i="2" s="1"/>
  <c r="W1810" i="2"/>
  <c r="Y1810" i="2" s="1"/>
  <c r="AD1810" i="2"/>
  <c r="AG1810" i="2" s="1"/>
  <c r="AI1810" i="2"/>
  <c r="AN1810" i="2"/>
  <c r="S1811" i="2"/>
  <c r="T1811" i="2"/>
  <c r="AI1811" i="2" s="1"/>
  <c r="V1811" i="2"/>
  <c r="AM1811" i="2" s="1"/>
  <c r="W1811" i="2"/>
  <c r="Z1811" i="2" s="1"/>
  <c r="AD1811" i="2"/>
  <c r="AG1811" i="2" s="1"/>
  <c r="AK1811" i="2"/>
  <c r="S1812" i="2"/>
  <c r="AI1812" i="2" s="1"/>
  <c r="T1812" i="2"/>
  <c r="V1812" i="2"/>
  <c r="AM1812" i="2" s="1"/>
  <c r="AN1812" i="2" s="1"/>
  <c r="W1812" i="2"/>
  <c r="Y1812" i="2" s="1"/>
  <c r="AD1812" i="2"/>
  <c r="S1287" i="2"/>
  <c r="T1287" i="2"/>
  <c r="V1287" i="2"/>
  <c r="AM1287" i="2" s="1"/>
  <c r="AN1287" i="2" s="1"/>
  <c r="W1287" i="2"/>
  <c r="AD1287" i="2"/>
  <c r="S817" i="2"/>
  <c r="T817" i="2"/>
  <c r="V817" i="2"/>
  <c r="AM817" i="2" s="1"/>
  <c r="AN817" i="2" s="1"/>
  <c r="W817" i="2"/>
  <c r="Y817" i="2" s="1"/>
  <c r="AD817" i="2"/>
  <c r="AG817" i="2" s="1"/>
  <c r="S827" i="2"/>
  <c r="T827" i="2"/>
  <c r="V827" i="2"/>
  <c r="AM827" i="2" s="1"/>
  <c r="AN827" i="2" s="1"/>
  <c r="W827" i="2"/>
  <c r="Y827" i="2" s="1"/>
  <c r="AD827" i="2"/>
  <c r="AG827" i="2" s="1"/>
  <c r="S793" i="2"/>
  <c r="T793" i="2"/>
  <c r="V793" i="2"/>
  <c r="AM793" i="2" s="1"/>
  <c r="AN793" i="2" s="1"/>
  <c r="W793" i="2"/>
  <c r="Y793" i="2" s="1"/>
  <c r="AD793" i="2"/>
  <c r="AG793" i="2" s="1"/>
  <c r="S802" i="2"/>
  <c r="T802" i="2"/>
  <c r="V802" i="2"/>
  <c r="AM802" i="2" s="1"/>
  <c r="AN802" i="2" s="1"/>
  <c r="W802" i="2"/>
  <c r="Y802" i="2" s="1"/>
  <c r="AD802" i="2"/>
  <c r="AG802" i="2" s="1"/>
  <c r="S731" i="2"/>
  <c r="T731" i="2"/>
  <c r="V731" i="2"/>
  <c r="AM731" i="2" s="1"/>
  <c r="AN731" i="2" s="1"/>
  <c r="W731" i="2"/>
  <c r="Y731" i="2" s="1"/>
  <c r="AD731" i="2"/>
  <c r="AG731" i="2" s="1"/>
  <c r="S1288" i="2"/>
  <c r="T1288" i="2"/>
  <c r="V1288" i="2"/>
  <c r="AM1288" i="2" s="1"/>
  <c r="W1288" i="2"/>
  <c r="Y1288" i="2" s="1"/>
  <c r="AD1288" i="2"/>
  <c r="AG1288" i="2" s="1"/>
  <c r="S1813" i="2"/>
  <c r="T1813" i="2"/>
  <c r="V1813" i="2"/>
  <c r="AM1813" i="2" s="1"/>
  <c r="W1813" i="2"/>
  <c r="Y1813" i="2" s="1"/>
  <c r="AD1813" i="2"/>
  <c r="AK1813" i="2"/>
  <c r="S1814" i="2"/>
  <c r="T1814" i="2"/>
  <c r="V1814" i="2"/>
  <c r="AM1814" i="2" s="1"/>
  <c r="AN1814" i="2" s="1"/>
  <c r="W1814" i="2"/>
  <c r="X1814" i="2" s="1"/>
  <c r="AA1814" i="2" s="1"/>
  <c r="AD1814" i="2"/>
  <c r="S1815" i="2"/>
  <c r="T1815" i="2"/>
  <c r="AI1815" i="2" s="1"/>
  <c r="V1815" i="2"/>
  <c r="AM1815" i="2" s="1"/>
  <c r="AN1815" i="2" s="1"/>
  <c r="W1815" i="2"/>
  <c r="Y1815" i="2" s="1"/>
  <c r="Z1815" i="2"/>
  <c r="AD1815" i="2"/>
  <c r="AG1815" i="2"/>
  <c r="S1816" i="2"/>
  <c r="T1816" i="2"/>
  <c r="V1816" i="2"/>
  <c r="AM1816" i="2" s="1"/>
  <c r="AN1816" i="2" s="1"/>
  <c r="W1816" i="2"/>
  <c r="X1816" i="2" s="1"/>
  <c r="AA1816" i="2" s="1"/>
  <c r="AD1816" i="2"/>
  <c r="AG1816" i="2" s="1"/>
  <c r="S1817" i="2"/>
  <c r="T1817" i="2"/>
  <c r="V1817" i="2"/>
  <c r="AM1817" i="2" s="1"/>
  <c r="W1817" i="2"/>
  <c r="Y1817" i="2" s="1"/>
  <c r="Z1817" i="2"/>
  <c r="AD1817" i="2"/>
  <c r="AG1817" i="2"/>
  <c r="AN1817" i="2"/>
  <c r="S1818" i="2"/>
  <c r="AI1818" i="2" s="1"/>
  <c r="T1818" i="2"/>
  <c r="V1818" i="2"/>
  <c r="AM1818" i="2" s="1"/>
  <c r="AN1818" i="2" s="1"/>
  <c r="W1818" i="2"/>
  <c r="X1818" i="2" s="1"/>
  <c r="AA1818" i="2" s="1"/>
  <c r="AD1818" i="2"/>
  <c r="AG1818" i="2" s="1"/>
  <c r="S1819" i="2"/>
  <c r="T1819" i="2"/>
  <c r="AI1819" i="2" s="1"/>
  <c r="V1819" i="2"/>
  <c r="AM1819" i="2" s="1"/>
  <c r="W1819" i="2"/>
  <c r="Y1819" i="2" s="1"/>
  <c r="Z1819" i="2"/>
  <c r="AD1819" i="2"/>
  <c r="AG1819" i="2" s="1"/>
  <c r="AN1819" i="2"/>
  <c r="S1820" i="2"/>
  <c r="T1820" i="2"/>
  <c r="AI1820" i="2" s="1"/>
  <c r="V1820" i="2"/>
  <c r="AM1820" i="2" s="1"/>
  <c r="W1820" i="2"/>
  <c r="X1820" i="2" s="1"/>
  <c r="AA1820" i="2" s="1"/>
  <c r="AD1820" i="2"/>
  <c r="AG1820" i="2" s="1"/>
  <c r="AK1820" i="2"/>
  <c r="S1821" i="2"/>
  <c r="T1821" i="2"/>
  <c r="AI1821" i="2" s="1"/>
  <c r="V1821" i="2"/>
  <c r="AM1821" i="2" s="1"/>
  <c r="W1821" i="2"/>
  <c r="Y1821" i="2" s="1"/>
  <c r="Z1821" i="2"/>
  <c r="AD1821" i="2"/>
  <c r="S1822" i="2"/>
  <c r="T1822" i="2"/>
  <c r="AK1822" i="2" s="1"/>
  <c r="V1822" i="2"/>
  <c r="AM1822" i="2" s="1"/>
  <c r="AN1822" i="2" s="1"/>
  <c r="W1822" i="2"/>
  <c r="X1822" i="2" s="1"/>
  <c r="AA1822" i="2" s="1"/>
  <c r="AD1822" i="2"/>
  <c r="S1823" i="2"/>
  <c r="T1823" i="2"/>
  <c r="V1823" i="2"/>
  <c r="AM1823" i="2" s="1"/>
  <c r="AN1823" i="2" s="1"/>
  <c r="W1823" i="2"/>
  <c r="Y1823" i="2" s="1"/>
  <c r="X1823" i="2"/>
  <c r="AA1823" i="2" s="1"/>
  <c r="AD1823" i="2"/>
  <c r="AG1823" i="2" s="1"/>
  <c r="AI1823" i="2"/>
  <c r="S1289" i="2"/>
  <c r="T1289" i="2"/>
  <c r="V1289" i="2"/>
  <c r="AM1289" i="2" s="1"/>
  <c r="AN1289" i="2" s="1"/>
  <c r="W1289" i="2"/>
  <c r="X1289" i="2" s="1"/>
  <c r="AA1289" i="2" s="1"/>
  <c r="AD1289" i="2"/>
  <c r="AG1289" i="2" s="1"/>
  <c r="S1290" i="2"/>
  <c r="T1290" i="2"/>
  <c r="V1290" i="2"/>
  <c r="AM1290" i="2" s="1"/>
  <c r="AN1290" i="2" s="1"/>
  <c r="W1290" i="2"/>
  <c r="AD1290" i="2"/>
  <c r="AG1290" i="2" s="1"/>
  <c r="S1291" i="2"/>
  <c r="T1291" i="2"/>
  <c r="V1291" i="2"/>
  <c r="AM1291" i="2" s="1"/>
  <c r="AN1291" i="2" s="1"/>
  <c r="W1291" i="2"/>
  <c r="X1291" i="2" s="1"/>
  <c r="AA1291" i="2" s="1"/>
  <c r="AD1291" i="2"/>
  <c r="AG1291" i="2" s="1"/>
  <c r="S196" i="2"/>
  <c r="T196" i="2"/>
  <c r="V196" i="2"/>
  <c r="AM196" i="2" s="1"/>
  <c r="AN196" i="2" s="1"/>
  <c r="W196" i="2"/>
  <c r="AD196" i="2"/>
  <c r="AG196" i="2" s="1"/>
  <c r="S197" i="2"/>
  <c r="T197" i="2"/>
  <c r="V197" i="2"/>
  <c r="AM197" i="2" s="1"/>
  <c r="W197" i="2"/>
  <c r="X197" i="2" s="1"/>
  <c r="AA197" i="2" s="1"/>
  <c r="AD197" i="2"/>
  <c r="AG197" i="2" s="1"/>
  <c r="S1824" i="2"/>
  <c r="T1824" i="2"/>
  <c r="AI1824" i="2" s="1"/>
  <c r="V1824" i="2"/>
  <c r="AM1824" i="2" s="1"/>
  <c r="AN1824" i="2" s="1"/>
  <c r="W1824" i="2"/>
  <c r="Y1824" i="2" s="1"/>
  <c r="X1824" i="2"/>
  <c r="AA1824" i="2" s="1"/>
  <c r="Z1824" i="2"/>
  <c r="AD1824" i="2"/>
  <c r="S1825" i="2"/>
  <c r="T1825" i="2"/>
  <c r="AK1825" i="2" s="1"/>
  <c r="V1825" i="2"/>
  <c r="AM1825" i="2" s="1"/>
  <c r="W1825" i="2"/>
  <c r="Z1825" i="2" s="1"/>
  <c r="Y1825" i="2"/>
  <c r="AD1825" i="2"/>
  <c r="AN1825" i="2"/>
  <c r="S1826" i="2"/>
  <c r="T1826" i="2"/>
  <c r="AI1826" i="2" s="1"/>
  <c r="V1826" i="2"/>
  <c r="AM1826" i="2" s="1"/>
  <c r="W1826" i="2"/>
  <c r="Y1826" i="2" s="1"/>
  <c r="AD1826" i="2"/>
  <c r="AG1826" i="2"/>
  <c r="AN1826" i="2"/>
  <c r="S1827" i="2"/>
  <c r="T1827" i="2"/>
  <c r="V1827" i="2"/>
  <c r="AM1827" i="2" s="1"/>
  <c r="W1827" i="2"/>
  <c r="Z1827" i="2" s="1"/>
  <c r="Y1827" i="2"/>
  <c r="AD1827" i="2"/>
  <c r="AG1827" i="2" s="1"/>
  <c r="AN1827" i="2"/>
  <c r="S1828" i="2"/>
  <c r="T1828" i="2"/>
  <c r="AI1828" i="2" s="1"/>
  <c r="V1828" i="2"/>
  <c r="AM1828" i="2" s="1"/>
  <c r="W1828" i="2"/>
  <c r="Y1828" i="2" s="1"/>
  <c r="AD1828" i="2"/>
  <c r="AG1828" i="2"/>
  <c r="AN1828" i="2"/>
  <c r="S1829" i="2"/>
  <c r="T1829" i="2"/>
  <c r="V1829" i="2"/>
  <c r="AM1829" i="2" s="1"/>
  <c r="AN1829" i="2" s="1"/>
  <c r="W1829" i="2"/>
  <c r="Z1829" i="2" s="1"/>
  <c r="Y1829" i="2"/>
  <c r="AD1829" i="2"/>
  <c r="AG1829" i="2" s="1"/>
  <c r="AI1829" i="2"/>
  <c r="S1292" i="2"/>
  <c r="T1292" i="2"/>
  <c r="V1292" i="2"/>
  <c r="AM1292" i="2" s="1"/>
  <c r="AN1292" i="2" s="1"/>
  <c r="W1292" i="2"/>
  <c r="Y1292" i="2" s="1"/>
  <c r="AD1292" i="2"/>
  <c r="AG1292" i="2" s="1"/>
  <c r="S1293" i="2"/>
  <c r="T1293" i="2"/>
  <c r="V1293" i="2"/>
  <c r="AM1293" i="2" s="1"/>
  <c r="W1293" i="2"/>
  <c r="AD1293" i="2"/>
  <c r="AG1293" i="2" s="1"/>
  <c r="S1294" i="2"/>
  <c r="AI1294" i="2" s="1"/>
  <c r="T1294" i="2"/>
  <c r="V1294" i="2"/>
  <c r="AM1294" i="2" s="1"/>
  <c r="W1294" i="2"/>
  <c r="Y1294" i="2" s="1"/>
  <c r="AD1294" i="2"/>
  <c r="S1830" i="2"/>
  <c r="T1830" i="2"/>
  <c r="AK1830" i="2" s="1"/>
  <c r="V1830" i="2"/>
  <c r="AM1830" i="2" s="1"/>
  <c r="AN1830" i="2" s="1"/>
  <c r="W1830" i="2"/>
  <c r="X1830" i="2" s="1"/>
  <c r="AD1830" i="2"/>
  <c r="S1831" i="2"/>
  <c r="T1831" i="2"/>
  <c r="V1831" i="2"/>
  <c r="AM1831" i="2" s="1"/>
  <c r="AN1831" i="2" s="1"/>
  <c r="W1831" i="2"/>
  <c r="Y1831" i="2" s="1"/>
  <c r="X1831" i="2"/>
  <c r="AD1831" i="2"/>
  <c r="AG1831" i="2" s="1"/>
  <c r="AI1831" i="2"/>
  <c r="S1295" i="2"/>
  <c r="T1295" i="2"/>
  <c r="V1295" i="2"/>
  <c r="AM1295" i="2" s="1"/>
  <c r="AN1295" i="2" s="1"/>
  <c r="W1295" i="2"/>
  <c r="X1295" i="2" s="1"/>
  <c r="AD1295" i="2"/>
  <c r="AG1295" i="2" s="1"/>
  <c r="S365" i="2"/>
  <c r="T365" i="2"/>
  <c r="V365" i="2"/>
  <c r="AM365" i="2" s="1"/>
  <c r="AN365" i="2" s="1"/>
  <c r="W365" i="2"/>
  <c r="AD365" i="2"/>
  <c r="AG365" i="2" s="1"/>
  <c r="S357" i="2"/>
  <c r="T357" i="2"/>
  <c r="V357" i="2"/>
  <c r="AM357" i="2" s="1"/>
  <c r="AN357" i="2" s="1"/>
  <c r="W357" i="2"/>
  <c r="AD357" i="2"/>
  <c r="AG357" i="2" s="1"/>
  <c r="S309" i="2"/>
  <c r="T309" i="2"/>
  <c r="V309" i="2"/>
  <c r="AM309" i="2" s="1"/>
  <c r="AN309" i="2" s="1"/>
  <c r="W309" i="2"/>
  <c r="AD309" i="2"/>
  <c r="AG309" i="2" s="1"/>
  <c r="S1296" i="2"/>
  <c r="T1296" i="2"/>
  <c r="V1296" i="2"/>
  <c r="AM1296" i="2" s="1"/>
  <c r="W1296" i="2"/>
  <c r="X1296" i="2" s="1"/>
  <c r="AD1296" i="2"/>
  <c r="AG1296" i="2" s="1"/>
  <c r="S1297" i="2"/>
  <c r="T1297" i="2"/>
  <c r="V1297" i="2"/>
  <c r="AM1297" i="2" s="1"/>
  <c r="W1297" i="2"/>
  <c r="AD1297" i="2"/>
  <c r="S1298" i="2"/>
  <c r="T1298" i="2"/>
  <c r="V1298" i="2"/>
  <c r="AM1298" i="2" s="1"/>
  <c r="AN1298" i="2" s="1"/>
  <c r="W1298" i="2"/>
  <c r="X1298" i="2" s="1"/>
  <c r="AD1298" i="2"/>
  <c r="S1832" i="2"/>
  <c r="T1832" i="2"/>
  <c r="V1832" i="2"/>
  <c r="AM1832" i="2" s="1"/>
  <c r="W1832" i="2"/>
  <c r="Y1832" i="2" s="1"/>
  <c r="Z1832" i="2"/>
  <c r="AD1832" i="2"/>
  <c r="AG1832" i="2"/>
  <c r="AN1832" i="2"/>
  <c r="S1299" i="2"/>
  <c r="T1299" i="2"/>
  <c r="V1299" i="2"/>
  <c r="AM1299" i="2" s="1"/>
  <c r="AN1299" i="2" s="1"/>
  <c r="W1299" i="2"/>
  <c r="X1299" i="2" s="1"/>
  <c r="AD1299" i="2"/>
  <c r="AG1299" i="2" s="1"/>
  <c r="S411" i="2"/>
  <c r="T411" i="2"/>
  <c r="V411" i="2"/>
  <c r="AM411" i="2" s="1"/>
  <c r="AN411" i="2" s="1"/>
  <c r="W411" i="2"/>
  <c r="AD411" i="2"/>
  <c r="AG411" i="2" s="1"/>
  <c r="S458" i="2"/>
  <c r="T458" i="2"/>
  <c r="V458" i="2"/>
  <c r="AM458" i="2" s="1"/>
  <c r="AN458" i="2" s="1"/>
  <c r="W458" i="2"/>
  <c r="X458" i="2" s="1"/>
  <c r="AD458" i="2"/>
  <c r="AG458" i="2" s="1"/>
  <c r="S436" i="2"/>
  <c r="T436" i="2"/>
  <c r="V436" i="2"/>
  <c r="AM436" i="2" s="1"/>
  <c r="AN436" i="2" s="1"/>
  <c r="W436" i="2"/>
  <c r="Y436" i="2" s="1"/>
  <c r="AD436" i="2"/>
  <c r="AG436" i="2" s="1"/>
  <c r="S374" i="2"/>
  <c r="T374" i="2"/>
  <c r="V374" i="2"/>
  <c r="AM374" i="2" s="1"/>
  <c r="W374" i="2"/>
  <c r="X374" i="2" s="1"/>
  <c r="AD374" i="2"/>
  <c r="AG374" i="2" s="1"/>
  <c r="S314" i="2"/>
  <c r="T314" i="2"/>
  <c r="V314" i="2"/>
  <c r="AM314" i="2" s="1"/>
  <c r="W314" i="2"/>
  <c r="Y314" i="2" s="1"/>
  <c r="AD314" i="2"/>
  <c r="S224" i="2"/>
  <c r="T224" i="2"/>
  <c r="V224" i="2"/>
  <c r="AM224" i="2" s="1"/>
  <c r="AN224" i="2" s="1"/>
  <c r="W224" i="2"/>
  <c r="Z224" i="2" s="1"/>
  <c r="AD224" i="2"/>
  <c r="S1833" i="2"/>
  <c r="T1833" i="2"/>
  <c r="AI1833" i="2" s="1"/>
  <c r="V1833" i="2"/>
  <c r="AM1833" i="2" s="1"/>
  <c r="AN1833" i="2" s="1"/>
  <c r="W1833" i="2"/>
  <c r="Y1833" i="2" s="1"/>
  <c r="X1833" i="2"/>
  <c r="AD1833" i="2"/>
  <c r="AG1833" i="2" s="1"/>
  <c r="S1834" i="2"/>
  <c r="T1834" i="2"/>
  <c r="V1834" i="2"/>
  <c r="AM1834" i="2" s="1"/>
  <c r="AN1834" i="2" s="1"/>
  <c r="W1834" i="2"/>
  <c r="X1834" i="2"/>
  <c r="Y1834" i="2"/>
  <c r="Z1834" i="2"/>
  <c r="AD1834" i="2"/>
  <c r="AG1834" i="2"/>
  <c r="S1300" i="2"/>
  <c r="T1300" i="2"/>
  <c r="V1300" i="2"/>
  <c r="AM1300" i="2" s="1"/>
  <c r="AN1300" i="2" s="1"/>
  <c r="W1300" i="2"/>
  <c r="Y1300" i="2" s="1"/>
  <c r="AD1300" i="2"/>
  <c r="AG1300" i="2" s="1"/>
  <c r="S472" i="2"/>
  <c r="T472" i="2"/>
  <c r="V472" i="2"/>
  <c r="AM472" i="2" s="1"/>
  <c r="AN472" i="2" s="1"/>
  <c r="AO472" i="2" s="1"/>
  <c r="W472" i="2"/>
  <c r="Y472" i="2" s="1"/>
  <c r="AD472" i="2"/>
  <c r="AG472" i="2" s="1"/>
  <c r="S492" i="2"/>
  <c r="T492" i="2"/>
  <c r="V492" i="2"/>
  <c r="AM492" i="2" s="1"/>
  <c r="W492" i="2"/>
  <c r="Y492" i="2" s="1"/>
  <c r="AD492" i="2"/>
  <c r="AF492" i="2" s="1"/>
  <c r="S479" i="2"/>
  <c r="T479" i="2"/>
  <c r="V479" i="2"/>
  <c r="AM479" i="2" s="1"/>
  <c r="AN479" i="2" s="1"/>
  <c r="AO479" i="2" s="1"/>
  <c r="W479" i="2"/>
  <c r="X479" i="2" s="1"/>
  <c r="AD479" i="2"/>
  <c r="AG479" i="2" s="1"/>
  <c r="S421" i="2"/>
  <c r="T421" i="2"/>
  <c r="V421" i="2"/>
  <c r="AM421" i="2" s="1"/>
  <c r="W421" i="2"/>
  <c r="AD421" i="2"/>
  <c r="AF421" i="2" s="1"/>
  <c r="S342" i="2"/>
  <c r="T342" i="2"/>
  <c r="V342" i="2"/>
  <c r="AM342" i="2" s="1"/>
  <c r="AN342" i="2" s="1"/>
  <c r="W342" i="2"/>
  <c r="Z342" i="2" s="1"/>
  <c r="AD342" i="2"/>
  <c r="AG342" i="2" s="1"/>
  <c r="S284" i="2"/>
  <c r="T284" i="2"/>
  <c r="V284" i="2"/>
  <c r="AM284" i="2" s="1"/>
  <c r="W284" i="2"/>
  <c r="AD284" i="2"/>
  <c r="S1301" i="2"/>
  <c r="T1301" i="2"/>
  <c r="V1301" i="2"/>
  <c r="AM1301" i="2" s="1"/>
  <c r="AN1301" i="2" s="1"/>
  <c r="W1301" i="2"/>
  <c r="X1301" i="2" s="1"/>
  <c r="AD1301" i="2"/>
  <c r="AG1301" i="2" s="1"/>
  <c r="S1835" i="2"/>
  <c r="T1835" i="2"/>
  <c r="AI1835" i="2" s="1"/>
  <c r="V1835" i="2"/>
  <c r="W1835" i="2"/>
  <c r="AD1835" i="2"/>
  <c r="AF1835" i="2" s="1"/>
  <c r="AG1835" i="2"/>
  <c r="AM1835" i="2"/>
  <c r="S1836" i="2"/>
  <c r="T1836" i="2"/>
  <c r="V1836" i="2"/>
  <c r="AM1836" i="2" s="1"/>
  <c r="AN1836" i="2" s="1"/>
  <c r="W1836" i="2"/>
  <c r="X1836" i="2" s="1"/>
  <c r="AD1836" i="2"/>
  <c r="AG1836" i="2" s="1"/>
  <c r="AJ1836" i="2"/>
  <c r="AO1836" i="2"/>
  <c r="S1837" i="2"/>
  <c r="T1837" i="2"/>
  <c r="V1837" i="2"/>
  <c r="AM1837" i="2" s="1"/>
  <c r="W1837" i="2"/>
  <c r="AD1837" i="2"/>
  <c r="AF1837" i="2" s="1"/>
  <c r="AK1837" i="2"/>
  <c r="S1838" i="2"/>
  <c r="T1838" i="2"/>
  <c r="V1838" i="2"/>
  <c r="AM1838" i="2" s="1"/>
  <c r="AN1838" i="2" s="1"/>
  <c r="W1838" i="2"/>
  <c r="Z1838" i="2" s="1"/>
  <c r="X1838" i="2"/>
  <c r="Y1838" i="2"/>
  <c r="AD1838" i="2"/>
  <c r="AG1838" i="2" s="1"/>
  <c r="AF1838" i="2"/>
  <c r="AO1838" i="2"/>
  <c r="S469" i="2"/>
  <c r="T469" i="2"/>
  <c r="V469" i="2"/>
  <c r="AM469" i="2" s="1"/>
  <c r="W469" i="2"/>
  <c r="AD469" i="2"/>
  <c r="AF469" i="2" s="1"/>
  <c r="S498" i="2"/>
  <c r="T498" i="2"/>
  <c r="V498" i="2"/>
  <c r="AM498" i="2" s="1"/>
  <c r="AN498" i="2" s="1"/>
  <c r="W498" i="2"/>
  <c r="Z498" i="2" s="1"/>
  <c r="Y498" i="2"/>
  <c r="AD498" i="2"/>
  <c r="AG498" i="2" s="1"/>
  <c r="S481" i="2"/>
  <c r="T481" i="2"/>
  <c r="V481" i="2"/>
  <c r="AM481" i="2" s="1"/>
  <c r="W481" i="2"/>
  <c r="AD481" i="2"/>
  <c r="AF481" i="2" s="1"/>
  <c r="S422" i="2"/>
  <c r="T422" i="2"/>
  <c r="V422" i="2"/>
  <c r="AM422" i="2" s="1"/>
  <c r="AN422" i="2" s="1"/>
  <c r="W422" i="2"/>
  <c r="Z422" i="2" s="1"/>
  <c r="AD422" i="2"/>
  <c r="AG422" i="2" s="1"/>
  <c r="S356" i="2"/>
  <c r="T356" i="2"/>
  <c r="V356" i="2"/>
  <c r="AM356" i="2" s="1"/>
  <c r="W356" i="2"/>
  <c r="AD356" i="2"/>
  <c r="AF356" i="2" s="1"/>
  <c r="S1302" i="2"/>
  <c r="T1302" i="2"/>
  <c r="V1302" i="2"/>
  <c r="AM1302" i="2" s="1"/>
  <c r="AN1302" i="2" s="1"/>
  <c r="AO1302" i="2" s="1"/>
  <c r="W1302" i="2"/>
  <c r="X1302" i="2" s="1"/>
  <c r="AD1302" i="2"/>
  <c r="AG1302" i="2" s="1"/>
  <c r="S1303" i="2"/>
  <c r="T1303" i="2"/>
  <c r="V1303" i="2"/>
  <c r="AM1303" i="2" s="1"/>
  <c r="W1303" i="2"/>
  <c r="AD1303" i="2"/>
  <c r="AF1303" i="2" s="1"/>
  <c r="S258" i="2"/>
  <c r="T258" i="2"/>
  <c r="V258" i="2"/>
  <c r="AM258" i="2" s="1"/>
  <c r="AN258" i="2" s="1"/>
  <c r="W258" i="2"/>
  <c r="Y258" i="2" s="1"/>
  <c r="AD258" i="2"/>
  <c r="S285" i="2"/>
  <c r="T285" i="2"/>
  <c r="V285" i="2"/>
  <c r="AM285" i="2" s="1"/>
  <c r="W285" i="2"/>
  <c r="AD285" i="2"/>
  <c r="AF285" i="2" s="1"/>
  <c r="S1304" i="2"/>
  <c r="T1304" i="2"/>
  <c r="V1304" i="2"/>
  <c r="AM1304" i="2" s="1"/>
  <c r="AN1304" i="2" s="1"/>
  <c r="W1304" i="2"/>
  <c r="X1304" i="2" s="1"/>
  <c r="AD1304" i="2"/>
  <c r="AG1304" i="2" s="1"/>
  <c r="S1839" i="2"/>
  <c r="T1839" i="2"/>
  <c r="AI1839" i="2" s="1"/>
  <c r="V1839" i="2"/>
  <c r="W1839" i="2"/>
  <c r="AD1839" i="2"/>
  <c r="AF1839" i="2" s="1"/>
  <c r="AG1839" i="2"/>
  <c r="AM1839" i="2"/>
  <c r="S1305" i="2"/>
  <c r="T1305" i="2"/>
  <c r="V1305" i="2"/>
  <c r="AM1305" i="2" s="1"/>
  <c r="AN1305" i="2" s="1"/>
  <c r="W1305" i="2"/>
  <c r="X1305" i="2" s="1"/>
  <c r="AA1305" i="2" s="1"/>
  <c r="AD1305" i="2"/>
  <c r="AG1305" i="2" s="1"/>
  <c r="S1306" i="2"/>
  <c r="T1306" i="2"/>
  <c r="V1306" i="2"/>
  <c r="AM1306" i="2" s="1"/>
  <c r="W1306" i="2"/>
  <c r="AD1306" i="2"/>
  <c r="AF1306" i="2" s="1"/>
  <c r="S607" i="2"/>
  <c r="T607" i="2"/>
  <c r="V607" i="2"/>
  <c r="AM607" i="2" s="1"/>
  <c r="AN607" i="2" s="1"/>
  <c r="AO607" i="2" s="1"/>
  <c r="W607" i="2"/>
  <c r="Y607" i="2" s="1"/>
  <c r="AD607" i="2"/>
  <c r="AG607" i="2" s="1"/>
  <c r="S609" i="2"/>
  <c r="T609" i="2"/>
  <c r="V609" i="2"/>
  <c r="AM609" i="2" s="1"/>
  <c r="W609" i="2"/>
  <c r="AD609" i="2"/>
  <c r="AF609" i="2" s="1"/>
  <c r="S585" i="2"/>
  <c r="T585" i="2"/>
  <c r="V585" i="2"/>
  <c r="AM585" i="2" s="1"/>
  <c r="AN585" i="2" s="1"/>
  <c r="W585" i="2"/>
  <c r="Z585" i="2" s="1"/>
  <c r="AD585" i="2"/>
  <c r="AG585" i="2" s="1"/>
  <c r="S1307" i="2"/>
  <c r="T1307" i="2"/>
  <c r="V1307" i="2"/>
  <c r="AM1307" i="2" s="1"/>
  <c r="W1307" i="2"/>
  <c r="AD1307" i="2"/>
  <c r="S1308" i="2"/>
  <c r="T1308" i="2"/>
  <c r="V1308" i="2"/>
  <c r="AM1308" i="2" s="1"/>
  <c r="AN1308" i="2" s="1"/>
  <c r="W1308" i="2"/>
  <c r="Z1308" i="2" s="1"/>
  <c r="AD1308" i="2"/>
  <c r="AG1308" i="2" s="1"/>
  <c r="S735" i="2"/>
  <c r="T735" i="2"/>
  <c r="V735" i="2"/>
  <c r="AM735" i="2" s="1"/>
  <c r="W735" i="2"/>
  <c r="AD735" i="2"/>
  <c r="AF735" i="2" s="1"/>
  <c r="S832" i="2"/>
  <c r="T832" i="2"/>
  <c r="V832" i="2"/>
  <c r="AM832" i="2" s="1"/>
  <c r="W832" i="2"/>
  <c r="Z832" i="2" s="1"/>
  <c r="AD832" i="2"/>
  <c r="AG832" i="2" s="1"/>
  <c r="S778" i="2"/>
  <c r="T778" i="2"/>
  <c r="V778" i="2"/>
  <c r="AM778" i="2" s="1"/>
  <c r="W778" i="2"/>
  <c r="AD778" i="2"/>
  <c r="AF778" i="2" s="1"/>
  <c r="S715" i="2"/>
  <c r="T715" i="2"/>
  <c r="V715" i="2"/>
  <c r="AM715" i="2" s="1"/>
  <c r="AN715" i="2" s="1"/>
  <c r="W715" i="2"/>
  <c r="X715" i="2" s="1"/>
  <c r="AA715" i="2" s="1"/>
  <c r="AD715" i="2"/>
  <c r="S1309" i="2"/>
  <c r="T1309" i="2"/>
  <c r="V1309" i="2"/>
  <c r="AM1309" i="2" s="1"/>
  <c r="W1309" i="2"/>
  <c r="AD1309" i="2"/>
  <c r="AF1309" i="2" s="1"/>
  <c r="S1840" i="2"/>
  <c r="T1840" i="2"/>
  <c r="V1840" i="2"/>
  <c r="AM1840" i="2" s="1"/>
  <c r="AN1840" i="2" s="1"/>
  <c r="W1840" i="2"/>
  <c r="Y1840" i="2" s="1"/>
  <c r="AD1840" i="2"/>
  <c r="AG1840" i="2" s="1"/>
  <c r="AF1840" i="2"/>
  <c r="S1841" i="2"/>
  <c r="T1841" i="2"/>
  <c r="AI1841" i="2" s="1"/>
  <c r="V1841" i="2"/>
  <c r="W1841" i="2"/>
  <c r="AD1841" i="2"/>
  <c r="AF1841" i="2" s="1"/>
  <c r="AG1841" i="2"/>
  <c r="AM1841" i="2"/>
  <c r="S1842" i="2"/>
  <c r="T1842" i="2"/>
  <c r="V1842" i="2"/>
  <c r="AM1842" i="2" s="1"/>
  <c r="AN1842" i="2" s="1"/>
  <c r="AO1842" i="2" s="1"/>
  <c r="W1842" i="2"/>
  <c r="X1842" i="2" s="1"/>
  <c r="AA1842" i="2" s="1"/>
  <c r="AD1842" i="2"/>
  <c r="AG1842" i="2" s="1"/>
  <c r="AJ1842" i="2"/>
  <c r="S1310" i="2"/>
  <c r="T1310" i="2"/>
  <c r="V1310" i="2"/>
  <c r="AM1310" i="2" s="1"/>
  <c r="W1310" i="2"/>
  <c r="AD1310" i="2"/>
  <c r="AF1310" i="2" s="1"/>
  <c r="S1311" i="2"/>
  <c r="AJ1311" i="2" s="1"/>
  <c r="T1311" i="2"/>
  <c r="V1311" i="2"/>
  <c r="AM1311" i="2" s="1"/>
  <c r="AN1311" i="2" s="1"/>
  <c r="AO1311" i="2" s="1"/>
  <c r="W1311" i="2"/>
  <c r="X1311" i="2" s="1"/>
  <c r="AA1311" i="2" s="1"/>
  <c r="AD1311" i="2"/>
  <c r="AG1311" i="2" s="1"/>
  <c r="S1312" i="2"/>
  <c r="T1312" i="2"/>
  <c r="V1312" i="2"/>
  <c r="AM1312" i="2" s="1"/>
  <c r="W1312" i="2"/>
  <c r="AD1312" i="2"/>
  <c r="AF1312" i="2" s="1"/>
  <c r="AK1312" i="2"/>
  <c r="S1313" i="2"/>
  <c r="T1313" i="2"/>
  <c r="V1313" i="2"/>
  <c r="AM1313" i="2" s="1"/>
  <c r="AN1313" i="2" s="1"/>
  <c r="AO1313" i="2" s="1"/>
  <c r="W1313" i="2"/>
  <c r="AD1313" i="2"/>
  <c r="AG1313" i="2" s="1"/>
  <c r="S1314" i="2"/>
  <c r="T1314" i="2"/>
  <c r="V1314" i="2"/>
  <c r="AM1314" i="2" s="1"/>
  <c r="W1314" i="2"/>
  <c r="AD1314" i="2"/>
  <c r="S1843" i="2"/>
  <c r="T1843" i="2"/>
  <c r="V1843" i="2"/>
  <c r="AM1843" i="2" s="1"/>
  <c r="AN1843" i="2" s="1"/>
  <c r="W1843" i="2"/>
  <c r="X1843" i="2"/>
  <c r="AA1843" i="2" s="1"/>
  <c r="Y1843" i="2"/>
  <c r="Z1843" i="2"/>
  <c r="AD1843" i="2"/>
  <c r="AG1843" i="2" s="1"/>
  <c r="AF1843" i="2"/>
  <c r="S1315" i="2"/>
  <c r="T1315" i="2"/>
  <c r="V1315" i="2"/>
  <c r="AM1315" i="2" s="1"/>
  <c r="W1315" i="2"/>
  <c r="AD1315" i="2"/>
  <c r="AH1315" i="2" s="1"/>
  <c r="S764" i="2"/>
  <c r="T764" i="2"/>
  <c r="V764" i="2"/>
  <c r="AM764" i="2" s="1"/>
  <c r="AN764" i="2" s="1"/>
  <c r="W764" i="2"/>
  <c r="AD764" i="2"/>
  <c r="AG764" i="2" s="1"/>
  <c r="S788" i="2"/>
  <c r="T788" i="2"/>
  <c r="V788" i="2"/>
  <c r="AM788" i="2" s="1"/>
  <c r="W788" i="2"/>
  <c r="AD788" i="2"/>
  <c r="S825" i="2"/>
  <c r="T825" i="2"/>
  <c r="V825" i="2"/>
  <c r="AM825" i="2" s="1"/>
  <c r="AN825" i="2" s="1"/>
  <c r="W825" i="2"/>
  <c r="AD825" i="2"/>
  <c r="AG825" i="2" s="1"/>
  <c r="S889" i="2"/>
  <c r="T889" i="2"/>
  <c r="V889" i="2"/>
  <c r="AM889" i="2" s="1"/>
  <c r="W889" i="2"/>
  <c r="AD889" i="2"/>
  <c r="AF889" i="2" s="1"/>
  <c r="S722" i="2"/>
  <c r="T722" i="2"/>
  <c r="V722" i="2"/>
  <c r="AM722" i="2" s="1"/>
  <c r="AN722" i="2" s="1"/>
  <c r="W722" i="2"/>
  <c r="X722" i="2" s="1"/>
  <c r="AA722" i="2" s="1"/>
  <c r="AD722" i="2"/>
  <c r="AG722" i="2" s="1"/>
  <c r="S198" i="2"/>
  <c r="T198" i="2"/>
  <c r="V198" i="2"/>
  <c r="AM198" i="2" s="1"/>
  <c r="W198" i="2"/>
  <c r="AD198" i="2"/>
  <c r="AF198" i="2" s="1"/>
  <c r="S1844" i="2"/>
  <c r="AJ1844" i="2" s="1"/>
  <c r="T1844" i="2"/>
  <c r="V1844" i="2"/>
  <c r="AM1844" i="2" s="1"/>
  <c r="AN1844" i="2" s="1"/>
  <c r="W1844" i="2"/>
  <c r="AD1844" i="2"/>
  <c r="AO1844" i="2"/>
  <c r="S1845" i="2"/>
  <c r="T1845" i="2"/>
  <c r="V1845" i="2"/>
  <c r="AM1845" i="2" s="1"/>
  <c r="W1845" i="2"/>
  <c r="AD1845" i="2"/>
  <c r="S1846" i="2"/>
  <c r="AJ1846" i="2" s="1"/>
  <c r="T1846" i="2"/>
  <c r="V1846" i="2"/>
  <c r="AM1846" i="2" s="1"/>
  <c r="AN1846" i="2" s="1"/>
  <c r="W1846" i="2"/>
  <c r="Y1846" i="2" s="1"/>
  <c r="X1846" i="2"/>
  <c r="AA1846" i="2" s="1"/>
  <c r="AD1846" i="2"/>
  <c r="AG1846" i="2" s="1"/>
  <c r="AF1846" i="2"/>
  <c r="S1847" i="2"/>
  <c r="T1847" i="2"/>
  <c r="V1847" i="2"/>
  <c r="AM1847" i="2" s="1"/>
  <c r="W1847" i="2"/>
  <c r="AD1847" i="2"/>
  <c r="AK1847" i="2"/>
  <c r="S1848" i="2"/>
  <c r="T1848" i="2"/>
  <c r="V1848" i="2"/>
  <c r="AM1848" i="2" s="1"/>
  <c r="AN1848" i="2" s="1"/>
  <c r="W1848" i="2"/>
  <c r="Z1848" i="2" s="1"/>
  <c r="X1848" i="2"/>
  <c r="AA1848" i="2" s="1"/>
  <c r="Y1848" i="2"/>
  <c r="AD1848" i="2"/>
  <c r="AG1848" i="2" s="1"/>
  <c r="AF1848" i="2"/>
  <c r="AO1848" i="2"/>
  <c r="S1849" i="2"/>
  <c r="T1849" i="2"/>
  <c r="AK1849" i="2" s="1"/>
  <c r="V1849" i="2"/>
  <c r="AM1849" i="2" s="1"/>
  <c r="W1849" i="2"/>
  <c r="AD1849" i="2"/>
  <c r="AF1849" i="2" s="1"/>
  <c r="AG1849" i="2"/>
  <c r="AH1849" i="2"/>
  <c r="AI1849" i="2"/>
  <c r="S1850" i="2"/>
  <c r="T1850" i="2"/>
  <c r="V1850" i="2"/>
  <c r="AM1850" i="2" s="1"/>
  <c r="AN1850" i="2" s="1"/>
  <c r="W1850" i="2"/>
  <c r="Z1850" i="2" s="1"/>
  <c r="Y1850" i="2"/>
  <c r="AD1850" i="2"/>
  <c r="AG1850" i="2" s="1"/>
  <c r="AJ1850" i="2"/>
  <c r="S1851" i="2"/>
  <c r="T1851" i="2"/>
  <c r="AK1851" i="2" s="1"/>
  <c r="V1851" i="2"/>
  <c r="AM1851" i="2" s="1"/>
  <c r="W1851" i="2"/>
  <c r="AD1851" i="2"/>
  <c r="AF1851" i="2" s="1"/>
  <c r="AG1851" i="2"/>
  <c r="AH1851" i="2"/>
  <c r="AI1851" i="2"/>
  <c r="S1852" i="2"/>
  <c r="T1852" i="2"/>
  <c r="V1852" i="2"/>
  <c r="AM1852" i="2" s="1"/>
  <c r="AN1852" i="2" s="1"/>
  <c r="W1852" i="2"/>
  <c r="Z1852" i="2" s="1"/>
  <c r="Y1852" i="2"/>
  <c r="AD1852" i="2"/>
  <c r="AG1852" i="2" s="1"/>
  <c r="AJ1852" i="2"/>
  <c r="S1853" i="2"/>
  <c r="T1853" i="2"/>
  <c r="V1853" i="2"/>
  <c r="AM1853" i="2" s="1"/>
  <c r="W1853" i="2"/>
  <c r="AD1853" i="2"/>
  <c r="AF1853" i="2" s="1"/>
  <c r="AH1853" i="2"/>
  <c r="AK1853" i="2"/>
  <c r="S1854" i="2"/>
  <c r="T1854" i="2"/>
  <c r="V1854" i="2"/>
  <c r="AM1854" i="2" s="1"/>
  <c r="AN1854" i="2" s="1"/>
  <c r="AO1854" i="2" s="1"/>
  <c r="W1854" i="2"/>
  <c r="X1854" i="2" s="1"/>
  <c r="AA1854" i="2" s="1"/>
  <c r="AD1854" i="2"/>
  <c r="AG1854" i="2" s="1"/>
  <c r="S1316" i="2"/>
  <c r="T1316" i="2"/>
  <c r="AI1316" i="2" s="1"/>
  <c r="V1316" i="2"/>
  <c r="AM1316" i="2" s="1"/>
  <c r="W1316" i="2"/>
  <c r="AD1316" i="2"/>
  <c r="AF1316" i="2" s="1"/>
  <c r="AH1316" i="2"/>
  <c r="S826" i="2"/>
  <c r="T826" i="2"/>
  <c r="V826" i="2"/>
  <c r="AM826" i="2" s="1"/>
  <c r="W826" i="2"/>
  <c r="Z826" i="2" s="1"/>
  <c r="AD826" i="2"/>
  <c r="AG826" i="2" s="1"/>
  <c r="S843" i="2"/>
  <c r="T843" i="2"/>
  <c r="V843" i="2"/>
  <c r="AM843" i="2" s="1"/>
  <c r="W843" i="2"/>
  <c r="AD843" i="2"/>
  <c r="AF843" i="2" s="1"/>
  <c r="S852" i="2"/>
  <c r="T852" i="2"/>
  <c r="V852" i="2"/>
  <c r="AM852" i="2" s="1"/>
  <c r="AN852" i="2" s="1"/>
  <c r="AO852" i="2" s="1"/>
  <c r="W852" i="2"/>
  <c r="Y852" i="2" s="1"/>
  <c r="AD852" i="2"/>
  <c r="S761" i="2"/>
  <c r="T761" i="2"/>
  <c r="V761" i="2"/>
  <c r="AM761" i="2" s="1"/>
  <c r="W761" i="2"/>
  <c r="AD761" i="2"/>
  <c r="AF761" i="2" s="1"/>
  <c r="S747" i="2"/>
  <c r="T747" i="2"/>
  <c r="V747" i="2"/>
  <c r="AM747" i="2" s="1"/>
  <c r="W747" i="2"/>
  <c r="Y747" i="2" s="1"/>
  <c r="AD747" i="2"/>
  <c r="S199" i="2"/>
  <c r="T199" i="2"/>
  <c r="V199" i="2"/>
  <c r="AM199" i="2" s="1"/>
  <c r="W199" i="2"/>
  <c r="AD199" i="2"/>
  <c r="AF199" i="2" s="1"/>
  <c r="S1855" i="2"/>
  <c r="T1855" i="2"/>
  <c r="V1855" i="2"/>
  <c r="AM1855" i="2" s="1"/>
  <c r="AN1855" i="2" s="1"/>
  <c r="W1855" i="2"/>
  <c r="Y1855" i="2"/>
  <c r="AD1855" i="2"/>
  <c r="AJ1855" i="2"/>
  <c r="S1856" i="2"/>
  <c r="T1856" i="2"/>
  <c r="AK1856" i="2" s="1"/>
  <c r="V1856" i="2"/>
  <c r="W1856" i="2"/>
  <c r="AD1856" i="2"/>
  <c r="AF1856" i="2" s="1"/>
  <c r="AG1856" i="2"/>
  <c r="AM1856" i="2"/>
  <c r="S1857" i="2"/>
  <c r="T1857" i="2"/>
  <c r="V1857" i="2"/>
  <c r="AM1857" i="2" s="1"/>
  <c r="AN1857" i="2" s="1"/>
  <c r="AO1857" i="2" s="1"/>
  <c r="W1857" i="2"/>
  <c r="Y1857" i="2" s="1"/>
  <c r="AD1857" i="2"/>
  <c r="AF1857" i="2" s="1"/>
  <c r="S1858" i="2"/>
  <c r="T1858" i="2"/>
  <c r="AI1858" i="2" s="1"/>
  <c r="V1858" i="2"/>
  <c r="W1858" i="2"/>
  <c r="Z1858" i="2" s="1"/>
  <c r="AD1858" i="2"/>
  <c r="AH1858" i="2" s="1"/>
  <c r="AK1858" i="2"/>
  <c r="AM1858" i="2"/>
  <c r="S1859" i="2"/>
  <c r="T1859" i="2"/>
  <c r="V1859" i="2"/>
  <c r="AM1859" i="2" s="1"/>
  <c r="AN1859" i="2" s="1"/>
  <c r="W1859" i="2"/>
  <c r="Y1859" i="2" s="1"/>
  <c r="X1859" i="2"/>
  <c r="AA1859" i="2" s="1"/>
  <c r="Z1859" i="2"/>
  <c r="AD1859" i="2"/>
  <c r="AF1859" i="2" s="1"/>
  <c r="S1860" i="2"/>
  <c r="T1860" i="2"/>
  <c r="AK1860" i="2" s="1"/>
  <c r="V1860" i="2"/>
  <c r="W1860" i="2"/>
  <c r="AD1860" i="2"/>
  <c r="AF1860" i="2" s="1"/>
  <c r="AG1860" i="2"/>
  <c r="AM1860" i="2"/>
  <c r="S1861" i="2"/>
  <c r="T1861" i="2"/>
  <c r="AJ1861" i="2" s="1"/>
  <c r="V1861" i="2"/>
  <c r="AM1861" i="2" s="1"/>
  <c r="AN1861" i="2" s="1"/>
  <c r="W1861" i="2"/>
  <c r="Y1861" i="2" s="1"/>
  <c r="AD1861" i="2"/>
  <c r="S1862" i="2"/>
  <c r="AI1862" i="2" s="1"/>
  <c r="T1862" i="2"/>
  <c r="V1862" i="2"/>
  <c r="AM1862" i="2" s="1"/>
  <c r="W1862" i="2"/>
  <c r="Z1862" i="2"/>
  <c r="AD1862" i="2"/>
  <c r="AF1862" i="2" s="1"/>
  <c r="AG1862" i="2"/>
  <c r="S1863" i="2"/>
  <c r="AI1863" i="2" s="1"/>
  <c r="T1863" i="2"/>
  <c r="V1863" i="2"/>
  <c r="AM1863" i="2" s="1"/>
  <c r="AN1863" i="2" s="1"/>
  <c r="W1863" i="2"/>
  <c r="Y1863" i="2" s="1"/>
  <c r="X1863" i="2"/>
  <c r="AA1863" i="2" s="1"/>
  <c r="AD1863" i="2"/>
  <c r="AF1863" i="2"/>
  <c r="S1864" i="2"/>
  <c r="T1864" i="2"/>
  <c r="AI1864" i="2" s="1"/>
  <c r="V1864" i="2"/>
  <c r="W1864" i="2"/>
  <c r="Z1864" i="2" s="1"/>
  <c r="AD1864" i="2"/>
  <c r="AH1864" i="2"/>
  <c r="AM1864" i="2"/>
  <c r="S1317" i="2"/>
  <c r="T1317" i="2"/>
  <c r="V1317" i="2"/>
  <c r="AM1317" i="2" s="1"/>
  <c r="W1317" i="2"/>
  <c r="AD1317" i="2"/>
  <c r="AF1317" i="2" s="1"/>
  <c r="S787" i="2"/>
  <c r="T787" i="2"/>
  <c r="V787" i="2"/>
  <c r="AM787" i="2" s="1"/>
  <c r="W787" i="2"/>
  <c r="Z787" i="2" s="1"/>
  <c r="AD787" i="2"/>
  <c r="AF787" i="2" s="1"/>
  <c r="S1318" i="2"/>
  <c r="T1318" i="2"/>
  <c r="V1318" i="2"/>
  <c r="AM1318" i="2" s="1"/>
  <c r="AN1318" i="2" s="1"/>
  <c r="AO1318" i="2" s="1"/>
  <c r="W1318" i="2"/>
  <c r="Y1318" i="2" s="1"/>
  <c r="AD1318" i="2"/>
  <c r="AF1318" i="2" s="1"/>
  <c r="S1319" i="2"/>
  <c r="AJ1319" i="2" s="1"/>
  <c r="T1319" i="2"/>
  <c r="V1319" i="2"/>
  <c r="AM1319" i="2" s="1"/>
  <c r="W1319" i="2"/>
  <c r="AD1319" i="2"/>
  <c r="AH1319" i="2" s="1"/>
  <c r="S712" i="2"/>
  <c r="T712" i="2"/>
  <c r="AI712" i="2" s="1"/>
  <c r="V712" i="2"/>
  <c r="AM712" i="2" s="1"/>
  <c r="W712" i="2"/>
  <c r="Z712" i="2" s="1"/>
  <c r="AD712" i="2"/>
  <c r="S200" i="2"/>
  <c r="T200" i="2"/>
  <c r="V200" i="2"/>
  <c r="AM200" i="2" s="1"/>
  <c r="W200" i="2"/>
  <c r="Z200" i="2" s="1"/>
  <c r="AD200" i="2"/>
  <c r="AH200" i="2" s="1"/>
  <c r="S1865" i="2"/>
  <c r="T1865" i="2"/>
  <c r="AI1865" i="2" s="1"/>
  <c r="V1865" i="2"/>
  <c r="AM1865" i="2" s="1"/>
  <c r="AN1865" i="2" s="1"/>
  <c r="W1865" i="2"/>
  <c r="Y1865" i="2" s="1"/>
  <c r="AD1865" i="2"/>
  <c r="AF1865" i="2" s="1"/>
  <c r="S1866" i="2"/>
  <c r="AI1866" i="2" s="1"/>
  <c r="T1866" i="2"/>
  <c r="V1866" i="2"/>
  <c r="AM1866" i="2" s="1"/>
  <c r="W1866" i="2"/>
  <c r="Z1866" i="2"/>
  <c r="AD1866" i="2"/>
  <c r="AF1866" i="2" s="1"/>
  <c r="AG1866" i="2"/>
  <c r="S1867" i="2"/>
  <c r="T1867" i="2"/>
  <c r="AK1867" i="2" s="1"/>
  <c r="V1867" i="2"/>
  <c r="AM1867" i="2" s="1"/>
  <c r="W1867" i="2"/>
  <c r="Y1867" i="2" s="1"/>
  <c r="AD1867" i="2"/>
  <c r="AF1867" i="2" s="1"/>
  <c r="AN1867" i="2"/>
  <c r="AO1867" i="2" s="1"/>
  <c r="S1868" i="2"/>
  <c r="T1868" i="2"/>
  <c r="AI1868" i="2" s="1"/>
  <c r="V1868" i="2"/>
  <c r="W1868" i="2"/>
  <c r="Z1868" i="2" s="1"/>
  <c r="AD1868" i="2"/>
  <c r="AH1868" i="2" s="1"/>
  <c r="AK1868" i="2"/>
  <c r="AM1868" i="2"/>
  <c r="S1869" i="2"/>
  <c r="T1869" i="2"/>
  <c r="V1869" i="2"/>
  <c r="AM1869" i="2" s="1"/>
  <c r="AN1869" i="2" s="1"/>
  <c r="W1869" i="2"/>
  <c r="X1869" i="2" s="1"/>
  <c r="AA1869" i="2" s="1"/>
  <c r="AD1869" i="2"/>
  <c r="AF1869" i="2" s="1"/>
  <c r="S590" i="2"/>
  <c r="T590" i="2"/>
  <c r="V590" i="2"/>
  <c r="AM590" i="2" s="1"/>
  <c r="W590" i="2"/>
  <c r="AD590" i="2"/>
  <c r="S1870" i="2"/>
  <c r="T1870" i="2"/>
  <c r="AJ1870" i="2" s="1"/>
  <c r="V1870" i="2"/>
  <c r="AM1870" i="2" s="1"/>
  <c r="W1870" i="2"/>
  <c r="Y1870" i="2" s="1"/>
  <c r="AD1870" i="2"/>
  <c r="AN1870" i="2"/>
  <c r="S1871" i="2"/>
  <c r="T1871" i="2"/>
  <c r="V1871" i="2"/>
  <c r="AM1871" i="2" s="1"/>
  <c r="W1871" i="2"/>
  <c r="Z1871" i="2" s="1"/>
  <c r="AD1871" i="2"/>
  <c r="AF1871" i="2" s="1"/>
  <c r="AG1871" i="2"/>
  <c r="AI1871" i="2"/>
  <c r="S1872" i="2"/>
  <c r="T1872" i="2"/>
  <c r="AJ1872" i="2" s="1"/>
  <c r="V1872" i="2"/>
  <c r="AM1872" i="2" s="1"/>
  <c r="AN1872" i="2" s="1"/>
  <c r="W1872" i="2"/>
  <c r="Y1872" i="2" s="1"/>
  <c r="AD1872" i="2"/>
  <c r="AF1872" i="2"/>
  <c r="S1873" i="2"/>
  <c r="T1873" i="2"/>
  <c r="AI1873" i="2" s="1"/>
  <c r="V1873" i="2"/>
  <c r="W1873" i="2"/>
  <c r="Z1873" i="2" s="1"/>
  <c r="AD1873" i="2"/>
  <c r="AH1873" i="2" s="1"/>
  <c r="AK1873" i="2"/>
  <c r="AM1873" i="2"/>
  <c r="S1320" i="2"/>
  <c r="T1320" i="2"/>
  <c r="V1320" i="2"/>
  <c r="AM1320" i="2" s="1"/>
  <c r="AN1320" i="2" s="1"/>
  <c r="W1320" i="2"/>
  <c r="X1320" i="2" s="1"/>
  <c r="AD1320" i="2"/>
  <c r="AF1320" i="2" s="1"/>
  <c r="S1874" i="2"/>
  <c r="T1874" i="2"/>
  <c r="V1874" i="2"/>
  <c r="AM1874" i="2" s="1"/>
  <c r="W1874" i="2"/>
  <c r="Z1874" i="2"/>
  <c r="AD1874" i="2"/>
  <c r="AF1874" i="2" s="1"/>
  <c r="AG1874" i="2"/>
  <c r="S1875" i="2"/>
  <c r="T1875" i="2"/>
  <c r="V1875" i="2"/>
  <c r="AM1875" i="2" s="1"/>
  <c r="AN1875" i="2" s="1"/>
  <c r="AO1875" i="2" s="1"/>
  <c r="W1875" i="2"/>
  <c r="Y1875" i="2" s="1"/>
  <c r="AD1875" i="2"/>
  <c r="AF1875" i="2" s="1"/>
  <c r="S1321" i="2"/>
  <c r="T1321" i="2"/>
  <c r="V1321" i="2"/>
  <c r="AM1321" i="2" s="1"/>
  <c r="W1321" i="2"/>
  <c r="AD1321" i="2"/>
  <c r="AH1321" i="2" s="1"/>
  <c r="S1322" i="2"/>
  <c r="T1322" i="2"/>
  <c r="V1322" i="2"/>
  <c r="AM1322" i="2" s="1"/>
  <c r="AN1322" i="2" s="1"/>
  <c r="W1322" i="2"/>
  <c r="X1322" i="2" s="1"/>
  <c r="AD1322" i="2"/>
  <c r="S1323" i="2"/>
  <c r="T1323" i="2"/>
  <c r="V1323" i="2"/>
  <c r="AM1323" i="2" s="1"/>
  <c r="W1323" i="2"/>
  <c r="Z1323" i="2" s="1"/>
  <c r="AD1323" i="2"/>
  <c r="AH1323" i="2" s="1"/>
  <c r="S335" i="2"/>
  <c r="T335" i="2"/>
  <c r="V335" i="2"/>
  <c r="AM335" i="2" s="1"/>
  <c r="AN335" i="2" s="1"/>
  <c r="W335" i="2"/>
  <c r="Y335" i="2" s="1"/>
  <c r="AD335" i="2"/>
  <c r="AF335" i="2" s="1"/>
  <c r="S1324" i="2"/>
  <c r="T1324" i="2"/>
  <c r="V1324" i="2"/>
  <c r="W1324" i="2"/>
  <c r="Z1324" i="2" s="1"/>
  <c r="AD1324" i="2"/>
  <c r="AF1324" i="2" s="1"/>
  <c r="AM1324" i="2"/>
  <c r="S1325" i="2"/>
  <c r="T1325" i="2"/>
  <c r="V1325" i="2"/>
  <c r="AM1325" i="2" s="1"/>
  <c r="AN1325" i="2" s="1"/>
  <c r="W1325" i="2"/>
  <c r="Y1325" i="2" s="1"/>
  <c r="AD1325" i="2"/>
  <c r="AF1325" i="2" s="1"/>
  <c r="S1326" i="2"/>
  <c r="T1326" i="2"/>
  <c r="V1326" i="2"/>
  <c r="AM1326" i="2" s="1"/>
  <c r="W1326" i="2"/>
  <c r="Z1326" i="2" s="1"/>
  <c r="AD1326" i="2"/>
  <c r="AH1326" i="2" s="1"/>
  <c r="S1876" i="2"/>
  <c r="T1876" i="2"/>
  <c r="V1876" i="2"/>
  <c r="AM1876" i="2" s="1"/>
  <c r="AN1876" i="2" s="1"/>
  <c r="W1876" i="2"/>
  <c r="Y1876" i="2" s="1"/>
  <c r="X1876" i="2"/>
  <c r="Z1876" i="2"/>
  <c r="AD1876" i="2"/>
  <c r="AF1876" i="2"/>
  <c r="S1877" i="2"/>
  <c r="T1877" i="2"/>
  <c r="AK1877" i="2" s="1"/>
  <c r="V1877" i="2"/>
  <c r="W1877" i="2"/>
  <c r="AD1877" i="2"/>
  <c r="AF1877" i="2" s="1"/>
  <c r="AG1877" i="2"/>
  <c r="AM1877" i="2"/>
  <c r="S1327" i="2"/>
  <c r="T1327" i="2"/>
  <c r="V1327" i="2"/>
  <c r="AM1327" i="2" s="1"/>
  <c r="AN1327" i="2" s="1"/>
  <c r="W1327" i="2"/>
  <c r="Y1327" i="2" s="1"/>
  <c r="AD1327" i="2"/>
  <c r="S426" i="2"/>
  <c r="T426" i="2"/>
  <c r="V426" i="2"/>
  <c r="AM426" i="2" s="1"/>
  <c r="W426" i="2"/>
  <c r="Z426" i="2" s="1"/>
  <c r="AD426" i="2"/>
  <c r="AF426" i="2" s="1"/>
  <c r="S427" i="2"/>
  <c r="T427" i="2"/>
  <c r="V427" i="2"/>
  <c r="AM427" i="2" s="1"/>
  <c r="AN427" i="2" s="1"/>
  <c r="W427" i="2"/>
  <c r="AD427" i="2"/>
  <c r="AF427" i="2" s="1"/>
  <c r="S380" i="2"/>
  <c r="T380" i="2"/>
  <c r="V380" i="2"/>
  <c r="AM380" i="2" s="1"/>
  <c r="AN380" i="2" s="1"/>
  <c r="W380" i="2"/>
  <c r="Z380" i="2" s="1"/>
  <c r="AD380" i="2"/>
  <c r="AH380" i="2" s="1"/>
  <c r="S332" i="2"/>
  <c r="T332" i="2"/>
  <c r="V332" i="2"/>
  <c r="AM332" i="2" s="1"/>
  <c r="AN332" i="2" s="1"/>
  <c r="AO332" i="2" s="1"/>
  <c r="W332" i="2"/>
  <c r="Y332" i="2" s="1"/>
  <c r="AD332" i="2"/>
  <c r="AF332" i="2" s="1"/>
  <c r="S1328" i="2"/>
  <c r="T1328" i="2"/>
  <c r="V1328" i="2"/>
  <c r="AM1328" i="2" s="1"/>
  <c r="AN1328" i="2" s="1"/>
  <c r="W1328" i="2"/>
  <c r="Z1328" i="2" s="1"/>
  <c r="AD1328" i="2"/>
  <c r="S1329" i="2"/>
  <c r="T1329" i="2"/>
  <c r="V1329" i="2"/>
  <c r="AM1329" i="2" s="1"/>
  <c r="AN1329" i="2" s="1"/>
  <c r="W1329" i="2"/>
  <c r="X1329" i="2" s="1"/>
  <c r="AD1329" i="2"/>
  <c r="S1878" i="2"/>
  <c r="T1878" i="2"/>
  <c r="V1878" i="2"/>
  <c r="AM1878" i="2" s="1"/>
  <c r="W1878" i="2"/>
  <c r="Y1878" i="2" s="1"/>
  <c r="X1878" i="2"/>
  <c r="AD1878" i="2"/>
  <c r="AF1878" i="2" s="1"/>
  <c r="AG1878" i="2"/>
  <c r="S1879" i="2"/>
  <c r="T1879" i="2"/>
  <c r="AI1879" i="2" s="1"/>
  <c r="V1879" i="2"/>
  <c r="AM1879" i="2" s="1"/>
  <c r="AN1879" i="2" s="1"/>
  <c r="W1879" i="2"/>
  <c r="Y1879" i="2" s="1"/>
  <c r="AD1879" i="2"/>
  <c r="AG1879" i="2" s="1"/>
  <c r="AF1879" i="2"/>
  <c r="S419" i="2"/>
  <c r="T419" i="2"/>
  <c r="V419" i="2"/>
  <c r="AM419" i="2" s="1"/>
  <c r="W419" i="2"/>
  <c r="Y419" i="2" s="1"/>
  <c r="AD419" i="2"/>
  <c r="AF419" i="2" s="1"/>
  <c r="S477" i="2"/>
  <c r="T477" i="2"/>
  <c r="V477" i="2"/>
  <c r="AM477" i="2" s="1"/>
  <c r="AN477" i="2" s="1"/>
  <c r="AO477" i="2" s="1"/>
  <c r="W477" i="2"/>
  <c r="Z477" i="2" s="1"/>
  <c r="AD477" i="2"/>
  <c r="AF477" i="2" s="1"/>
  <c r="AG477" i="2"/>
  <c r="S459" i="2"/>
  <c r="T459" i="2"/>
  <c r="V459" i="2"/>
  <c r="AM459" i="2" s="1"/>
  <c r="W459" i="2"/>
  <c r="Z459" i="2" s="1"/>
  <c r="AD459" i="2"/>
  <c r="AH459" i="2" s="1"/>
  <c r="S416" i="2"/>
  <c r="T416" i="2"/>
  <c r="V416" i="2"/>
  <c r="AM416" i="2" s="1"/>
  <c r="AN416" i="2" s="1"/>
  <c r="AO416" i="2" s="1"/>
  <c r="W416" i="2"/>
  <c r="Y416" i="2" s="1"/>
  <c r="AD416" i="2"/>
  <c r="AF416" i="2" s="1"/>
  <c r="S375" i="2"/>
  <c r="T375" i="2"/>
  <c r="V375" i="2"/>
  <c r="AM375" i="2" s="1"/>
  <c r="AN375" i="2" s="1"/>
  <c r="W375" i="2"/>
  <c r="Y375" i="2" s="1"/>
  <c r="AD375" i="2"/>
  <c r="S1330" i="2"/>
  <c r="T1330" i="2"/>
  <c r="V1330" i="2"/>
  <c r="AM1330" i="2" s="1"/>
  <c r="AN1330" i="2" s="1"/>
  <c r="W1330" i="2"/>
  <c r="Y1330" i="2" s="1"/>
  <c r="AD1330" i="2"/>
  <c r="AH1330" i="2" s="1"/>
  <c r="S1331" i="2"/>
  <c r="T1331" i="2"/>
  <c r="V1331" i="2"/>
  <c r="AM1331" i="2" s="1"/>
  <c r="W1331" i="2"/>
  <c r="AD1331" i="2"/>
  <c r="S1880" i="2"/>
  <c r="T1880" i="2"/>
  <c r="V1880" i="2"/>
  <c r="AM1880" i="2" s="1"/>
  <c r="AN1880" i="2" s="1"/>
  <c r="W1880" i="2"/>
  <c r="Y1880" i="2" s="1"/>
  <c r="AD1880" i="2"/>
  <c r="AF1880" i="2" s="1"/>
  <c r="AG1880" i="2"/>
  <c r="S1881" i="2"/>
  <c r="AK1881" i="2" s="1"/>
  <c r="T1881" i="2"/>
  <c r="V1881" i="2"/>
  <c r="AM1881" i="2" s="1"/>
  <c r="W1881" i="2"/>
  <c r="Y1881" i="2" s="1"/>
  <c r="AD1881" i="2"/>
  <c r="AF1881" i="2" s="1"/>
  <c r="S1882" i="2"/>
  <c r="T1882" i="2"/>
  <c r="AI1882" i="2" s="1"/>
  <c r="V1882" i="2"/>
  <c r="AM1882" i="2" s="1"/>
  <c r="W1882" i="2"/>
  <c r="Y1882" i="2" s="1"/>
  <c r="AD1882" i="2"/>
  <c r="AF1882" i="2" s="1"/>
  <c r="AN1882" i="2"/>
  <c r="AO1882" i="2" s="1"/>
  <c r="S1332" i="2"/>
  <c r="T1332" i="2"/>
  <c r="V1332" i="2"/>
  <c r="AM1332" i="2" s="1"/>
  <c r="W1332" i="2"/>
  <c r="Y1332" i="2" s="1"/>
  <c r="AD1332" i="2"/>
  <c r="AF1332" i="2" s="1"/>
  <c r="S462" i="2"/>
  <c r="T462" i="2"/>
  <c r="V462" i="2"/>
  <c r="AM462" i="2" s="1"/>
  <c r="AN462" i="2" s="1"/>
  <c r="AO462" i="2" s="1"/>
  <c r="W462" i="2"/>
  <c r="Y462" i="2" s="1"/>
  <c r="AD462" i="2"/>
  <c r="AF462" i="2" s="1"/>
  <c r="S457" i="2"/>
  <c r="T457" i="2"/>
  <c r="V457" i="2"/>
  <c r="AM457" i="2" s="1"/>
  <c r="AN457" i="2" s="1"/>
  <c r="W457" i="2"/>
  <c r="Z457" i="2" s="1"/>
  <c r="AD457" i="2"/>
  <c r="S418" i="2"/>
  <c r="T418" i="2"/>
  <c r="V418" i="2"/>
  <c r="AM418" i="2" s="1"/>
  <c r="AN418" i="2" s="1"/>
  <c r="W418" i="2"/>
  <c r="AD418" i="2"/>
  <c r="S370" i="2"/>
  <c r="T370" i="2"/>
  <c r="V370" i="2"/>
  <c r="AM370" i="2" s="1"/>
  <c r="W370" i="2"/>
  <c r="Y370" i="2" s="1"/>
  <c r="AD370" i="2"/>
  <c r="AF370" i="2" s="1"/>
  <c r="S1333" i="2"/>
  <c r="T1333" i="2"/>
  <c r="V1333" i="2"/>
  <c r="AM1333" i="2" s="1"/>
  <c r="AN1333" i="2" s="1"/>
  <c r="W1333" i="2"/>
  <c r="X1333" i="2" s="1"/>
  <c r="AD1333" i="2"/>
  <c r="AF1333" i="2" s="1"/>
  <c r="AI1333" i="2"/>
  <c r="S1334" i="2"/>
  <c r="T1334" i="2"/>
  <c r="V1334" i="2"/>
  <c r="AM1334" i="2" s="1"/>
  <c r="W1334" i="2"/>
  <c r="Y1334" i="2" s="1"/>
  <c r="AD1334" i="2"/>
  <c r="AF1334" i="2" s="1"/>
  <c r="S1883" i="2"/>
  <c r="T1883" i="2"/>
  <c r="V1883" i="2"/>
  <c r="AM1883" i="2" s="1"/>
  <c r="AN1883" i="2" s="1"/>
  <c r="AO1883" i="2" s="1"/>
  <c r="W1883" i="2"/>
  <c r="Y1883" i="2" s="1"/>
  <c r="Z1883" i="2"/>
  <c r="AD1883" i="2"/>
  <c r="AG1883" i="2" s="1"/>
  <c r="S1884" i="2"/>
  <c r="T1884" i="2"/>
  <c r="AI1884" i="2" s="1"/>
  <c r="V1884" i="2"/>
  <c r="AM1884" i="2" s="1"/>
  <c r="W1884" i="2"/>
  <c r="Z1884" i="2"/>
  <c r="AD1884" i="2"/>
  <c r="AH1884" i="2" s="1"/>
  <c r="S1885" i="2"/>
  <c r="T1885" i="2"/>
  <c r="V1885" i="2"/>
  <c r="AM1885" i="2" s="1"/>
  <c r="AN1885" i="2" s="1"/>
  <c r="AO1885" i="2" s="1"/>
  <c r="W1885" i="2"/>
  <c r="X1885" i="2" s="1"/>
  <c r="AA1885" i="2" s="1"/>
  <c r="Y1885" i="2"/>
  <c r="Z1885" i="2"/>
  <c r="AD1885" i="2"/>
  <c r="AF1885" i="2" s="1"/>
  <c r="S1335" i="2"/>
  <c r="T1335" i="2"/>
  <c r="V1335" i="2"/>
  <c r="AM1335" i="2" s="1"/>
  <c r="AN1335" i="2" s="1"/>
  <c r="W1335" i="2"/>
  <c r="AD1335" i="2"/>
  <c r="S1336" i="2"/>
  <c r="AJ1336" i="2" s="1"/>
  <c r="T1336" i="2"/>
  <c r="V1336" i="2"/>
  <c r="AM1336" i="2" s="1"/>
  <c r="W1336" i="2"/>
  <c r="Y1336" i="2" s="1"/>
  <c r="AD1336" i="2"/>
  <c r="S588" i="2"/>
  <c r="T588" i="2"/>
  <c r="V588" i="2"/>
  <c r="AM588" i="2" s="1"/>
  <c r="W588" i="2"/>
  <c r="AD588" i="2"/>
  <c r="S1337" i="2"/>
  <c r="T1337" i="2"/>
  <c r="V1337" i="2"/>
  <c r="AM1337" i="2" s="1"/>
  <c r="AN1337" i="2" s="1"/>
  <c r="W1337" i="2"/>
  <c r="Y1337" i="2" s="1"/>
  <c r="AD1337" i="2"/>
  <c r="AF1337" i="2" s="1"/>
  <c r="S1338" i="2"/>
  <c r="T1338" i="2"/>
  <c r="V1338" i="2"/>
  <c r="AM1338" i="2" s="1"/>
  <c r="W1338" i="2"/>
  <c r="Y1338" i="2" s="1"/>
  <c r="AD1338" i="2"/>
  <c r="AF1338" i="2" s="1"/>
  <c r="S704" i="2"/>
  <c r="T704" i="2"/>
  <c r="V704" i="2"/>
  <c r="AM704" i="2" s="1"/>
  <c r="AN704" i="2" s="1"/>
  <c r="AO704" i="2" s="1"/>
  <c r="W704" i="2"/>
  <c r="Y704" i="2" s="1"/>
  <c r="AD704" i="2"/>
  <c r="AF704" i="2" s="1"/>
  <c r="S730" i="2"/>
  <c r="T730" i="2"/>
  <c r="V730" i="2"/>
  <c r="AM730" i="2" s="1"/>
  <c r="W730" i="2"/>
  <c r="Y730" i="2" s="1"/>
  <c r="AD730" i="2"/>
  <c r="AF730" i="2" s="1"/>
  <c r="S710" i="2"/>
  <c r="T710" i="2"/>
  <c r="V710" i="2"/>
  <c r="AM710" i="2" s="1"/>
  <c r="AN710" i="2" s="1"/>
  <c r="AO710" i="2" s="1"/>
  <c r="W710" i="2"/>
  <c r="Y710" i="2" s="1"/>
  <c r="AD710" i="2"/>
  <c r="AF710" i="2" s="1"/>
  <c r="S1339" i="2"/>
  <c r="T1339" i="2"/>
  <c r="V1339" i="2"/>
  <c r="W1339" i="2"/>
  <c r="Z1339" i="2" s="1"/>
  <c r="AD1339" i="2"/>
  <c r="AF1339" i="2" s="1"/>
  <c r="AM1339" i="2"/>
  <c r="AN1339" i="2" s="1"/>
  <c r="S1886" i="2"/>
  <c r="AJ1886" i="2" s="1"/>
  <c r="T1886" i="2"/>
  <c r="V1886" i="2"/>
  <c r="AM1886" i="2" s="1"/>
  <c r="AN1886" i="2" s="1"/>
  <c r="W1886" i="2"/>
  <c r="X1886" i="2" s="1"/>
  <c r="AA1886" i="2" s="1"/>
  <c r="AD1886" i="2"/>
  <c r="AI1886" i="2"/>
  <c r="S1887" i="2"/>
  <c r="T1887" i="2"/>
  <c r="V1887" i="2"/>
  <c r="AM1887" i="2" s="1"/>
  <c r="W1887" i="2"/>
  <c r="Y1887" i="2" s="1"/>
  <c r="AD1887" i="2"/>
  <c r="AF1887" i="2" s="1"/>
  <c r="AG1887" i="2"/>
  <c r="S1888" i="2"/>
  <c r="AJ1888" i="2" s="1"/>
  <c r="T1888" i="2"/>
  <c r="V1888" i="2"/>
  <c r="AM1888" i="2" s="1"/>
  <c r="AN1888" i="2" s="1"/>
  <c r="W1888" i="2"/>
  <c r="Y1888" i="2" s="1"/>
  <c r="AD1888" i="2"/>
  <c r="AG1888" i="2" s="1"/>
  <c r="AF1888" i="2"/>
  <c r="AI1888" i="2"/>
  <c r="S1340" i="2"/>
  <c r="T1340" i="2"/>
  <c r="V1340" i="2"/>
  <c r="AM1340" i="2" s="1"/>
  <c r="W1340" i="2"/>
  <c r="Y1340" i="2" s="1"/>
  <c r="AD1340" i="2"/>
  <c r="AF1340" i="2" s="1"/>
  <c r="S1341" i="2"/>
  <c r="T1341" i="2"/>
  <c r="V1341" i="2"/>
  <c r="AM1341" i="2" s="1"/>
  <c r="W1341" i="2"/>
  <c r="X1341" i="2" s="1"/>
  <c r="AA1341" i="2" s="1"/>
  <c r="AD1341" i="2"/>
  <c r="AF1341" i="2" s="1"/>
  <c r="AN1341" i="2"/>
  <c r="AO1341" i="2" s="1"/>
  <c r="S1889" i="2"/>
  <c r="T1889" i="2"/>
  <c r="V1889" i="2"/>
  <c r="AM1889" i="2" s="1"/>
  <c r="W1889" i="2"/>
  <c r="Z1889" i="2" s="1"/>
  <c r="AD1889" i="2"/>
  <c r="AH1889" i="2"/>
  <c r="S1890" i="2"/>
  <c r="T1890" i="2"/>
  <c r="V1890" i="2"/>
  <c r="AM1890" i="2" s="1"/>
  <c r="AN1890" i="2" s="1"/>
  <c r="AO1890" i="2" s="1"/>
  <c r="W1890" i="2"/>
  <c r="Y1890" i="2" s="1"/>
  <c r="X1890" i="2"/>
  <c r="AA1890" i="2" s="1"/>
  <c r="AD1890" i="2"/>
  <c r="AF1890" i="2"/>
  <c r="S1891" i="2"/>
  <c r="AJ1891" i="2" s="1"/>
  <c r="T1891" i="2"/>
  <c r="V1891" i="2"/>
  <c r="AM1891" i="2" s="1"/>
  <c r="AN1891" i="2" s="1"/>
  <c r="W1891" i="2"/>
  <c r="Y1891" i="2" s="1"/>
  <c r="X1891" i="2"/>
  <c r="AA1891" i="2" s="1"/>
  <c r="AD1891" i="2"/>
  <c r="S1342" i="2"/>
  <c r="T1342" i="2"/>
  <c r="V1342" i="2"/>
  <c r="AM1342" i="2" s="1"/>
  <c r="AN1342" i="2" s="1"/>
  <c r="W1342" i="2"/>
  <c r="Y1342" i="2" s="1"/>
  <c r="AD1342" i="2"/>
  <c r="S1892" i="2"/>
  <c r="T1892" i="2"/>
  <c r="V1892" i="2"/>
  <c r="AM1892" i="2" s="1"/>
  <c r="W1892" i="2"/>
  <c r="AD1892" i="2"/>
  <c r="S759" i="2"/>
  <c r="T759" i="2"/>
  <c r="V759" i="2"/>
  <c r="AM759" i="2" s="1"/>
  <c r="AN759" i="2" s="1"/>
  <c r="W759" i="2"/>
  <c r="Y759" i="2" s="1"/>
  <c r="AD759" i="2"/>
  <c r="AF759" i="2" s="1"/>
  <c r="S742" i="2"/>
  <c r="T742" i="2"/>
  <c r="V742" i="2"/>
  <c r="AM742" i="2" s="1"/>
  <c r="W742" i="2"/>
  <c r="Y742" i="2" s="1"/>
  <c r="AD742" i="2"/>
  <c r="AF742" i="2" s="1"/>
  <c r="S757" i="2"/>
  <c r="T757" i="2"/>
  <c r="V757" i="2"/>
  <c r="AM757" i="2" s="1"/>
  <c r="AN757" i="2" s="1"/>
  <c r="AO757" i="2" s="1"/>
  <c r="W757" i="2"/>
  <c r="Y757" i="2" s="1"/>
  <c r="AD757" i="2"/>
  <c r="AF757" i="2" s="1"/>
  <c r="S201" i="2"/>
  <c r="T201" i="2"/>
  <c r="V201" i="2"/>
  <c r="AM201" i="2" s="1"/>
  <c r="W201" i="2"/>
  <c r="Y201" i="2" s="1"/>
  <c r="AD201" i="2"/>
  <c r="AF201" i="2" s="1"/>
  <c r="S1893" i="2"/>
  <c r="T1893" i="2"/>
  <c r="AK1893" i="2" s="1"/>
  <c r="V1893" i="2"/>
  <c r="AM1893" i="2" s="1"/>
  <c r="AN1893" i="2" s="1"/>
  <c r="AO1893" i="2" s="1"/>
  <c r="W1893" i="2"/>
  <c r="Y1893" i="2" s="1"/>
  <c r="AD1893" i="2"/>
  <c r="AF1893" i="2" s="1"/>
  <c r="S1894" i="2"/>
  <c r="T1894" i="2"/>
  <c r="V1894" i="2"/>
  <c r="W1894" i="2"/>
  <c r="Z1894" i="2"/>
  <c r="AD1894" i="2"/>
  <c r="AF1894" i="2" s="1"/>
  <c r="AM1894" i="2"/>
  <c r="AN1894" i="2" s="1"/>
  <c r="S1895" i="2"/>
  <c r="AJ1895" i="2" s="1"/>
  <c r="T1895" i="2"/>
  <c r="V1895" i="2"/>
  <c r="AM1895" i="2" s="1"/>
  <c r="W1895" i="2"/>
  <c r="Y1895" i="2" s="1"/>
  <c r="X1895" i="2"/>
  <c r="AA1895" i="2" s="1"/>
  <c r="AD1895" i="2"/>
  <c r="S1896" i="2"/>
  <c r="T1896" i="2"/>
  <c r="V1896" i="2"/>
  <c r="AM1896" i="2" s="1"/>
  <c r="W1896" i="2"/>
  <c r="Y1896" i="2" s="1"/>
  <c r="X1896" i="2"/>
  <c r="AA1896" i="2" s="1"/>
  <c r="AD1896" i="2"/>
  <c r="AF1896" i="2" s="1"/>
  <c r="S1897" i="2"/>
  <c r="T1897" i="2"/>
  <c r="V1897" i="2"/>
  <c r="AM1897" i="2" s="1"/>
  <c r="W1897" i="2"/>
  <c r="X1897" i="2" s="1"/>
  <c r="AA1897" i="2" s="1"/>
  <c r="Y1897" i="2"/>
  <c r="Z1897" i="2"/>
  <c r="AD1897" i="2"/>
  <c r="AF1897" i="2" s="1"/>
  <c r="AG1897" i="2"/>
  <c r="S1898" i="2"/>
  <c r="AI1898" i="2" s="1"/>
  <c r="T1898" i="2"/>
  <c r="V1898" i="2"/>
  <c r="AM1898" i="2" s="1"/>
  <c r="W1898" i="2"/>
  <c r="Y1898" i="2" s="1"/>
  <c r="AD1898" i="2"/>
  <c r="AF1898" i="2" s="1"/>
  <c r="S1899" i="2"/>
  <c r="T1899" i="2"/>
  <c r="V1899" i="2"/>
  <c r="AM1899" i="2" s="1"/>
  <c r="AN1899" i="2" s="1"/>
  <c r="AO1899" i="2" s="1"/>
  <c r="W1899" i="2"/>
  <c r="Y1899" i="2" s="1"/>
  <c r="Z1899" i="2"/>
  <c r="AD1899" i="2"/>
  <c r="AG1899" i="2" s="1"/>
  <c r="S1900" i="2"/>
  <c r="T1900" i="2"/>
  <c r="AI1900" i="2" s="1"/>
  <c r="V1900" i="2"/>
  <c r="AM1900" i="2" s="1"/>
  <c r="W1900" i="2"/>
  <c r="Z1900" i="2" s="1"/>
  <c r="AD1900" i="2"/>
  <c r="AH1900" i="2" s="1"/>
  <c r="S1343" i="2"/>
  <c r="T1343" i="2"/>
  <c r="V1343" i="2"/>
  <c r="AM1343" i="2" s="1"/>
  <c r="AN1343" i="2" s="1"/>
  <c r="AO1343" i="2" s="1"/>
  <c r="W1343" i="2"/>
  <c r="X1343" i="2" s="1"/>
  <c r="AA1343" i="2" s="1"/>
  <c r="AD1343" i="2"/>
  <c r="AF1343" i="2" s="1"/>
  <c r="S1344" i="2"/>
  <c r="T1344" i="2"/>
  <c r="V1344" i="2"/>
  <c r="AM1344" i="2" s="1"/>
  <c r="AN1344" i="2" s="1"/>
  <c r="W1344" i="2"/>
  <c r="Y1344" i="2" s="1"/>
  <c r="AD1344" i="2"/>
  <c r="AH1344" i="2" s="1"/>
  <c r="S1345" i="2"/>
  <c r="T1345" i="2"/>
  <c r="V1345" i="2"/>
  <c r="AM1345" i="2" s="1"/>
  <c r="AN1345" i="2" s="1"/>
  <c r="W1345" i="2"/>
  <c r="Y1345" i="2" s="1"/>
  <c r="AD1345" i="2"/>
  <c r="AH1345" i="2" s="1"/>
  <c r="S741" i="2"/>
  <c r="T741" i="2"/>
  <c r="V741" i="2"/>
  <c r="AM741" i="2" s="1"/>
  <c r="W741" i="2"/>
  <c r="Y741" i="2" s="1"/>
  <c r="AD741" i="2"/>
  <c r="AF741" i="2" s="1"/>
  <c r="S202" i="2"/>
  <c r="T202" i="2"/>
  <c r="V202" i="2"/>
  <c r="AM202" i="2" s="1"/>
  <c r="W202" i="2"/>
  <c r="X202" i="2" s="1"/>
  <c r="AA202" i="2" s="1"/>
  <c r="AD202" i="2"/>
  <c r="AG202" i="2" s="1"/>
  <c r="S1346" i="2"/>
  <c r="T1346" i="2"/>
  <c r="V1346" i="2"/>
  <c r="AM1346" i="2" s="1"/>
  <c r="W1346" i="2"/>
  <c r="Y1346" i="2" s="1"/>
  <c r="AD1346" i="2"/>
  <c r="AF1346" i="2" s="1"/>
  <c r="S1901" i="2"/>
  <c r="T1901" i="2"/>
  <c r="AI1901" i="2" s="1"/>
  <c r="V1901" i="2"/>
  <c r="AM1901" i="2" s="1"/>
  <c r="AN1901" i="2" s="1"/>
  <c r="AO1901" i="2" s="1"/>
  <c r="W1901" i="2"/>
  <c r="Y1901" i="2" s="1"/>
  <c r="AD1901" i="2"/>
  <c r="AF1901" i="2" s="1"/>
  <c r="AG1901" i="2"/>
  <c r="S1902" i="2"/>
  <c r="T1902" i="2"/>
  <c r="V1902" i="2"/>
  <c r="AM1902" i="2" s="1"/>
  <c r="W1902" i="2"/>
  <c r="Y1902" i="2" s="1"/>
  <c r="AD1902" i="2"/>
  <c r="AF1902" i="2" s="1"/>
  <c r="AH1902" i="2"/>
  <c r="S1903" i="2"/>
  <c r="T1903" i="2"/>
  <c r="V1903" i="2"/>
  <c r="AM1903" i="2" s="1"/>
  <c r="W1903" i="2"/>
  <c r="Y1903" i="2" s="1"/>
  <c r="AD1903" i="2"/>
  <c r="AF1903" i="2" s="1"/>
  <c r="AK1903" i="2"/>
  <c r="AN1903" i="2"/>
  <c r="AO1903" i="2" s="1"/>
  <c r="S1904" i="2"/>
  <c r="AJ1904" i="2" s="1"/>
  <c r="T1904" i="2"/>
  <c r="V1904" i="2"/>
  <c r="AM1904" i="2" s="1"/>
  <c r="AN1904" i="2" s="1"/>
  <c r="W1904" i="2"/>
  <c r="Y1904" i="2" s="1"/>
  <c r="AD1904" i="2"/>
  <c r="AH1904" i="2" s="1"/>
  <c r="S1905" i="2"/>
  <c r="T1905" i="2"/>
  <c r="V1905" i="2"/>
  <c r="AM1905" i="2" s="1"/>
  <c r="W1905" i="2"/>
  <c r="Y1905" i="2" s="1"/>
  <c r="AD1905" i="2"/>
  <c r="AH1905" i="2" s="1"/>
  <c r="S1906" i="2"/>
  <c r="AJ1906" i="2" s="1"/>
  <c r="T1906" i="2"/>
  <c r="V1906" i="2"/>
  <c r="AM1906" i="2" s="1"/>
  <c r="W1906" i="2"/>
  <c r="Y1906" i="2" s="1"/>
  <c r="AD1906" i="2"/>
  <c r="AF1906" i="2" s="1"/>
  <c r="AG1906" i="2"/>
  <c r="S1907" i="2"/>
  <c r="AI1907" i="2" s="1"/>
  <c r="T1907" i="2"/>
  <c r="V1907" i="2"/>
  <c r="AM1907" i="2" s="1"/>
  <c r="AN1907" i="2" s="1"/>
  <c r="W1907" i="2"/>
  <c r="Y1907" i="2" s="1"/>
  <c r="X1907" i="2"/>
  <c r="AA1907" i="2" s="1"/>
  <c r="AD1907" i="2"/>
  <c r="AG1907" i="2"/>
  <c r="S1908" i="2"/>
  <c r="AK1908" i="2" s="1"/>
  <c r="T1908" i="2"/>
  <c r="V1908" i="2"/>
  <c r="AM1908" i="2" s="1"/>
  <c r="W1908" i="2"/>
  <c r="Y1908" i="2" s="1"/>
  <c r="AD1908" i="2"/>
  <c r="AF1908" i="2" s="1"/>
  <c r="S1909" i="2"/>
  <c r="T1909" i="2"/>
  <c r="AI1909" i="2" s="1"/>
  <c r="V1909" i="2"/>
  <c r="AM1909" i="2" s="1"/>
  <c r="AN1909" i="2" s="1"/>
  <c r="AO1909" i="2" s="1"/>
  <c r="W1909" i="2"/>
  <c r="Y1909" i="2" s="1"/>
  <c r="AD1909" i="2"/>
  <c r="AF1909" i="2" s="1"/>
  <c r="S1347" i="2"/>
  <c r="AK1347" i="2" s="1"/>
  <c r="T1347" i="2"/>
  <c r="V1347" i="2"/>
  <c r="AM1347" i="2" s="1"/>
  <c r="W1347" i="2"/>
  <c r="Y1347" i="2" s="1"/>
  <c r="AD1347" i="2"/>
  <c r="AF1347" i="2" s="1"/>
  <c r="S1910" i="2"/>
  <c r="T1910" i="2"/>
  <c r="V1910" i="2"/>
  <c r="AM1910" i="2" s="1"/>
  <c r="AN1910" i="2" s="1"/>
  <c r="AO1910" i="2" s="1"/>
  <c r="W1910" i="2"/>
  <c r="Y1910" i="2" s="1"/>
  <c r="AD1910" i="2"/>
  <c r="AF1910" i="2" s="1"/>
  <c r="S1911" i="2"/>
  <c r="AJ1911" i="2" s="1"/>
  <c r="T1911" i="2"/>
  <c r="V1911" i="2"/>
  <c r="AM1911" i="2" s="1"/>
  <c r="W1911" i="2"/>
  <c r="Y1911" i="2" s="1"/>
  <c r="X1911" i="2"/>
  <c r="AA1911" i="2" s="1"/>
  <c r="AD1911" i="2"/>
  <c r="AN1911" i="2"/>
  <c r="S1912" i="2"/>
  <c r="T1912" i="2"/>
  <c r="V1912" i="2"/>
  <c r="AM1912" i="2" s="1"/>
  <c r="AN1912" i="2" s="1"/>
  <c r="W1912" i="2"/>
  <c r="Y1912" i="2" s="1"/>
  <c r="AD1912" i="2"/>
  <c r="AH1912" i="2" s="1"/>
  <c r="S577" i="2"/>
  <c r="T577" i="2"/>
  <c r="V577" i="2"/>
  <c r="AM577" i="2" s="1"/>
  <c r="W577" i="2"/>
  <c r="Y577" i="2" s="1"/>
  <c r="AD577" i="2"/>
  <c r="AF577" i="2" s="1"/>
  <c r="S1913" i="2"/>
  <c r="AI1913" i="2" s="1"/>
  <c r="T1913" i="2"/>
  <c r="V1913" i="2"/>
  <c r="AM1913" i="2" s="1"/>
  <c r="W1913" i="2"/>
  <c r="X1913" i="2" s="1"/>
  <c r="AD1913" i="2"/>
  <c r="AG1913" i="2" s="1"/>
  <c r="S1914" i="2"/>
  <c r="T1914" i="2"/>
  <c r="V1914" i="2"/>
  <c r="AM1914" i="2" s="1"/>
  <c r="W1914" i="2"/>
  <c r="Y1914" i="2" s="1"/>
  <c r="AD1914" i="2"/>
  <c r="AF1914" i="2" s="1"/>
  <c r="S1915" i="2"/>
  <c r="T1915" i="2"/>
  <c r="AI1915" i="2" s="1"/>
  <c r="V1915" i="2"/>
  <c r="AM1915" i="2" s="1"/>
  <c r="AN1915" i="2" s="1"/>
  <c r="AO1915" i="2" s="1"/>
  <c r="W1915" i="2"/>
  <c r="Y1915" i="2"/>
  <c r="AD1915" i="2"/>
  <c r="AF1915" i="2" s="1"/>
  <c r="S1916" i="2"/>
  <c r="T1916" i="2"/>
  <c r="V1916" i="2"/>
  <c r="AM1916" i="2" s="1"/>
  <c r="W1916" i="2"/>
  <c r="Y1916" i="2" s="1"/>
  <c r="Z1916" i="2"/>
  <c r="AD1916" i="2"/>
  <c r="AF1916" i="2" s="1"/>
  <c r="S1348" i="2"/>
  <c r="T1348" i="2"/>
  <c r="V1348" i="2"/>
  <c r="AM1348" i="2" s="1"/>
  <c r="AN1348" i="2" s="1"/>
  <c r="AO1348" i="2" s="1"/>
  <c r="W1348" i="2"/>
  <c r="Y1348" i="2" s="1"/>
  <c r="AD1348" i="2"/>
  <c r="AF1348" i="2" s="1"/>
  <c r="S1917" i="2"/>
  <c r="T1917" i="2"/>
  <c r="V1917" i="2"/>
  <c r="AM1917" i="2" s="1"/>
  <c r="AN1917" i="2" s="1"/>
  <c r="W1917" i="2"/>
  <c r="Y1917" i="2" s="1"/>
  <c r="Z1917" i="2"/>
  <c r="AD1917" i="2"/>
  <c r="AH1917" i="2" s="1"/>
  <c r="S1349" i="2"/>
  <c r="T1349" i="2"/>
  <c r="V1349" i="2"/>
  <c r="AM1349" i="2" s="1"/>
  <c r="AN1349" i="2" s="1"/>
  <c r="W1349" i="2"/>
  <c r="AD1349" i="2"/>
  <c r="AH1349" i="2" s="1"/>
  <c r="S1918" i="2"/>
  <c r="T1918" i="2"/>
  <c r="V1918" i="2"/>
  <c r="AM1918" i="2" s="1"/>
  <c r="W1918" i="2"/>
  <c r="Y1918" i="2" s="1"/>
  <c r="X1918" i="2"/>
  <c r="AD1918" i="2"/>
  <c r="AF1918" i="2" s="1"/>
  <c r="S1919" i="2"/>
  <c r="T1919" i="2"/>
  <c r="V1919" i="2"/>
  <c r="AM1919" i="2" s="1"/>
  <c r="AN1919" i="2" s="1"/>
  <c r="W1919" i="2"/>
  <c r="Y1919" i="2" s="1"/>
  <c r="Z1919" i="2"/>
  <c r="AD1919" i="2"/>
  <c r="AG1919" i="2" s="1"/>
  <c r="S1920" i="2"/>
  <c r="T1920" i="2"/>
  <c r="V1920" i="2"/>
  <c r="AM1920" i="2" s="1"/>
  <c r="W1920" i="2"/>
  <c r="Y1920" i="2" s="1"/>
  <c r="AD1920" i="2"/>
  <c r="AF1920" i="2" s="1"/>
  <c r="AK1920" i="2"/>
  <c r="S1350" i="2"/>
  <c r="T1350" i="2"/>
  <c r="V1350" i="2"/>
  <c r="AM1350" i="2" s="1"/>
  <c r="AN1350" i="2" s="1"/>
  <c r="AO1350" i="2" s="1"/>
  <c r="W1350" i="2"/>
  <c r="AD1350" i="2"/>
  <c r="S1351" i="2"/>
  <c r="T1351" i="2"/>
  <c r="V1351" i="2"/>
  <c r="AM1351" i="2" s="1"/>
  <c r="W1351" i="2"/>
  <c r="Y1351" i="2" s="1"/>
  <c r="AD1351" i="2"/>
  <c r="AF1351" i="2" s="1"/>
  <c r="S1352" i="2"/>
  <c r="T1352" i="2"/>
  <c r="V1352" i="2"/>
  <c r="AM1352" i="2" s="1"/>
  <c r="AN1352" i="2" s="1"/>
  <c r="AO1352" i="2" s="1"/>
  <c r="W1352" i="2"/>
  <c r="AD1352" i="2"/>
  <c r="AF1352" i="2" s="1"/>
  <c r="S1353" i="2"/>
  <c r="T1353" i="2"/>
  <c r="V1353" i="2"/>
  <c r="AM1353" i="2" s="1"/>
  <c r="W1353" i="2"/>
  <c r="Y1353" i="2" s="1"/>
  <c r="AD1353" i="2"/>
  <c r="AN1353" i="2"/>
  <c r="S1921" i="2"/>
  <c r="T1921" i="2"/>
  <c r="V1921" i="2"/>
  <c r="AM1921" i="2" s="1"/>
  <c r="W1921" i="2"/>
  <c r="AD1921" i="2"/>
  <c r="AH1921" i="2" s="1"/>
  <c r="S1922" i="2"/>
  <c r="T1922" i="2"/>
  <c r="V1922" i="2"/>
  <c r="AM1922" i="2" s="1"/>
  <c r="W1922" i="2"/>
  <c r="Y1922" i="2" s="1"/>
  <c r="AD1922" i="2"/>
  <c r="AF1922" i="2" s="1"/>
  <c r="AG1922" i="2"/>
  <c r="S1923" i="2"/>
  <c r="AI1923" i="2" s="1"/>
  <c r="T1923" i="2"/>
  <c r="V1923" i="2"/>
  <c r="AM1923" i="2" s="1"/>
  <c r="W1923" i="2"/>
  <c r="X1923" i="2" s="1"/>
  <c r="AD1923" i="2"/>
  <c r="AG1923" i="2" s="1"/>
  <c r="S1354" i="2"/>
  <c r="T1354" i="2"/>
  <c r="V1354" i="2"/>
  <c r="AM1354" i="2" s="1"/>
  <c r="W1354" i="2"/>
  <c r="Y1354" i="2" s="1"/>
  <c r="AD1354" i="2"/>
  <c r="AF1354" i="2" s="1"/>
  <c r="S420" i="2"/>
  <c r="T420" i="2"/>
  <c r="V420" i="2"/>
  <c r="AM420" i="2" s="1"/>
  <c r="AN420" i="2" s="1"/>
  <c r="AO420" i="2" s="1"/>
  <c r="W420" i="2"/>
  <c r="Y420" i="2" s="1"/>
  <c r="AD420" i="2"/>
  <c r="AF420" i="2" s="1"/>
  <c r="S373" i="2"/>
  <c r="T373" i="2"/>
  <c r="V373" i="2"/>
  <c r="AM373" i="2" s="1"/>
  <c r="W373" i="2"/>
  <c r="Y373" i="2" s="1"/>
  <c r="AD373" i="2"/>
  <c r="AF373" i="2" s="1"/>
  <c r="S346" i="2"/>
  <c r="T346" i="2"/>
  <c r="V346" i="2"/>
  <c r="AM346" i="2" s="1"/>
  <c r="AN346" i="2" s="1"/>
  <c r="AO346" i="2" s="1"/>
  <c r="W346" i="2"/>
  <c r="Y346" i="2" s="1"/>
  <c r="AD346" i="2"/>
  <c r="AF346" i="2" s="1"/>
  <c r="S1355" i="2"/>
  <c r="T1355" i="2"/>
  <c r="V1355" i="2"/>
  <c r="AM1355" i="2" s="1"/>
  <c r="AN1355" i="2" s="1"/>
  <c r="W1355" i="2"/>
  <c r="Y1355" i="2" s="1"/>
  <c r="AD1355" i="2"/>
  <c r="S1356" i="2"/>
  <c r="T1356" i="2"/>
  <c r="V1356" i="2"/>
  <c r="AM1356" i="2" s="1"/>
  <c r="AN1356" i="2" s="1"/>
  <c r="W1356" i="2"/>
  <c r="AD1356" i="2"/>
  <c r="AH1356" i="2" s="1"/>
  <c r="S1924" i="2"/>
  <c r="AJ1924" i="2" s="1"/>
  <c r="T1924" i="2"/>
  <c r="V1924" i="2"/>
  <c r="AM1924" i="2" s="1"/>
  <c r="W1924" i="2"/>
  <c r="Y1924" i="2" s="1"/>
  <c r="AD1924" i="2"/>
  <c r="AF1924" i="2" s="1"/>
  <c r="AG1924" i="2"/>
  <c r="S1925" i="2"/>
  <c r="AI1925" i="2" s="1"/>
  <c r="T1925" i="2"/>
  <c r="V1925" i="2"/>
  <c r="AM1925" i="2" s="1"/>
  <c r="AN1925" i="2" s="1"/>
  <c r="W1925" i="2"/>
  <c r="Y1925" i="2" s="1"/>
  <c r="X1925" i="2"/>
  <c r="AD1925" i="2"/>
  <c r="AG1925" i="2"/>
  <c r="S1357" i="2"/>
  <c r="T1357" i="2"/>
  <c r="V1357" i="2"/>
  <c r="AM1357" i="2" s="1"/>
  <c r="W1357" i="2"/>
  <c r="Y1357" i="2" s="1"/>
  <c r="AD1357" i="2"/>
  <c r="AF1357" i="2" s="1"/>
  <c r="S453" i="2"/>
  <c r="T453" i="2"/>
  <c r="V453" i="2"/>
  <c r="AM453" i="2" s="1"/>
  <c r="AN453" i="2" s="1"/>
  <c r="AO453" i="2" s="1"/>
  <c r="W453" i="2"/>
  <c r="AD453" i="2"/>
  <c r="S441" i="2"/>
  <c r="T441" i="2"/>
  <c r="V441" i="2"/>
  <c r="AM441" i="2" s="1"/>
  <c r="W441" i="2"/>
  <c r="Y441" i="2" s="1"/>
  <c r="AD441" i="2"/>
  <c r="AF441" i="2" s="1"/>
  <c r="S403" i="2"/>
  <c r="T403" i="2"/>
  <c r="V403" i="2"/>
  <c r="AM403" i="2" s="1"/>
  <c r="AN403" i="2" s="1"/>
  <c r="AO403" i="2" s="1"/>
  <c r="W403" i="2"/>
  <c r="AD403" i="2"/>
  <c r="AF403" i="2" s="1"/>
  <c r="S1358" i="2"/>
  <c r="T1358" i="2"/>
  <c r="V1358" i="2"/>
  <c r="AM1358" i="2" s="1"/>
  <c r="AN1358" i="2" s="1"/>
  <c r="W1358" i="2"/>
  <c r="Y1358" i="2" s="1"/>
  <c r="AD1358" i="2"/>
  <c r="S1359" i="2"/>
  <c r="T1359" i="2"/>
  <c r="V1359" i="2"/>
  <c r="AM1359" i="2" s="1"/>
  <c r="AN1359" i="2" s="1"/>
  <c r="AO1359" i="2" s="1"/>
  <c r="W1359" i="2"/>
  <c r="AD1359" i="2"/>
  <c r="AH1359" i="2" s="1"/>
  <c r="S1360" i="2"/>
  <c r="T1360" i="2"/>
  <c r="V1360" i="2"/>
  <c r="AM1360" i="2" s="1"/>
  <c r="W1360" i="2"/>
  <c r="Y1360" i="2" s="1"/>
  <c r="AD1360" i="2"/>
  <c r="AF1360" i="2" s="1"/>
  <c r="S1926" i="2"/>
  <c r="T1926" i="2"/>
  <c r="V1926" i="2"/>
  <c r="AM1926" i="2" s="1"/>
  <c r="W1926" i="2"/>
  <c r="X1926" i="2"/>
  <c r="Y1926" i="2"/>
  <c r="Z1926" i="2"/>
  <c r="AD1926" i="2"/>
  <c r="AG1926" i="2"/>
  <c r="S1927" i="2"/>
  <c r="T1927" i="2"/>
  <c r="V1927" i="2"/>
  <c r="AM1927" i="2" s="1"/>
  <c r="W1927" i="2"/>
  <c r="Y1927" i="2" s="1"/>
  <c r="AD1927" i="2"/>
  <c r="AF1927" i="2" s="1"/>
  <c r="S1928" i="2"/>
  <c r="T1928" i="2"/>
  <c r="V1928" i="2"/>
  <c r="AM1928" i="2" s="1"/>
  <c r="W1928" i="2"/>
  <c r="Y1928" i="2" s="1"/>
  <c r="AD1928" i="2"/>
  <c r="AF1928" i="2" s="1"/>
  <c r="AG1928" i="2"/>
  <c r="AN1928" i="2"/>
  <c r="AO1928" i="2" s="1"/>
  <c r="S1361" i="2"/>
  <c r="T1361" i="2"/>
  <c r="V1361" i="2"/>
  <c r="AM1361" i="2" s="1"/>
  <c r="W1361" i="2"/>
  <c r="Y1361" i="2" s="1"/>
  <c r="AD1361" i="2"/>
  <c r="AF1361" i="2" s="1"/>
  <c r="S405" i="2"/>
  <c r="T405" i="2"/>
  <c r="V405" i="2"/>
  <c r="AM405" i="2" s="1"/>
  <c r="AN405" i="2" s="1"/>
  <c r="AO405" i="2" s="1"/>
  <c r="W405" i="2"/>
  <c r="Y405" i="2" s="1"/>
  <c r="AD405" i="2"/>
  <c r="AF405" i="2" s="1"/>
  <c r="S417" i="2"/>
  <c r="T417" i="2"/>
  <c r="V417" i="2"/>
  <c r="AM417" i="2" s="1"/>
  <c r="AN417" i="2" s="1"/>
  <c r="W417" i="2"/>
  <c r="Y417" i="2" s="1"/>
  <c r="AD417" i="2"/>
  <c r="S1362" i="2"/>
  <c r="T1362" i="2"/>
  <c r="V1362" i="2"/>
  <c r="AM1362" i="2" s="1"/>
  <c r="W1362" i="2"/>
  <c r="AD1362" i="2"/>
  <c r="AH1362" i="2" s="1"/>
  <c r="S1363" i="2"/>
  <c r="T1363" i="2"/>
  <c r="V1363" i="2"/>
  <c r="AM1363" i="2" s="1"/>
  <c r="W1363" i="2"/>
  <c r="Y1363" i="2" s="1"/>
  <c r="AD1363" i="2"/>
  <c r="AF1363" i="2" s="1"/>
  <c r="S1929" i="2"/>
  <c r="T1929" i="2"/>
  <c r="V1929" i="2"/>
  <c r="AM1929" i="2" s="1"/>
  <c r="AN1929" i="2" s="1"/>
  <c r="W1929" i="2"/>
  <c r="Y1929" i="2" s="1"/>
  <c r="Z1929" i="2"/>
  <c r="AD1929" i="2"/>
  <c r="AG1929" i="2" s="1"/>
  <c r="S1930" i="2"/>
  <c r="T1930" i="2"/>
  <c r="V1930" i="2"/>
  <c r="AM1930" i="2" s="1"/>
  <c r="W1930" i="2"/>
  <c r="Y1930" i="2" s="1"/>
  <c r="AD1930" i="2"/>
  <c r="AF1930" i="2" s="1"/>
  <c r="AI1930" i="2"/>
  <c r="S1931" i="2"/>
  <c r="T1931" i="2"/>
  <c r="V1931" i="2"/>
  <c r="AM1931" i="2" s="1"/>
  <c r="W1931" i="2"/>
  <c r="X1931" i="2" s="1"/>
  <c r="AA1931" i="2" s="1"/>
  <c r="Y1931" i="2"/>
  <c r="AD1931" i="2"/>
  <c r="AN1931" i="2"/>
  <c r="AO1931" i="2" s="1"/>
  <c r="S1932" i="2"/>
  <c r="AJ1932" i="2" s="1"/>
  <c r="T1932" i="2"/>
  <c r="AK1932" i="2" s="1"/>
  <c r="V1932" i="2"/>
  <c r="AM1932" i="2" s="1"/>
  <c r="W1932" i="2"/>
  <c r="AD1932" i="2"/>
  <c r="AF1932" i="2" s="1"/>
  <c r="S1364" i="2"/>
  <c r="T1364" i="2"/>
  <c r="V1364" i="2"/>
  <c r="AM1364" i="2" s="1"/>
  <c r="AN1364" i="2" s="1"/>
  <c r="AO1364" i="2" s="1"/>
  <c r="W1364" i="2"/>
  <c r="X1364" i="2" s="1"/>
  <c r="AA1364" i="2" s="1"/>
  <c r="AD1364" i="2"/>
  <c r="AF1364" i="2" s="1"/>
  <c r="S1365" i="2"/>
  <c r="T1365" i="2"/>
  <c r="V1365" i="2"/>
  <c r="AM1365" i="2" s="1"/>
  <c r="AN1365" i="2" s="1"/>
  <c r="W1365" i="2"/>
  <c r="AD1365" i="2"/>
  <c r="AF1365" i="2" s="1"/>
  <c r="S1366" i="2"/>
  <c r="AI1366" i="2" s="1"/>
  <c r="T1366" i="2"/>
  <c r="V1366" i="2"/>
  <c r="AM1366" i="2" s="1"/>
  <c r="W1366" i="2"/>
  <c r="AD1366" i="2"/>
  <c r="S1367" i="2"/>
  <c r="T1367" i="2"/>
  <c r="V1367" i="2"/>
  <c r="AM1367" i="2" s="1"/>
  <c r="W1367" i="2"/>
  <c r="Y1367" i="2" s="1"/>
  <c r="AD1367" i="2"/>
  <c r="AF1367" i="2" s="1"/>
  <c r="S1368" i="2"/>
  <c r="T1368" i="2"/>
  <c r="V1368" i="2"/>
  <c r="AM1368" i="2" s="1"/>
  <c r="AN1368" i="2" s="1"/>
  <c r="AO1368" i="2" s="1"/>
  <c r="W1368" i="2"/>
  <c r="Y1368" i="2" s="1"/>
  <c r="AD1368" i="2"/>
  <c r="AG1368" i="2" s="1"/>
  <c r="S1933" i="2"/>
  <c r="AJ1933" i="2" s="1"/>
  <c r="T1933" i="2"/>
  <c r="V1933" i="2"/>
  <c r="AM1933" i="2" s="1"/>
  <c r="W1933" i="2"/>
  <c r="Y1933" i="2" s="1"/>
  <c r="AD1933" i="2"/>
  <c r="AF1933" i="2" s="1"/>
  <c r="S1934" i="2"/>
  <c r="T1934" i="2"/>
  <c r="AI1934" i="2" s="1"/>
  <c r="V1934" i="2"/>
  <c r="AM1934" i="2" s="1"/>
  <c r="AN1934" i="2" s="1"/>
  <c r="AO1934" i="2" s="1"/>
  <c r="W1934" i="2"/>
  <c r="Z1934" i="2" s="1"/>
  <c r="AD1934" i="2"/>
  <c r="AF1934" i="2" s="1"/>
  <c r="AG1934" i="2"/>
  <c r="S1369" i="2"/>
  <c r="T1369" i="2"/>
  <c r="AK1369" i="2" s="1"/>
  <c r="V1369" i="2"/>
  <c r="AM1369" i="2" s="1"/>
  <c r="W1369" i="2"/>
  <c r="Y1369" i="2" s="1"/>
  <c r="AD1369" i="2"/>
  <c r="AF1369" i="2" s="1"/>
  <c r="AH1369" i="2"/>
  <c r="S732" i="2"/>
  <c r="T732" i="2"/>
  <c r="V732" i="2"/>
  <c r="AM732" i="2" s="1"/>
  <c r="AN732" i="2" s="1"/>
  <c r="AO732" i="2" s="1"/>
  <c r="W732" i="2"/>
  <c r="Z732" i="2" s="1"/>
  <c r="AD732" i="2"/>
  <c r="AF732" i="2" s="1"/>
  <c r="S1935" i="2"/>
  <c r="AJ1935" i="2" s="1"/>
  <c r="T1935" i="2"/>
  <c r="V1935" i="2"/>
  <c r="AM1935" i="2" s="1"/>
  <c r="AN1935" i="2" s="1"/>
  <c r="W1935" i="2"/>
  <c r="AD1935" i="2"/>
  <c r="AF1935" i="2" s="1"/>
  <c r="S1936" i="2"/>
  <c r="T1936" i="2"/>
  <c r="AI1936" i="2" s="1"/>
  <c r="V1936" i="2"/>
  <c r="AM1936" i="2" s="1"/>
  <c r="W1936" i="2"/>
  <c r="X1936" i="2" s="1"/>
  <c r="AA1936" i="2" s="1"/>
  <c r="AD1936" i="2"/>
  <c r="AH1936" i="2" s="1"/>
  <c r="AJ1936" i="2"/>
  <c r="S1937" i="2"/>
  <c r="AJ1937" i="2" s="1"/>
  <c r="T1937" i="2"/>
  <c r="V1937" i="2"/>
  <c r="AM1937" i="2" s="1"/>
  <c r="W1937" i="2"/>
  <c r="AD1937" i="2"/>
  <c r="AF1937" i="2" s="1"/>
  <c r="AG1937" i="2"/>
  <c r="S1938" i="2"/>
  <c r="AI1938" i="2" s="1"/>
  <c r="T1938" i="2"/>
  <c r="V1938" i="2"/>
  <c r="AM1938" i="2" s="1"/>
  <c r="AN1938" i="2" s="1"/>
  <c r="W1938" i="2"/>
  <c r="Y1938" i="2" s="1"/>
  <c r="X1938" i="2"/>
  <c r="AA1938" i="2" s="1"/>
  <c r="AD1938" i="2"/>
  <c r="AG1938" i="2"/>
  <c r="S1939" i="2"/>
  <c r="AJ1939" i="2" s="1"/>
  <c r="T1939" i="2"/>
  <c r="V1939" i="2"/>
  <c r="AM1939" i="2" s="1"/>
  <c r="W1939" i="2"/>
  <c r="Y1939" i="2" s="1"/>
  <c r="AD1939" i="2"/>
  <c r="AF1939" i="2" s="1"/>
  <c r="S1940" i="2"/>
  <c r="T1940" i="2"/>
  <c r="AI1940" i="2" s="1"/>
  <c r="V1940" i="2"/>
  <c r="AM1940" i="2" s="1"/>
  <c r="W1940" i="2"/>
  <c r="X1940" i="2" s="1"/>
  <c r="AA1940" i="2" s="1"/>
  <c r="AD1940" i="2"/>
  <c r="AF1940" i="2" s="1"/>
  <c r="AN1940" i="2"/>
  <c r="AO1940" i="2" s="1"/>
  <c r="S1941" i="2"/>
  <c r="AJ1941" i="2" s="1"/>
  <c r="T1941" i="2"/>
  <c r="V1941" i="2"/>
  <c r="AM1941" i="2" s="1"/>
  <c r="W1941" i="2"/>
  <c r="AD1941" i="2"/>
  <c r="AF1941" i="2" s="1"/>
  <c r="AK1941" i="2"/>
  <c r="S1942" i="2"/>
  <c r="AK1942" i="2" s="1"/>
  <c r="T1942" i="2"/>
  <c r="V1942" i="2"/>
  <c r="AM1942" i="2" s="1"/>
  <c r="W1942" i="2"/>
  <c r="X1942" i="2" s="1"/>
  <c r="AA1942" i="2" s="1"/>
  <c r="AD1942" i="2"/>
  <c r="AF1942" i="2" s="1"/>
  <c r="AN1942" i="2"/>
  <c r="AO1942" i="2" s="1"/>
  <c r="S1370" i="2"/>
  <c r="T1370" i="2"/>
  <c r="V1370" i="2"/>
  <c r="AM1370" i="2" s="1"/>
  <c r="AN1370" i="2" s="1"/>
  <c r="W1370" i="2"/>
  <c r="Y1370" i="2" s="1"/>
  <c r="AD1370" i="2"/>
  <c r="AF1370" i="2" s="1"/>
  <c r="S1371" i="2"/>
  <c r="T1371" i="2"/>
  <c r="V1371" i="2"/>
  <c r="AM1371" i="2" s="1"/>
  <c r="AN1371" i="2" s="1"/>
  <c r="W1371" i="2"/>
  <c r="Z1371" i="2" s="1"/>
  <c r="AD1371" i="2"/>
  <c r="S1372" i="2"/>
  <c r="T1372" i="2"/>
  <c r="V1372" i="2"/>
  <c r="AM1372" i="2" s="1"/>
  <c r="W1372" i="2"/>
  <c r="Y1372" i="2" s="1"/>
  <c r="AD1372" i="2"/>
  <c r="AF1372" i="2" s="1"/>
  <c r="S727" i="2"/>
  <c r="T727" i="2"/>
  <c r="V727" i="2"/>
  <c r="AM727" i="2" s="1"/>
  <c r="AN727" i="2" s="1"/>
  <c r="W727" i="2"/>
  <c r="Y727" i="2" s="1"/>
  <c r="AD727" i="2"/>
  <c r="AG727" i="2" s="1"/>
  <c r="S714" i="2"/>
  <c r="T714" i="2"/>
  <c r="V714" i="2"/>
  <c r="AM714" i="2" s="1"/>
  <c r="W714" i="2"/>
  <c r="Y714" i="2" s="1"/>
  <c r="AD714" i="2"/>
  <c r="AF714" i="2" s="1"/>
  <c r="S1943" i="2"/>
  <c r="T1943" i="2"/>
  <c r="V1943" i="2"/>
  <c r="AM1943" i="2" s="1"/>
  <c r="W1943" i="2"/>
  <c r="Z1943" i="2" s="1"/>
  <c r="Y1943" i="2"/>
  <c r="AD1943" i="2"/>
  <c r="AF1943" i="2" s="1"/>
  <c r="AN1943" i="2"/>
  <c r="AO1943" i="2" s="1"/>
  <c r="S1944" i="2"/>
  <c r="T1944" i="2"/>
  <c r="V1944" i="2"/>
  <c r="AM1944" i="2" s="1"/>
  <c r="W1944" i="2"/>
  <c r="Y1944" i="2" s="1"/>
  <c r="Z1944" i="2"/>
  <c r="AD1944" i="2"/>
  <c r="AF1944" i="2" s="1"/>
  <c r="S1945" i="2"/>
  <c r="T1945" i="2"/>
  <c r="V1945" i="2"/>
  <c r="AM1945" i="2" s="1"/>
  <c r="W1945" i="2"/>
  <c r="Z1945" i="2" s="1"/>
  <c r="Y1945" i="2"/>
  <c r="AD1945" i="2"/>
  <c r="AF1945" i="2" s="1"/>
  <c r="AN1945" i="2"/>
  <c r="AO1945" i="2" s="1"/>
  <c r="S1946" i="2"/>
  <c r="AJ1946" i="2" s="1"/>
  <c r="T1946" i="2"/>
  <c r="V1946" i="2"/>
  <c r="AM1946" i="2" s="1"/>
  <c r="AN1946" i="2" s="1"/>
  <c r="W1946" i="2"/>
  <c r="Y1946" i="2" s="1"/>
  <c r="X1946" i="2"/>
  <c r="AA1946" i="2" s="1"/>
  <c r="AD1946" i="2"/>
  <c r="AF1946" i="2" s="1"/>
  <c r="S1947" i="2"/>
  <c r="T1947" i="2"/>
  <c r="AI1947" i="2" s="1"/>
  <c r="V1947" i="2"/>
  <c r="AM1947" i="2" s="1"/>
  <c r="AN1947" i="2" s="1"/>
  <c r="AO1947" i="2" s="1"/>
  <c r="W1947" i="2"/>
  <c r="X1947" i="2" s="1"/>
  <c r="AA1947" i="2" s="1"/>
  <c r="AD1947" i="2"/>
  <c r="AH1947" i="2" s="1"/>
  <c r="AJ1947" i="2"/>
  <c r="S1948" i="2"/>
  <c r="AJ1948" i="2" s="1"/>
  <c r="T1948" i="2"/>
  <c r="V1948" i="2"/>
  <c r="AM1948" i="2" s="1"/>
  <c r="W1948" i="2"/>
  <c r="Y1948" i="2" s="1"/>
  <c r="X1948" i="2"/>
  <c r="AA1948" i="2" s="1"/>
  <c r="AD1948" i="2"/>
  <c r="AF1948" i="2" s="1"/>
  <c r="S1949" i="2"/>
  <c r="T1949" i="2"/>
  <c r="V1949" i="2"/>
  <c r="AM1949" i="2" s="1"/>
  <c r="W1949" i="2"/>
  <c r="X1949" i="2"/>
  <c r="AA1949" i="2" s="1"/>
  <c r="Y1949" i="2"/>
  <c r="Z1949" i="2"/>
  <c r="AD1949" i="2"/>
  <c r="AG1949" i="2"/>
  <c r="S1950" i="2"/>
  <c r="T1950" i="2"/>
  <c r="V1950" i="2"/>
  <c r="AM1950" i="2" s="1"/>
  <c r="W1950" i="2"/>
  <c r="Y1950" i="2" s="1"/>
  <c r="AD1950" i="2"/>
  <c r="AF1950" i="2" s="1"/>
  <c r="S1373" i="2"/>
  <c r="T1373" i="2"/>
  <c r="V1373" i="2"/>
  <c r="AM1373" i="2" s="1"/>
  <c r="AN1373" i="2" s="1"/>
  <c r="AO1373" i="2" s="1"/>
  <c r="W1373" i="2"/>
  <c r="X1373" i="2" s="1"/>
  <c r="AA1373" i="2" s="1"/>
  <c r="AD1373" i="2"/>
  <c r="AF1373" i="2" s="1"/>
  <c r="S1374" i="2"/>
  <c r="T1374" i="2"/>
  <c r="V1374" i="2"/>
  <c r="AM1374" i="2" s="1"/>
  <c r="W1374" i="2"/>
  <c r="Y1374" i="2" s="1"/>
  <c r="AD1374" i="2"/>
  <c r="AF1374" i="2" s="1"/>
  <c r="S1951" i="2"/>
  <c r="AK1951" i="2" s="1"/>
  <c r="T1951" i="2"/>
  <c r="V1951" i="2"/>
  <c r="AM1951" i="2" s="1"/>
  <c r="W1951" i="2"/>
  <c r="X1951" i="2" s="1"/>
  <c r="AA1951" i="2" s="1"/>
  <c r="AD1951" i="2"/>
  <c r="AF1951" i="2" s="1"/>
  <c r="AN1951" i="2"/>
  <c r="AO1951" i="2" s="1"/>
  <c r="S1375" i="2"/>
  <c r="T1375" i="2"/>
  <c r="V1375" i="2"/>
  <c r="AM1375" i="2" s="1"/>
  <c r="AN1375" i="2" s="1"/>
  <c r="W1375" i="2"/>
  <c r="Y1375" i="2" s="1"/>
  <c r="AD1375" i="2"/>
  <c r="AF1375" i="2" s="1"/>
  <c r="S1376" i="2"/>
  <c r="AJ1376" i="2" s="1"/>
  <c r="T1376" i="2"/>
  <c r="V1376" i="2"/>
  <c r="AM1376" i="2" s="1"/>
  <c r="AN1376" i="2" s="1"/>
  <c r="W1376" i="2"/>
  <c r="Z1376" i="2" s="1"/>
  <c r="AD1376" i="2"/>
  <c r="S1952" i="2"/>
  <c r="T1952" i="2"/>
  <c r="V1952" i="2"/>
  <c r="AM1952" i="2" s="1"/>
  <c r="W1952" i="2"/>
  <c r="AD1952" i="2"/>
  <c r="AF1952" i="2" s="1"/>
  <c r="AG1952" i="2"/>
  <c r="S1953" i="2"/>
  <c r="AI1953" i="2" s="1"/>
  <c r="T1953" i="2"/>
  <c r="V1953" i="2"/>
  <c r="AM1953" i="2" s="1"/>
  <c r="AN1953" i="2" s="1"/>
  <c r="AO1953" i="2" s="1"/>
  <c r="W1953" i="2"/>
  <c r="Y1953" i="2" s="1"/>
  <c r="X1953" i="2"/>
  <c r="AA1953" i="2" s="1"/>
  <c r="AD1953" i="2"/>
  <c r="AG1953" i="2"/>
  <c r="S1954" i="2"/>
  <c r="AJ1954" i="2" s="1"/>
  <c r="T1954" i="2"/>
  <c r="V1954" i="2"/>
  <c r="AM1954" i="2" s="1"/>
  <c r="W1954" i="2"/>
  <c r="Y1954" i="2" s="1"/>
  <c r="AD1954" i="2"/>
  <c r="AF1954" i="2" s="1"/>
  <c r="S1955" i="2"/>
  <c r="T1955" i="2"/>
  <c r="AI1955" i="2" s="1"/>
  <c r="V1955" i="2"/>
  <c r="AM1955" i="2" s="1"/>
  <c r="W1955" i="2"/>
  <c r="AD1955" i="2"/>
  <c r="AF1955" i="2" s="1"/>
  <c r="AG1955" i="2"/>
  <c r="AN1955" i="2"/>
  <c r="AO1955" i="2" s="1"/>
  <c r="S1956" i="2"/>
  <c r="T1956" i="2"/>
  <c r="V1956" i="2"/>
  <c r="AM1956" i="2" s="1"/>
  <c r="W1956" i="2"/>
  <c r="AD1956" i="2"/>
  <c r="AF1956" i="2" s="1"/>
  <c r="AH1956" i="2"/>
  <c r="AK1956" i="2"/>
  <c r="S1957" i="2"/>
  <c r="T1957" i="2"/>
  <c r="AI1957" i="2" s="1"/>
  <c r="V1957" i="2"/>
  <c r="AM1957" i="2" s="1"/>
  <c r="W1957" i="2"/>
  <c r="AD1957" i="2"/>
  <c r="AF1957" i="2" s="1"/>
  <c r="AN1957" i="2"/>
  <c r="AO1957" i="2" s="1"/>
  <c r="S1958" i="2"/>
  <c r="AJ1958" i="2" s="1"/>
  <c r="T1958" i="2"/>
  <c r="V1958" i="2"/>
  <c r="AM1958" i="2" s="1"/>
  <c r="W1958" i="2"/>
  <c r="Y1958" i="2" s="1"/>
  <c r="X1958" i="2"/>
  <c r="AA1958" i="2" s="1"/>
  <c r="AD1958" i="2"/>
  <c r="AN1958" i="2"/>
  <c r="S1377" i="2"/>
  <c r="T1377" i="2"/>
  <c r="V1377" i="2"/>
  <c r="AM1377" i="2" s="1"/>
  <c r="AN1377" i="2" s="1"/>
  <c r="W1377" i="2"/>
  <c r="AD1377" i="2"/>
  <c r="AH1377" i="2" s="1"/>
  <c r="S1959" i="2"/>
  <c r="AJ1959" i="2" s="1"/>
  <c r="T1959" i="2"/>
  <c r="V1959" i="2"/>
  <c r="AM1959" i="2" s="1"/>
  <c r="W1959" i="2"/>
  <c r="Y1959" i="2" s="1"/>
  <c r="X1959" i="2"/>
  <c r="AD1959" i="2"/>
  <c r="AF1959" i="2" s="1"/>
  <c r="AG1959" i="2"/>
  <c r="S1960" i="2"/>
  <c r="T1960" i="2"/>
  <c r="V1960" i="2"/>
  <c r="AM1960" i="2" s="1"/>
  <c r="W1960" i="2"/>
  <c r="Z1960" i="2" s="1"/>
  <c r="X1960" i="2"/>
  <c r="Y1960" i="2"/>
  <c r="AD1960" i="2"/>
  <c r="AG1960" i="2"/>
  <c r="S1961" i="2"/>
  <c r="T1961" i="2"/>
  <c r="V1961" i="2"/>
  <c r="AM1961" i="2" s="1"/>
  <c r="W1961" i="2"/>
  <c r="Y1961" i="2" s="1"/>
  <c r="AD1961" i="2"/>
  <c r="AF1961" i="2" s="1"/>
  <c r="S1378" i="2"/>
  <c r="T1378" i="2"/>
  <c r="V1378" i="2"/>
  <c r="AM1378" i="2" s="1"/>
  <c r="AN1378" i="2" s="1"/>
  <c r="AO1378" i="2" s="1"/>
  <c r="W1378" i="2"/>
  <c r="Y1378" i="2" s="1"/>
  <c r="AD1378" i="2"/>
  <c r="AF1378" i="2" s="1"/>
  <c r="S1379" i="2"/>
  <c r="T1379" i="2"/>
  <c r="V1379" i="2"/>
  <c r="AM1379" i="2" s="1"/>
  <c r="W1379" i="2"/>
  <c r="Y1379" i="2" s="1"/>
  <c r="AD1379" i="2"/>
  <c r="AF1379" i="2" s="1"/>
  <c r="AH1379" i="2"/>
  <c r="S1962" i="2"/>
  <c r="T1962" i="2"/>
  <c r="AI1962" i="2" s="1"/>
  <c r="V1962" i="2"/>
  <c r="AM1962" i="2" s="1"/>
  <c r="W1962" i="2"/>
  <c r="Y1962" i="2" s="1"/>
  <c r="AD1962" i="2"/>
  <c r="AF1962" i="2" s="1"/>
  <c r="AK1962" i="2"/>
  <c r="AN1962" i="2"/>
  <c r="AO1962" i="2" s="1"/>
  <c r="S1963" i="2"/>
  <c r="T1963" i="2"/>
  <c r="V1963" i="2"/>
  <c r="AM1963" i="2" s="1"/>
  <c r="AN1963" i="2" s="1"/>
  <c r="W1963" i="2"/>
  <c r="AD1963" i="2"/>
  <c r="AH1963" i="2" s="1"/>
  <c r="S1964" i="2"/>
  <c r="T1964" i="2"/>
  <c r="V1964" i="2"/>
  <c r="AM1964" i="2" s="1"/>
  <c r="W1964" i="2"/>
  <c r="Y1964" i="2" s="1"/>
  <c r="AD1964" i="2"/>
  <c r="AH1964" i="2" s="1"/>
  <c r="S1965" i="2"/>
  <c r="T1965" i="2"/>
  <c r="V1965" i="2"/>
  <c r="AM1965" i="2" s="1"/>
  <c r="W1965" i="2"/>
  <c r="AD1965" i="2"/>
  <c r="AF1965" i="2" s="1"/>
  <c r="AG1965" i="2"/>
  <c r="S1380" i="2"/>
  <c r="T1380" i="2"/>
  <c r="V1380" i="2"/>
  <c r="AM1380" i="2" s="1"/>
  <c r="AN1380" i="2" s="1"/>
  <c r="W1380" i="2"/>
  <c r="Y1380" i="2" s="1"/>
  <c r="AD1380" i="2"/>
  <c r="AG1380" i="2" s="1"/>
  <c r="S1381" i="2"/>
  <c r="T1381" i="2"/>
  <c r="V1381" i="2"/>
  <c r="AM1381" i="2" s="1"/>
  <c r="W1381" i="2"/>
  <c r="Y1381" i="2" s="1"/>
  <c r="AD1381" i="2"/>
  <c r="AF1381" i="2" s="1"/>
  <c r="S1382" i="2"/>
  <c r="T1382" i="2"/>
  <c r="V1382" i="2"/>
  <c r="AM1382" i="2" s="1"/>
  <c r="AN1382" i="2" s="1"/>
  <c r="AO1382" i="2" s="1"/>
  <c r="W1382" i="2"/>
  <c r="Y1382" i="2" s="1"/>
  <c r="AD1382" i="2"/>
  <c r="AF1382" i="2" s="1"/>
  <c r="S1966" i="2"/>
  <c r="T1966" i="2"/>
  <c r="V1966" i="2"/>
  <c r="AM1966" i="2" s="1"/>
  <c r="W1966" i="2"/>
  <c r="Y1966" i="2" s="1"/>
  <c r="AD1966" i="2"/>
  <c r="AF1966" i="2" s="1"/>
  <c r="S1383" i="2"/>
  <c r="T1383" i="2"/>
  <c r="AI1383" i="2" s="1"/>
  <c r="V1383" i="2"/>
  <c r="AM1383" i="2" s="1"/>
  <c r="W1383" i="2"/>
  <c r="Y1383" i="2" s="1"/>
  <c r="AD1383" i="2"/>
  <c r="AF1383" i="2" s="1"/>
  <c r="AN1383" i="2"/>
  <c r="AO1383" i="2" s="1"/>
  <c r="S1967" i="2"/>
  <c r="T1967" i="2"/>
  <c r="V1967" i="2"/>
  <c r="AM1967" i="2" s="1"/>
  <c r="AN1967" i="2" s="1"/>
  <c r="W1967" i="2"/>
  <c r="AD1967" i="2"/>
  <c r="AH1967" i="2" s="1"/>
  <c r="S1384" i="2"/>
  <c r="AK1384" i="2" s="1"/>
  <c r="T1384" i="2"/>
  <c r="V1384" i="2"/>
  <c r="AM1384" i="2" s="1"/>
  <c r="W1384" i="2"/>
  <c r="Z1384" i="2" s="1"/>
  <c r="AD1384" i="2"/>
  <c r="AF1384" i="2" s="1"/>
  <c r="S1385" i="2"/>
  <c r="T1385" i="2"/>
  <c r="V1385" i="2"/>
  <c r="AM1385" i="2" s="1"/>
  <c r="W1385" i="2"/>
  <c r="AD1385" i="2"/>
  <c r="AF1385" i="2" s="1"/>
  <c r="S1386" i="2"/>
  <c r="T1386" i="2"/>
  <c r="V1386" i="2"/>
  <c r="AM1386" i="2" s="1"/>
  <c r="W1386" i="2"/>
  <c r="X1386" i="2" s="1"/>
  <c r="AD1386" i="2"/>
  <c r="AG1386" i="2" s="1"/>
  <c r="S1387" i="2"/>
  <c r="T1387" i="2"/>
  <c r="V1387" i="2"/>
  <c r="AM1387" i="2" s="1"/>
  <c r="AN1387" i="2" s="1"/>
  <c r="W1387" i="2"/>
  <c r="Y1387" i="2" s="1"/>
  <c r="AD1387" i="2"/>
  <c r="AF1387" i="2" s="1"/>
  <c r="S1968" i="2"/>
  <c r="T1968" i="2"/>
  <c r="V1968" i="2"/>
  <c r="AM1968" i="2" s="1"/>
  <c r="W1968" i="2"/>
  <c r="Z1968" i="2" s="1"/>
  <c r="AD1968" i="2"/>
  <c r="S1969" i="2"/>
  <c r="T1969" i="2"/>
  <c r="V1969" i="2"/>
  <c r="W1969" i="2"/>
  <c r="AD1969" i="2"/>
  <c r="AF1969" i="2" s="1"/>
  <c r="AM1969" i="2"/>
  <c r="S1970" i="2"/>
  <c r="T1970" i="2"/>
  <c r="V1970" i="2"/>
  <c r="AM1970" i="2" s="1"/>
  <c r="W1970" i="2"/>
  <c r="AD1970" i="2"/>
  <c r="AG1970" i="2" s="1"/>
  <c r="AJ1970" i="2"/>
  <c r="S1388" i="2"/>
  <c r="T1388" i="2"/>
  <c r="V1388" i="2"/>
  <c r="AM1388" i="2" s="1"/>
  <c r="AN1388" i="2" s="1"/>
  <c r="W1388" i="2"/>
  <c r="Y1388" i="2" s="1"/>
  <c r="AD1388" i="2"/>
  <c r="AF1388" i="2" s="1"/>
  <c r="S408" i="2"/>
  <c r="T408" i="2"/>
  <c r="V408" i="2"/>
  <c r="AM408" i="2" s="1"/>
  <c r="W408" i="2"/>
  <c r="Z408" i="2" s="1"/>
  <c r="AD408" i="2"/>
  <c r="AF408" i="2" s="1"/>
  <c r="S401" i="2"/>
  <c r="T401" i="2"/>
  <c r="V401" i="2"/>
  <c r="AM401" i="2" s="1"/>
  <c r="W401" i="2"/>
  <c r="AD401" i="2"/>
  <c r="AF401" i="2" s="1"/>
  <c r="S1389" i="2"/>
  <c r="T1389" i="2"/>
  <c r="V1389" i="2"/>
  <c r="AM1389" i="2" s="1"/>
  <c r="W1389" i="2"/>
  <c r="X1389" i="2" s="1"/>
  <c r="AD1389" i="2"/>
  <c r="AG1389" i="2" s="1"/>
  <c r="S1390" i="2"/>
  <c r="T1390" i="2"/>
  <c r="V1390" i="2"/>
  <c r="AM1390" i="2" s="1"/>
  <c r="AN1390" i="2" s="1"/>
  <c r="W1390" i="2"/>
  <c r="Y1390" i="2" s="1"/>
  <c r="AD1390" i="2"/>
  <c r="AF1390" i="2" s="1"/>
  <c r="S1971" i="2"/>
  <c r="T1971" i="2"/>
  <c r="V1971" i="2"/>
  <c r="AM1971" i="2" s="1"/>
  <c r="W1971" i="2"/>
  <c r="Z1971" i="2" s="1"/>
  <c r="AD1971" i="2"/>
  <c r="AG1971" i="2" s="1"/>
  <c r="AF1971" i="2"/>
  <c r="AH1971" i="2"/>
  <c r="S1972" i="2"/>
  <c r="T1972" i="2"/>
  <c r="V1972" i="2"/>
  <c r="AM1972" i="2" s="1"/>
  <c r="W1972" i="2"/>
  <c r="AD1972" i="2"/>
  <c r="AF1972" i="2" s="1"/>
  <c r="S1973" i="2"/>
  <c r="T1973" i="2"/>
  <c r="V1973" i="2"/>
  <c r="AM1973" i="2" s="1"/>
  <c r="W1973" i="2"/>
  <c r="X1973" i="2" s="1"/>
  <c r="AA1973" i="2" s="1"/>
  <c r="Y1973" i="2"/>
  <c r="Z1973" i="2"/>
  <c r="AD1973" i="2"/>
  <c r="AG1973" i="2" s="1"/>
  <c r="S1391" i="2"/>
  <c r="T1391" i="2"/>
  <c r="V1391" i="2"/>
  <c r="AM1391" i="2" s="1"/>
  <c r="AN1391" i="2" s="1"/>
  <c r="W1391" i="2"/>
  <c r="Y1391" i="2" s="1"/>
  <c r="AD1391" i="2"/>
  <c r="AF1391" i="2" s="1"/>
  <c r="S1392" i="2"/>
  <c r="T1392" i="2"/>
  <c r="V1392" i="2"/>
  <c r="AM1392" i="2" s="1"/>
  <c r="W1392" i="2"/>
  <c r="Z1392" i="2" s="1"/>
  <c r="AD1392" i="2"/>
  <c r="S1393" i="2"/>
  <c r="T1393" i="2"/>
  <c r="V1393" i="2"/>
  <c r="AM1393" i="2" s="1"/>
  <c r="W1393" i="2"/>
  <c r="AD1393" i="2"/>
  <c r="AF1393" i="2" s="1"/>
  <c r="S1394" i="2"/>
  <c r="T1394" i="2"/>
  <c r="V1394" i="2"/>
  <c r="AM1394" i="2" s="1"/>
  <c r="W1394" i="2"/>
  <c r="X1394" i="2" s="1"/>
  <c r="AA1394" i="2" s="1"/>
  <c r="AD1394" i="2"/>
  <c r="AG1394" i="2" s="1"/>
  <c r="S1974" i="2"/>
  <c r="T1974" i="2"/>
  <c r="V1974" i="2"/>
  <c r="AM1974" i="2" s="1"/>
  <c r="AN1974" i="2" s="1"/>
  <c r="W1974" i="2"/>
  <c r="AD1974" i="2"/>
  <c r="AF1974" i="2" s="1"/>
  <c r="S1975" i="2"/>
  <c r="T1975" i="2"/>
  <c r="V1975" i="2"/>
  <c r="AM1975" i="2" s="1"/>
  <c r="W1975" i="2"/>
  <c r="Z1975" i="2" s="1"/>
  <c r="AD1975" i="2"/>
  <c r="S1976" i="2"/>
  <c r="T1976" i="2"/>
  <c r="V1976" i="2"/>
  <c r="W1976" i="2"/>
  <c r="AD1976" i="2"/>
  <c r="AF1976" i="2" s="1"/>
  <c r="AM1976" i="2"/>
  <c r="S1977" i="2"/>
  <c r="T1977" i="2"/>
  <c r="V1977" i="2"/>
  <c r="AM1977" i="2" s="1"/>
  <c r="W1977" i="2"/>
  <c r="AD1977" i="2"/>
  <c r="AG1977" i="2" s="1"/>
  <c r="AJ1977" i="2"/>
  <c r="S1978" i="2"/>
  <c r="T1978" i="2"/>
  <c r="V1978" i="2"/>
  <c r="AM1978" i="2" s="1"/>
  <c r="AN1978" i="2" s="1"/>
  <c r="W1978" i="2"/>
  <c r="AD1978" i="2"/>
  <c r="AF1978" i="2" s="1"/>
  <c r="S1979" i="2"/>
  <c r="T1979" i="2"/>
  <c r="V1979" i="2"/>
  <c r="AM1979" i="2" s="1"/>
  <c r="W1979" i="2"/>
  <c r="Z1979" i="2" s="1"/>
  <c r="AD1979" i="2"/>
  <c r="AF1979" i="2" s="1"/>
  <c r="AG1979" i="2"/>
  <c r="AH1979" i="2"/>
  <c r="AK1979" i="2"/>
  <c r="S1395" i="2"/>
  <c r="T1395" i="2"/>
  <c r="V1395" i="2"/>
  <c r="AM1395" i="2" s="1"/>
  <c r="W1395" i="2"/>
  <c r="AD1395" i="2"/>
  <c r="AF1395" i="2" s="1"/>
  <c r="S1980" i="2"/>
  <c r="T1980" i="2"/>
  <c r="V1980" i="2"/>
  <c r="AM1980" i="2" s="1"/>
  <c r="W1980" i="2"/>
  <c r="X1980" i="2" s="1"/>
  <c r="AA1980" i="2" s="1"/>
  <c r="Y1980" i="2"/>
  <c r="AD1980" i="2"/>
  <c r="AG1980" i="2" s="1"/>
  <c r="S1981" i="2"/>
  <c r="T1981" i="2"/>
  <c r="V1981" i="2"/>
  <c r="AM1981" i="2" s="1"/>
  <c r="W1981" i="2"/>
  <c r="AD1981" i="2"/>
  <c r="AF1981" i="2" s="1"/>
  <c r="S1396" i="2"/>
  <c r="T1396" i="2"/>
  <c r="V1396" i="2"/>
  <c r="AM1396" i="2" s="1"/>
  <c r="W1396" i="2"/>
  <c r="X1396" i="2" s="1"/>
  <c r="AA1396" i="2" s="1"/>
  <c r="AD1396" i="2"/>
  <c r="AG1396" i="2" s="1"/>
  <c r="S1397" i="2"/>
  <c r="T1397" i="2"/>
  <c r="V1397" i="2"/>
  <c r="AM1397" i="2" s="1"/>
  <c r="AN1397" i="2" s="1"/>
  <c r="W1397" i="2"/>
  <c r="Y1397" i="2" s="1"/>
  <c r="AD1397" i="2"/>
  <c r="AF1397" i="2" s="1"/>
  <c r="S1398" i="2"/>
  <c r="T1398" i="2"/>
  <c r="AK1398" i="2" s="1"/>
  <c r="V1398" i="2"/>
  <c r="AM1398" i="2" s="1"/>
  <c r="W1398" i="2"/>
  <c r="Z1398" i="2" s="1"/>
  <c r="AD1398" i="2"/>
  <c r="AG1398" i="2" s="1"/>
  <c r="AF1398" i="2"/>
  <c r="S1982" i="2"/>
  <c r="T1982" i="2"/>
  <c r="V1982" i="2"/>
  <c r="AM1982" i="2" s="1"/>
  <c r="W1982" i="2"/>
  <c r="AD1982" i="2"/>
  <c r="AF1982" i="2" s="1"/>
  <c r="S1983" i="2"/>
  <c r="T1983" i="2"/>
  <c r="AK1983" i="2" s="1"/>
  <c r="V1983" i="2"/>
  <c r="AM1983" i="2" s="1"/>
  <c r="W1983" i="2"/>
  <c r="X1983" i="2" s="1"/>
  <c r="AA1983" i="2" s="1"/>
  <c r="Y1983" i="2"/>
  <c r="Z1983" i="2"/>
  <c r="AD1983" i="2"/>
  <c r="AG1983" i="2" s="1"/>
  <c r="AJ1983" i="2"/>
  <c r="S1984" i="2"/>
  <c r="T1984" i="2"/>
  <c r="AI1984" i="2" s="1"/>
  <c r="V1984" i="2"/>
  <c r="AM1984" i="2" s="1"/>
  <c r="AN1984" i="2" s="1"/>
  <c r="W1984" i="2"/>
  <c r="Y1984" i="2" s="1"/>
  <c r="AD1984" i="2"/>
  <c r="AF1984" i="2" s="1"/>
  <c r="S1985" i="2"/>
  <c r="T1985" i="2"/>
  <c r="AI1985" i="2" s="1"/>
  <c r="V1985" i="2"/>
  <c r="AM1985" i="2" s="1"/>
  <c r="W1985" i="2"/>
  <c r="Z1985" i="2"/>
  <c r="AD1985" i="2"/>
  <c r="AF1985" i="2" s="1"/>
  <c r="AK1985" i="2"/>
  <c r="S1986" i="2"/>
  <c r="T1986" i="2"/>
  <c r="V1986" i="2"/>
  <c r="AM1986" i="2" s="1"/>
  <c r="W1986" i="2"/>
  <c r="AD1986" i="2"/>
  <c r="AF1986" i="2" s="1"/>
  <c r="S1987" i="2"/>
  <c r="T1987" i="2"/>
  <c r="V1987" i="2"/>
  <c r="AM1987" i="2" s="1"/>
  <c r="W1987" i="2"/>
  <c r="X1987" i="2" s="1"/>
  <c r="AA1987" i="2" s="1"/>
  <c r="Y1987" i="2"/>
  <c r="AD1987" i="2"/>
  <c r="AG1987" i="2" s="1"/>
  <c r="S1988" i="2"/>
  <c r="T1988" i="2"/>
  <c r="V1988" i="2"/>
  <c r="AM1988" i="2" s="1"/>
  <c r="AN1988" i="2" s="1"/>
  <c r="W1988" i="2"/>
  <c r="Y1988" i="2" s="1"/>
  <c r="X1988" i="2"/>
  <c r="AA1988" i="2" s="1"/>
  <c r="AD1988" i="2"/>
  <c r="AF1988" i="2" s="1"/>
  <c r="AI1988" i="2"/>
  <c r="S1989" i="2"/>
  <c r="T1989" i="2"/>
  <c r="AK1989" i="2" s="1"/>
  <c r="V1989" i="2"/>
  <c r="AM1989" i="2" s="1"/>
  <c r="W1989" i="2"/>
  <c r="Z1989" i="2" s="1"/>
  <c r="AD1989" i="2"/>
  <c r="AG1989" i="2" s="1"/>
  <c r="AF1989" i="2"/>
  <c r="AH1989" i="2"/>
  <c r="S1399" i="2"/>
  <c r="T1399" i="2"/>
  <c r="V1399" i="2"/>
  <c r="AM1399" i="2" s="1"/>
  <c r="W1399" i="2"/>
  <c r="AD1399" i="2"/>
  <c r="AF1399" i="2" s="1"/>
  <c r="S1400" i="2"/>
  <c r="T1400" i="2"/>
  <c r="AK1400" i="2" s="1"/>
  <c r="V1400" i="2"/>
  <c r="AM1400" i="2" s="1"/>
  <c r="W1400" i="2"/>
  <c r="X1400" i="2" s="1"/>
  <c r="AA1400" i="2" s="1"/>
  <c r="AD1400" i="2"/>
  <c r="AG1400" i="2" s="1"/>
  <c r="S805" i="2"/>
  <c r="T805" i="2"/>
  <c r="V805" i="2"/>
  <c r="AM805" i="2" s="1"/>
  <c r="AN805" i="2" s="1"/>
  <c r="W805" i="2"/>
  <c r="Y805" i="2" s="1"/>
  <c r="AD805" i="2"/>
  <c r="AF805" i="2" s="1"/>
  <c r="S1990" i="2"/>
  <c r="T1990" i="2"/>
  <c r="AI1990" i="2" s="1"/>
  <c r="V1990" i="2"/>
  <c r="AM1990" i="2" s="1"/>
  <c r="W1990" i="2"/>
  <c r="Z1990" i="2" s="1"/>
  <c r="AD1990" i="2"/>
  <c r="AH1990" i="2" s="1"/>
  <c r="AF1990" i="2"/>
  <c r="AG1990" i="2"/>
  <c r="AK1990" i="2"/>
  <c r="S1991" i="2"/>
  <c r="T1991" i="2"/>
  <c r="V1991" i="2"/>
  <c r="W1991" i="2"/>
  <c r="AD1991" i="2"/>
  <c r="AF1991" i="2" s="1"/>
  <c r="AM1991" i="2"/>
  <c r="S1992" i="2"/>
  <c r="T1992" i="2"/>
  <c r="V1992" i="2"/>
  <c r="AM1992" i="2" s="1"/>
  <c r="W1992" i="2"/>
  <c r="X1992" i="2" s="1"/>
  <c r="AA1992" i="2" s="1"/>
  <c r="AD1992" i="2"/>
  <c r="AG1992" i="2"/>
  <c r="S1993" i="2"/>
  <c r="AJ1993" i="2" s="1"/>
  <c r="T1993" i="2"/>
  <c r="V1993" i="2"/>
  <c r="AM1993" i="2" s="1"/>
  <c r="AN1993" i="2" s="1"/>
  <c r="W1993" i="2"/>
  <c r="Y1993" i="2" s="1"/>
  <c r="X1993" i="2"/>
  <c r="AA1993" i="2" s="1"/>
  <c r="AD1993" i="2"/>
  <c r="AF1993" i="2" s="1"/>
  <c r="S1994" i="2"/>
  <c r="AJ1994" i="2" s="1"/>
  <c r="T1994" i="2"/>
  <c r="AI1994" i="2" s="1"/>
  <c r="V1994" i="2"/>
  <c r="AM1994" i="2" s="1"/>
  <c r="W1994" i="2"/>
  <c r="Z1994" i="2"/>
  <c r="AD1994" i="2"/>
  <c r="AG1994" i="2" s="1"/>
  <c r="S1995" i="2"/>
  <c r="AI1995" i="2" s="1"/>
  <c r="T1995" i="2"/>
  <c r="V1995" i="2"/>
  <c r="W1995" i="2"/>
  <c r="AD1995" i="2"/>
  <c r="AF1995" i="2" s="1"/>
  <c r="AM1995" i="2"/>
  <c r="AN1995" i="2" s="1"/>
  <c r="S1996" i="2"/>
  <c r="T1996" i="2"/>
  <c r="V1996" i="2"/>
  <c r="AM1996" i="2" s="1"/>
  <c r="W1996" i="2"/>
  <c r="X1996" i="2" s="1"/>
  <c r="AA1996" i="2" s="1"/>
  <c r="AD1996" i="2"/>
  <c r="AF1996" i="2" s="1"/>
  <c r="S1997" i="2"/>
  <c r="AJ1997" i="2" s="1"/>
  <c r="T1997" i="2"/>
  <c r="V1997" i="2"/>
  <c r="AM1997" i="2" s="1"/>
  <c r="W1997" i="2"/>
  <c r="Y1997" i="2" s="1"/>
  <c r="X1997" i="2"/>
  <c r="AA1997" i="2" s="1"/>
  <c r="AD1997" i="2"/>
  <c r="AF1997" i="2" s="1"/>
  <c r="S1998" i="2"/>
  <c r="AK1998" i="2" s="1"/>
  <c r="T1998" i="2"/>
  <c r="V1998" i="2"/>
  <c r="AM1998" i="2" s="1"/>
  <c r="W1998" i="2"/>
  <c r="X1998" i="2" s="1"/>
  <c r="AA1998" i="2" s="1"/>
  <c r="AD1998" i="2"/>
  <c r="AG1998" i="2" s="1"/>
  <c r="S1999" i="2"/>
  <c r="T1999" i="2"/>
  <c r="V1999" i="2"/>
  <c r="AM1999" i="2" s="1"/>
  <c r="AN1999" i="2" s="1"/>
  <c r="W1999" i="2"/>
  <c r="Y1999" i="2" s="1"/>
  <c r="AD1999" i="2"/>
  <c r="AF1999" i="2" s="1"/>
  <c r="S2000" i="2"/>
  <c r="AJ2000" i="2" s="1"/>
  <c r="T2000" i="2"/>
  <c r="V2000" i="2"/>
  <c r="AM2000" i="2" s="1"/>
  <c r="W2000" i="2"/>
  <c r="X2000" i="2" s="1"/>
  <c r="Y2000" i="2"/>
  <c r="Z2000" i="2"/>
  <c r="AD2000" i="2"/>
  <c r="AG2000" i="2" s="1"/>
  <c r="S2001" i="2"/>
  <c r="AJ2001" i="2" s="1"/>
  <c r="T2001" i="2"/>
  <c r="V2001" i="2"/>
  <c r="AM2001" i="2" s="1"/>
  <c r="W2001" i="2"/>
  <c r="Y2001" i="2" s="1"/>
  <c r="X2001" i="2"/>
  <c r="AD2001" i="2"/>
  <c r="AF2001" i="2" s="1"/>
  <c r="AI2001" i="2"/>
  <c r="S2002" i="2"/>
  <c r="T2002" i="2"/>
  <c r="AI2002" i="2" s="1"/>
  <c r="V2002" i="2"/>
  <c r="AM2002" i="2" s="1"/>
  <c r="W2002" i="2"/>
  <c r="X2002" i="2" s="1"/>
  <c r="AD2002" i="2"/>
  <c r="AH2002" i="2" s="1"/>
  <c r="AG2002" i="2"/>
  <c r="S2003" i="2"/>
  <c r="T2003" i="2"/>
  <c r="V2003" i="2"/>
  <c r="AM2003" i="2" s="1"/>
  <c r="AN2003" i="2" s="1"/>
  <c r="W2003" i="2"/>
  <c r="Y2003" i="2" s="1"/>
  <c r="AD2003" i="2"/>
  <c r="AF2003" i="2" s="1"/>
  <c r="S2004" i="2"/>
  <c r="AJ2004" i="2" s="1"/>
  <c r="T2004" i="2"/>
  <c r="V2004" i="2"/>
  <c r="AM2004" i="2" s="1"/>
  <c r="W2004" i="2"/>
  <c r="X2004" i="2" s="1"/>
  <c r="Y2004" i="2"/>
  <c r="AD2004" i="2"/>
  <c r="AF2004" i="2" s="1"/>
  <c r="AG2004" i="2"/>
  <c r="S2005" i="2"/>
  <c r="T2005" i="2"/>
  <c r="V2005" i="2"/>
  <c r="AM2005" i="2" s="1"/>
  <c r="W2005" i="2"/>
  <c r="Y2005" i="2" s="1"/>
  <c r="AD2005" i="2"/>
  <c r="AF2005" i="2" s="1"/>
  <c r="S2006" i="2"/>
  <c r="T2006" i="2"/>
  <c r="AI2006" i="2" s="1"/>
  <c r="V2006" i="2"/>
  <c r="AM2006" i="2" s="1"/>
  <c r="W2006" i="2"/>
  <c r="X2006" i="2" s="1"/>
  <c r="AD2006" i="2"/>
  <c r="AG2006" i="2" s="1"/>
  <c r="AF2006" i="2"/>
  <c r="AH2006" i="2"/>
  <c r="AK2006" i="2"/>
  <c r="S2007" i="2"/>
  <c r="T2007" i="2"/>
  <c r="AK2007" i="2" s="1"/>
  <c r="V2007" i="2"/>
  <c r="W2007" i="2"/>
  <c r="Y2007" i="2" s="1"/>
  <c r="AD2007" i="2"/>
  <c r="AF2007" i="2" s="1"/>
  <c r="AM2007" i="2"/>
  <c r="AN2007" i="2" s="1"/>
  <c r="S1401" i="2"/>
  <c r="T1401" i="2"/>
  <c r="V1401" i="2"/>
  <c r="AM1401" i="2" s="1"/>
  <c r="W1401" i="2"/>
  <c r="X1401" i="2" s="1"/>
  <c r="AD1401" i="2"/>
  <c r="AG1401" i="2" s="1"/>
  <c r="S2008" i="2"/>
  <c r="AJ2008" i="2" s="1"/>
  <c r="T2008" i="2"/>
  <c r="V2008" i="2"/>
  <c r="AM2008" i="2" s="1"/>
  <c r="W2008" i="2"/>
  <c r="Y2008" i="2" s="1"/>
  <c r="X2008" i="2"/>
  <c r="AD2008" i="2"/>
  <c r="AF2008" i="2" s="1"/>
  <c r="S1402" i="2"/>
  <c r="T1402" i="2"/>
  <c r="V1402" i="2"/>
  <c r="AM1402" i="2" s="1"/>
  <c r="W1402" i="2"/>
  <c r="X1402" i="2" s="1"/>
  <c r="AD1402" i="2"/>
  <c r="AF1402" i="2" s="1"/>
  <c r="S2009" i="2"/>
  <c r="T2009" i="2"/>
  <c r="AK2009" i="2" s="1"/>
  <c r="V2009" i="2"/>
  <c r="W2009" i="2"/>
  <c r="Y2009" i="2" s="1"/>
  <c r="AD2009" i="2"/>
  <c r="AF2009" i="2" s="1"/>
  <c r="AM2009" i="2"/>
  <c r="AN2009" i="2" s="1"/>
  <c r="S2010" i="2"/>
  <c r="T2010" i="2"/>
  <c r="V2010" i="2"/>
  <c r="AM2010" i="2" s="1"/>
  <c r="W2010" i="2"/>
  <c r="X2010" i="2" s="1"/>
  <c r="AD2010" i="2"/>
  <c r="AF2010" i="2" s="1"/>
  <c r="S2011" i="2"/>
  <c r="AJ2011" i="2" s="1"/>
  <c r="T2011" i="2"/>
  <c r="V2011" i="2"/>
  <c r="AM2011" i="2" s="1"/>
  <c r="W2011" i="2"/>
  <c r="Y2011" i="2" s="1"/>
  <c r="AD2011" i="2"/>
  <c r="AF2011" i="2" s="1"/>
  <c r="S1403" i="2"/>
  <c r="T1403" i="2"/>
  <c r="V1403" i="2"/>
  <c r="AM1403" i="2" s="1"/>
  <c r="W1403" i="2"/>
  <c r="X1403" i="2" s="1"/>
  <c r="AD1403" i="2"/>
  <c r="AG1403" i="2" s="1"/>
  <c r="S1404" i="2"/>
  <c r="T1404" i="2"/>
  <c r="V1404" i="2"/>
  <c r="AM1404" i="2" s="1"/>
  <c r="AN1404" i="2" s="1"/>
  <c r="W1404" i="2"/>
  <c r="Y1404" i="2" s="1"/>
  <c r="AD1404" i="2"/>
  <c r="AF1404" i="2" s="1"/>
  <c r="S1405" i="2"/>
  <c r="T1405" i="2"/>
  <c r="V1405" i="2"/>
  <c r="AM1405" i="2" s="1"/>
  <c r="W1405" i="2"/>
  <c r="X1405" i="2" s="1"/>
  <c r="AD1405" i="2"/>
  <c r="AG1405" i="2" s="1"/>
  <c r="S1406" i="2"/>
  <c r="T1406" i="2"/>
  <c r="V1406" i="2"/>
  <c r="AM1406" i="2" s="1"/>
  <c r="W1406" i="2"/>
  <c r="Y1406" i="2" s="1"/>
  <c r="AD1406" i="2"/>
  <c r="AF1406" i="2" s="1"/>
  <c r="S1407" i="2"/>
  <c r="T1407" i="2"/>
  <c r="V1407" i="2"/>
  <c r="AM1407" i="2" s="1"/>
  <c r="W1407" i="2"/>
  <c r="X1407" i="2" s="1"/>
  <c r="AD1407" i="2"/>
  <c r="AF1407" i="2" s="1"/>
  <c r="S2012" i="2"/>
  <c r="T2012" i="2"/>
  <c r="V2012" i="2"/>
  <c r="W2012" i="2"/>
  <c r="Y2012" i="2" s="1"/>
  <c r="AD2012" i="2"/>
  <c r="AF2012" i="2" s="1"/>
  <c r="AM2012" i="2"/>
  <c r="AN2012" i="2" s="1"/>
  <c r="S2013" i="2"/>
  <c r="T2013" i="2"/>
  <c r="V2013" i="2"/>
  <c r="AM2013" i="2" s="1"/>
  <c r="W2013" i="2"/>
  <c r="X2013" i="2" s="1"/>
  <c r="AD2013" i="2"/>
  <c r="AF2013" i="2" s="1"/>
  <c r="S2014" i="2"/>
  <c r="AJ2014" i="2" s="1"/>
  <c r="T2014" i="2"/>
  <c r="V2014" i="2"/>
  <c r="AM2014" i="2" s="1"/>
  <c r="W2014" i="2"/>
  <c r="Y2014" i="2" s="1"/>
  <c r="AD2014" i="2"/>
  <c r="AF2014" i="2" s="1"/>
  <c r="S1408" i="2"/>
  <c r="T1408" i="2"/>
  <c r="V1408" i="2"/>
  <c r="AM1408" i="2" s="1"/>
  <c r="W1408" i="2"/>
  <c r="X1408" i="2" s="1"/>
  <c r="AD1408" i="2"/>
  <c r="AG1408" i="2" s="1"/>
  <c r="S1409" i="2"/>
  <c r="T1409" i="2"/>
  <c r="V1409" i="2"/>
  <c r="AM1409" i="2" s="1"/>
  <c r="AN1409" i="2" s="1"/>
  <c r="W1409" i="2"/>
  <c r="Y1409" i="2" s="1"/>
  <c r="AD1409" i="2"/>
  <c r="AF1409" i="2" s="1"/>
  <c r="S1410" i="2"/>
  <c r="T1410" i="2"/>
  <c r="V1410" i="2"/>
  <c r="AM1410" i="2" s="1"/>
  <c r="W1410" i="2"/>
  <c r="X1410" i="2" s="1"/>
  <c r="AD1410" i="2"/>
  <c r="AG1410" i="2" s="1"/>
  <c r="S1411" i="2"/>
  <c r="T1411" i="2"/>
  <c r="V1411" i="2"/>
  <c r="AM1411" i="2" s="1"/>
  <c r="W1411" i="2"/>
  <c r="Y1411" i="2" s="1"/>
  <c r="AD1411" i="2"/>
  <c r="AF1411" i="2" s="1"/>
  <c r="AI1411" i="2"/>
  <c r="S2015" i="2"/>
  <c r="AJ2015" i="2" s="1"/>
  <c r="T2015" i="2"/>
  <c r="V2015" i="2"/>
  <c r="AM2015" i="2" s="1"/>
  <c r="W2015" i="2"/>
  <c r="X2015" i="2" s="1"/>
  <c r="AD2015" i="2"/>
  <c r="AF2015" i="2" s="1"/>
  <c r="AG2015" i="2"/>
  <c r="AH2015" i="2"/>
  <c r="S2016" i="2"/>
  <c r="T2016" i="2"/>
  <c r="V2016" i="2"/>
  <c r="AM2016" i="2" s="1"/>
  <c r="AN2016" i="2" s="1"/>
  <c r="W2016" i="2"/>
  <c r="Y2016" i="2" s="1"/>
  <c r="AD2016" i="2"/>
  <c r="AF2016" i="2" s="1"/>
  <c r="S2017" i="2"/>
  <c r="AJ2017" i="2" s="1"/>
  <c r="T2017" i="2"/>
  <c r="V2017" i="2"/>
  <c r="AM2017" i="2" s="1"/>
  <c r="W2017" i="2"/>
  <c r="X2017" i="2" s="1"/>
  <c r="AA2017" i="2" s="1"/>
  <c r="Y2017" i="2"/>
  <c r="AD2017" i="2"/>
  <c r="AF2017" i="2" s="1"/>
  <c r="S2018" i="2"/>
  <c r="T2018" i="2"/>
  <c r="V2018" i="2"/>
  <c r="AM2018" i="2" s="1"/>
  <c r="W2018" i="2"/>
  <c r="Y2018" i="2" s="1"/>
  <c r="AD2018" i="2"/>
  <c r="AF2018" i="2" s="1"/>
  <c r="S1412" i="2"/>
  <c r="T1412" i="2"/>
  <c r="V1412" i="2"/>
  <c r="AM1412" i="2" s="1"/>
  <c r="W1412" i="2"/>
  <c r="X1412" i="2" s="1"/>
  <c r="AA1412" i="2" s="1"/>
  <c r="AD1412" i="2"/>
  <c r="AG1412" i="2" s="1"/>
  <c r="S1413" i="2"/>
  <c r="T1413" i="2"/>
  <c r="V1413" i="2"/>
  <c r="AM1413" i="2" s="1"/>
  <c r="AN1413" i="2" s="1"/>
  <c r="W1413" i="2"/>
  <c r="Y1413" i="2" s="1"/>
  <c r="AD1413" i="2"/>
  <c r="AF1413" i="2" s="1"/>
  <c r="S1414" i="2"/>
  <c r="T1414" i="2"/>
  <c r="V1414" i="2"/>
  <c r="AM1414" i="2" s="1"/>
  <c r="W1414" i="2"/>
  <c r="X1414" i="2" s="1"/>
  <c r="AA1414" i="2" s="1"/>
  <c r="AD1414" i="2"/>
  <c r="AG1414" i="2" s="1"/>
  <c r="S1415" i="2"/>
  <c r="T1415" i="2"/>
  <c r="V1415" i="2"/>
  <c r="AM1415" i="2" s="1"/>
  <c r="W1415" i="2"/>
  <c r="Y1415" i="2" s="1"/>
  <c r="AD1415" i="2"/>
  <c r="AF1415" i="2" s="1"/>
  <c r="S2019" i="2"/>
  <c r="T2019" i="2"/>
  <c r="AI2019" i="2" s="1"/>
  <c r="V2019" i="2"/>
  <c r="AM2019" i="2" s="1"/>
  <c r="W2019" i="2"/>
  <c r="X2019" i="2" s="1"/>
  <c r="AA2019" i="2" s="1"/>
  <c r="AD2019" i="2"/>
  <c r="AF2019" i="2" s="1"/>
  <c r="S1416" i="2"/>
  <c r="T1416" i="2"/>
  <c r="V1416" i="2"/>
  <c r="AM1416" i="2" s="1"/>
  <c r="AN1416" i="2" s="1"/>
  <c r="W1416" i="2"/>
  <c r="Y1416" i="2" s="1"/>
  <c r="AD1416" i="2"/>
  <c r="AF1416" i="2" s="1"/>
  <c r="S2020" i="2"/>
  <c r="AJ2020" i="2" s="1"/>
  <c r="T2020" i="2"/>
  <c r="V2020" i="2"/>
  <c r="AM2020" i="2" s="1"/>
  <c r="W2020" i="2"/>
  <c r="X2020" i="2" s="1"/>
  <c r="AA2020" i="2" s="1"/>
  <c r="AD2020" i="2"/>
  <c r="AF2020" i="2" s="1"/>
  <c r="S2021" i="2"/>
  <c r="AJ2021" i="2" s="1"/>
  <c r="T2021" i="2"/>
  <c r="V2021" i="2"/>
  <c r="AM2021" i="2" s="1"/>
  <c r="W2021" i="2"/>
  <c r="Y2021" i="2" s="1"/>
  <c r="X2021" i="2"/>
  <c r="AA2021" i="2" s="1"/>
  <c r="AD2021" i="2"/>
  <c r="AF2021" i="2" s="1"/>
  <c r="S2022" i="2"/>
  <c r="T2022" i="2"/>
  <c r="V2022" i="2"/>
  <c r="AM2022" i="2" s="1"/>
  <c r="W2022" i="2"/>
  <c r="X2022" i="2" s="1"/>
  <c r="AA2022" i="2" s="1"/>
  <c r="AD2022" i="2"/>
  <c r="AG2022" i="2" s="1"/>
  <c r="AH2022" i="2"/>
  <c r="AK2022" i="2"/>
  <c r="S2023" i="2"/>
  <c r="T2023" i="2"/>
  <c r="V2023" i="2"/>
  <c r="AM2023" i="2" s="1"/>
  <c r="AN2023" i="2" s="1"/>
  <c r="W2023" i="2"/>
  <c r="Y2023" i="2" s="1"/>
  <c r="AD2023" i="2"/>
  <c r="AF2023" i="2" s="1"/>
  <c r="S2024" i="2"/>
  <c r="AJ2024" i="2" s="1"/>
  <c r="T2024" i="2"/>
  <c r="V2024" i="2"/>
  <c r="AM2024" i="2" s="1"/>
  <c r="W2024" i="2"/>
  <c r="X2024" i="2" s="1"/>
  <c r="AA2024" i="2" s="1"/>
  <c r="Y2024" i="2"/>
  <c r="Z2024" i="2"/>
  <c r="AD2024" i="2"/>
  <c r="AG2024" i="2" s="1"/>
  <c r="S2025" i="2"/>
  <c r="AJ2025" i="2" s="1"/>
  <c r="T2025" i="2"/>
  <c r="AI2025" i="2" s="1"/>
  <c r="V2025" i="2"/>
  <c r="AM2025" i="2" s="1"/>
  <c r="W2025" i="2"/>
  <c r="Y2025" i="2" s="1"/>
  <c r="X2025" i="2"/>
  <c r="AA2025" i="2" s="1"/>
  <c r="AD2025" i="2"/>
  <c r="AF2025" i="2" s="1"/>
  <c r="S2026" i="2"/>
  <c r="T2026" i="2"/>
  <c r="AI2026" i="2" s="1"/>
  <c r="V2026" i="2"/>
  <c r="AM2026" i="2" s="1"/>
  <c r="W2026" i="2"/>
  <c r="X2026" i="2" s="1"/>
  <c r="AA2026" i="2" s="1"/>
  <c r="AD2026" i="2"/>
  <c r="AF2026" i="2" s="1"/>
  <c r="S2027" i="2"/>
  <c r="T2027" i="2"/>
  <c r="V2027" i="2"/>
  <c r="W2027" i="2"/>
  <c r="Y2027" i="2" s="1"/>
  <c r="AD2027" i="2"/>
  <c r="AF2027" i="2" s="1"/>
  <c r="AM2027" i="2"/>
  <c r="AN2027" i="2" s="1"/>
  <c r="S1417" i="2"/>
  <c r="T1417" i="2"/>
  <c r="V1417" i="2"/>
  <c r="AM1417" i="2" s="1"/>
  <c r="W1417" i="2"/>
  <c r="X1417" i="2" s="1"/>
  <c r="AA1417" i="2" s="1"/>
  <c r="AD1417" i="2"/>
  <c r="AF1417" i="2" s="1"/>
  <c r="S2028" i="2"/>
  <c r="T2028" i="2"/>
  <c r="V2028" i="2"/>
  <c r="AM2028" i="2" s="1"/>
  <c r="W2028" i="2"/>
  <c r="Y2028" i="2" s="1"/>
  <c r="AD2028" i="2"/>
  <c r="AF2028" i="2" s="1"/>
  <c r="S2029" i="2"/>
  <c r="T2029" i="2"/>
  <c r="V2029" i="2"/>
  <c r="AM2029" i="2" s="1"/>
  <c r="W2029" i="2"/>
  <c r="X2029" i="2" s="1"/>
  <c r="AA2029" i="2" s="1"/>
  <c r="AD2029" i="2"/>
  <c r="AG2029" i="2" s="1"/>
  <c r="AK2029" i="2"/>
  <c r="S2030" i="2"/>
  <c r="T2030" i="2"/>
  <c r="V2030" i="2"/>
  <c r="W2030" i="2"/>
  <c r="Y2030" i="2" s="1"/>
  <c r="AD2030" i="2"/>
  <c r="AF2030" i="2" s="1"/>
  <c r="AM2030" i="2"/>
  <c r="AN2030" i="2" s="1"/>
  <c r="S2031" i="2"/>
  <c r="T2031" i="2"/>
  <c r="AK2031" i="2" s="1"/>
  <c r="V2031" i="2"/>
  <c r="AM2031" i="2" s="1"/>
  <c r="W2031" i="2"/>
  <c r="X2031" i="2" s="1"/>
  <c r="AA2031" i="2" s="1"/>
  <c r="Z2031" i="2"/>
  <c r="AD2031" i="2"/>
  <c r="AG2031" i="2" s="1"/>
  <c r="S2032" i="2"/>
  <c r="T2032" i="2"/>
  <c r="AI2032" i="2" s="1"/>
  <c r="V2032" i="2"/>
  <c r="AM2032" i="2" s="1"/>
  <c r="W2032" i="2"/>
  <c r="Y2032" i="2" s="1"/>
  <c r="AD2032" i="2"/>
  <c r="AF2032" i="2" s="1"/>
  <c r="S2033" i="2"/>
  <c r="AJ2033" i="2" s="1"/>
  <c r="T2033" i="2"/>
  <c r="V2033" i="2"/>
  <c r="AM2033" i="2" s="1"/>
  <c r="W2033" i="2"/>
  <c r="X2033" i="2" s="1"/>
  <c r="AA2033" i="2" s="1"/>
  <c r="AD2033" i="2"/>
  <c r="AF2033" i="2"/>
  <c r="AG2033" i="2"/>
  <c r="AH2033" i="2"/>
  <c r="S1418" i="2"/>
  <c r="T1418" i="2"/>
  <c r="V1418" i="2"/>
  <c r="AM1418" i="2" s="1"/>
  <c r="AN1418" i="2" s="1"/>
  <c r="W1418" i="2"/>
  <c r="Y1418" i="2" s="1"/>
  <c r="AD1418" i="2"/>
  <c r="AF1418" i="2" s="1"/>
  <c r="S1419" i="2"/>
  <c r="T1419" i="2"/>
  <c r="V1419" i="2"/>
  <c r="AM1419" i="2" s="1"/>
  <c r="W1419" i="2"/>
  <c r="X1419" i="2" s="1"/>
  <c r="AA1419" i="2" s="1"/>
  <c r="AD1419" i="2"/>
  <c r="AF1419" i="2" s="1"/>
  <c r="S2034" i="2"/>
  <c r="AJ2034" i="2" s="1"/>
  <c r="T2034" i="2"/>
  <c r="V2034" i="2"/>
  <c r="AM2034" i="2" s="1"/>
  <c r="W2034" i="2"/>
  <c r="Y2034" i="2" s="1"/>
  <c r="AD2034" i="2"/>
  <c r="AF2034" i="2" s="1"/>
  <c r="S2035" i="2"/>
  <c r="T2035" i="2"/>
  <c r="AI2035" i="2" s="1"/>
  <c r="V2035" i="2"/>
  <c r="AM2035" i="2" s="1"/>
  <c r="W2035" i="2"/>
  <c r="X2035" i="2" s="1"/>
  <c r="AA2035" i="2" s="1"/>
  <c r="AD2035" i="2"/>
  <c r="AG2035" i="2" s="1"/>
  <c r="AF2035" i="2"/>
  <c r="AH2035" i="2"/>
  <c r="S2036" i="2"/>
  <c r="T2036" i="2"/>
  <c r="AK2036" i="2" s="1"/>
  <c r="V2036" i="2"/>
  <c r="W2036" i="2"/>
  <c r="Y2036" i="2" s="1"/>
  <c r="AD2036" i="2"/>
  <c r="AF2036" i="2" s="1"/>
  <c r="AM2036" i="2"/>
  <c r="AN2036" i="2" s="1"/>
  <c r="S463" i="2"/>
  <c r="T463" i="2"/>
  <c r="V463" i="2"/>
  <c r="AM463" i="2" s="1"/>
  <c r="W463" i="2"/>
  <c r="X463" i="2" s="1"/>
  <c r="AD463" i="2"/>
  <c r="AG463" i="2" s="1"/>
  <c r="S1420" i="2"/>
  <c r="T1420" i="2"/>
  <c r="V1420" i="2"/>
  <c r="AM1420" i="2" s="1"/>
  <c r="W1420" i="2"/>
  <c r="Y1420" i="2" s="1"/>
  <c r="AD1420" i="2"/>
  <c r="AF1420" i="2" s="1"/>
  <c r="S2037" i="2"/>
  <c r="T2037" i="2"/>
  <c r="V2037" i="2"/>
  <c r="AM2037" i="2" s="1"/>
  <c r="W2037" i="2"/>
  <c r="X2037" i="2" s="1"/>
  <c r="AD2037" i="2"/>
  <c r="AF2037" i="2" s="1"/>
  <c r="S2038" i="2"/>
  <c r="T2038" i="2"/>
  <c r="V2038" i="2"/>
  <c r="W2038" i="2"/>
  <c r="Y2038" i="2" s="1"/>
  <c r="AD2038" i="2"/>
  <c r="AF2038" i="2" s="1"/>
  <c r="AM2038" i="2"/>
  <c r="AN2038" i="2" s="1"/>
  <c r="S2039" i="2"/>
  <c r="T2039" i="2"/>
  <c r="V2039" i="2"/>
  <c r="AM2039" i="2" s="1"/>
  <c r="W2039" i="2"/>
  <c r="X2039" i="2" s="1"/>
  <c r="AD2039" i="2"/>
  <c r="AF2039" i="2" s="1"/>
  <c r="AG2039" i="2"/>
  <c r="S2040" i="2"/>
  <c r="T2040" i="2"/>
  <c r="V2040" i="2"/>
  <c r="AM2040" i="2" s="1"/>
  <c r="W2040" i="2"/>
  <c r="Y2040" i="2" s="1"/>
  <c r="AD2040" i="2"/>
  <c r="AF2040" i="2" s="1"/>
  <c r="AN2040" i="2"/>
  <c r="S2041" i="2"/>
  <c r="T2041" i="2"/>
  <c r="AK2041" i="2" s="1"/>
  <c r="V2041" i="2"/>
  <c r="AM2041" i="2" s="1"/>
  <c r="W2041" i="2"/>
  <c r="AD2041" i="2"/>
  <c r="AG2041" i="2" s="1"/>
  <c r="S2042" i="2"/>
  <c r="T2042" i="2"/>
  <c r="V2042" i="2"/>
  <c r="W2042" i="2"/>
  <c r="AD2042" i="2"/>
  <c r="AF2042" i="2" s="1"/>
  <c r="AM2042" i="2"/>
  <c r="S1421" i="2"/>
  <c r="T1421" i="2"/>
  <c r="V1421" i="2"/>
  <c r="AM1421" i="2" s="1"/>
  <c r="W1421" i="2"/>
  <c r="X1421" i="2" s="1"/>
  <c r="AD1421" i="2"/>
  <c r="S2043" i="2"/>
  <c r="T2043" i="2"/>
  <c r="AI2043" i="2" s="1"/>
  <c r="V2043" i="2"/>
  <c r="AM2043" i="2" s="1"/>
  <c r="W2043" i="2"/>
  <c r="Y2043" i="2" s="1"/>
  <c r="AD2043" i="2"/>
  <c r="AF2043" i="2" s="1"/>
  <c r="S1422" i="2"/>
  <c r="T1422" i="2"/>
  <c r="V1422" i="2"/>
  <c r="AM1422" i="2" s="1"/>
  <c r="W1422" i="2"/>
  <c r="X1422" i="2" s="1"/>
  <c r="AD1422" i="2"/>
  <c r="AF1422" i="2" s="1"/>
  <c r="S2044" i="2"/>
  <c r="T2044" i="2"/>
  <c r="V2044" i="2"/>
  <c r="W2044" i="2"/>
  <c r="Y2044" i="2" s="1"/>
  <c r="AD2044" i="2"/>
  <c r="AF2044" i="2" s="1"/>
  <c r="AM2044" i="2"/>
  <c r="AN2044" i="2" s="1"/>
  <c r="S2045" i="2"/>
  <c r="T2045" i="2"/>
  <c r="V2045" i="2"/>
  <c r="AM2045" i="2" s="1"/>
  <c r="W2045" i="2"/>
  <c r="X2045" i="2" s="1"/>
  <c r="AD2045" i="2"/>
  <c r="AF2045" i="2" s="1"/>
  <c r="S2046" i="2"/>
  <c r="T2046" i="2"/>
  <c r="V2046" i="2"/>
  <c r="AM2046" i="2" s="1"/>
  <c r="W2046" i="2"/>
  <c r="Y2046" i="2" s="1"/>
  <c r="X2046" i="2"/>
  <c r="AD2046" i="2"/>
  <c r="AF2046" i="2" s="1"/>
  <c r="AN2046" i="2"/>
  <c r="S2047" i="2"/>
  <c r="T2047" i="2"/>
  <c r="AI2047" i="2" s="1"/>
  <c r="V2047" i="2"/>
  <c r="AM2047" i="2" s="1"/>
  <c r="W2047" i="2"/>
  <c r="AD2047" i="2"/>
  <c r="AG2047" i="2" s="1"/>
  <c r="AF2047" i="2"/>
  <c r="AH2047" i="2"/>
  <c r="S2048" i="2"/>
  <c r="T2048" i="2"/>
  <c r="AK2048" i="2" s="1"/>
  <c r="V2048" i="2"/>
  <c r="W2048" i="2"/>
  <c r="AD2048" i="2"/>
  <c r="AF2048" i="2" s="1"/>
  <c r="AM2048" i="2"/>
  <c r="S1423" i="2"/>
  <c r="T1423" i="2"/>
  <c r="V1423" i="2"/>
  <c r="AM1423" i="2" s="1"/>
  <c r="W1423" i="2"/>
  <c r="X1423" i="2" s="1"/>
  <c r="AD1423" i="2"/>
  <c r="S1424" i="2"/>
  <c r="T1424" i="2"/>
  <c r="V1424" i="2"/>
  <c r="AM1424" i="2" s="1"/>
  <c r="W1424" i="2"/>
  <c r="Y1424" i="2" s="1"/>
  <c r="AD1424" i="2"/>
  <c r="AF1424" i="2" s="1"/>
  <c r="S1425" i="2"/>
  <c r="T1425" i="2"/>
  <c r="V1425" i="2"/>
  <c r="AM1425" i="2" s="1"/>
  <c r="W1425" i="2"/>
  <c r="X1425" i="2" s="1"/>
  <c r="AD1425" i="2"/>
  <c r="AG1425" i="2" s="1"/>
  <c r="S2049" i="2"/>
  <c r="T2049" i="2"/>
  <c r="V2049" i="2"/>
  <c r="W2049" i="2"/>
  <c r="Y2049" i="2" s="1"/>
  <c r="AD2049" i="2"/>
  <c r="AF2049" i="2" s="1"/>
  <c r="AM2049" i="2"/>
  <c r="AN2049" i="2" s="1"/>
  <c r="S2050" i="2"/>
  <c r="T2050" i="2"/>
  <c r="V2050" i="2"/>
  <c r="AM2050" i="2" s="1"/>
  <c r="W2050" i="2"/>
  <c r="X2050" i="2" s="1"/>
  <c r="AD2050" i="2"/>
  <c r="AF2050" i="2" s="1"/>
  <c r="S2051" i="2"/>
  <c r="AJ2051" i="2" s="1"/>
  <c r="T2051" i="2"/>
  <c r="V2051" i="2"/>
  <c r="AM2051" i="2" s="1"/>
  <c r="AN2051" i="2" s="1"/>
  <c r="W2051" i="2"/>
  <c r="Y2051" i="2" s="1"/>
  <c r="AD2051" i="2"/>
  <c r="AF2051" i="2" s="1"/>
  <c r="AI2051" i="2"/>
  <c r="S2052" i="2"/>
  <c r="T2052" i="2"/>
  <c r="V2052" i="2"/>
  <c r="AM2052" i="2" s="1"/>
  <c r="W2052" i="2"/>
  <c r="Z2052" i="2" s="1"/>
  <c r="AD2052" i="2"/>
  <c r="AG2052" i="2" s="1"/>
  <c r="AH2052" i="2"/>
  <c r="AK2052" i="2"/>
  <c r="S1426" i="2"/>
  <c r="T1426" i="2"/>
  <c r="V1426" i="2"/>
  <c r="AM1426" i="2" s="1"/>
  <c r="W1426" i="2"/>
  <c r="AD1426" i="2"/>
  <c r="AF1426" i="2" s="1"/>
  <c r="S2053" i="2"/>
  <c r="T2053" i="2"/>
  <c r="AK2053" i="2" s="1"/>
  <c r="V2053" i="2"/>
  <c r="AM2053" i="2" s="1"/>
  <c r="W2053" i="2"/>
  <c r="X2053" i="2" s="1"/>
  <c r="Z2053" i="2"/>
  <c r="AD2053" i="2"/>
  <c r="AG2053" i="2" s="1"/>
  <c r="S2054" i="2"/>
  <c r="AJ2054" i="2" s="1"/>
  <c r="T2054" i="2"/>
  <c r="AI2054" i="2" s="1"/>
  <c r="V2054" i="2"/>
  <c r="AM2054" i="2" s="1"/>
  <c r="AN2054" i="2" s="1"/>
  <c r="W2054" i="2"/>
  <c r="Y2054" i="2" s="1"/>
  <c r="X2054" i="2"/>
  <c r="AD2054" i="2"/>
  <c r="AF2054" i="2" s="1"/>
  <c r="S2055" i="2"/>
  <c r="T2055" i="2"/>
  <c r="AI2055" i="2" s="1"/>
  <c r="V2055" i="2"/>
  <c r="AM2055" i="2" s="1"/>
  <c r="W2055" i="2"/>
  <c r="Z2055" i="2" s="1"/>
  <c r="AD2055" i="2"/>
  <c r="AF2055" i="2" s="1"/>
  <c r="AK2055" i="2"/>
  <c r="S2056" i="2"/>
  <c r="T2056" i="2"/>
  <c r="V2056" i="2"/>
  <c r="W2056" i="2"/>
  <c r="AD2056" i="2"/>
  <c r="AF2056" i="2" s="1"/>
  <c r="AM2056" i="2"/>
  <c r="S2057" i="2"/>
  <c r="T2057" i="2"/>
  <c r="V2057" i="2"/>
  <c r="AM2057" i="2" s="1"/>
  <c r="W2057" i="2"/>
  <c r="X2057" i="2" s="1"/>
  <c r="AA2057" i="2" s="1"/>
  <c r="AD2057" i="2"/>
  <c r="AG2057" i="2" s="1"/>
  <c r="S2058" i="2"/>
  <c r="AJ2058" i="2" s="1"/>
  <c r="T2058" i="2"/>
  <c r="V2058" i="2"/>
  <c r="AM2058" i="2" s="1"/>
  <c r="AN2058" i="2" s="1"/>
  <c r="W2058" i="2"/>
  <c r="Y2058" i="2" s="1"/>
  <c r="AD2058" i="2"/>
  <c r="AF2058" i="2" s="1"/>
  <c r="AI2058" i="2"/>
  <c r="S2059" i="2"/>
  <c r="T2059" i="2"/>
  <c r="V2059" i="2"/>
  <c r="AM2059" i="2" s="1"/>
  <c r="W2059" i="2"/>
  <c r="Z2059" i="2" s="1"/>
  <c r="AD2059" i="2"/>
  <c r="AG2059" i="2" s="1"/>
  <c r="AH2059" i="2"/>
  <c r="AK2059" i="2"/>
  <c r="S2060" i="2"/>
  <c r="T2060" i="2"/>
  <c r="V2060" i="2"/>
  <c r="AM2060" i="2" s="1"/>
  <c r="W2060" i="2"/>
  <c r="AD2060" i="2"/>
  <c r="AF2060" i="2" s="1"/>
  <c r="S2061" i="2"/>
  <c r="T2061" i="2"/>
  <c r="V2061" i="2"/>
  <c r="AM2061" i="2" s="1"/>
  <c r="W2061" i="2"/>
  <c r="X2061" i="2" s="1"/>
  <c r="AA2061" i="2" s="1"/>
  <c r="Y2061" i="2"/>
  <c r="Z2061" i="2"/>
  <c r="AD2061" i="2"/>
  <c r="AG2061" i="2" s="1"/>
  <c r="AJ2061" i="2"/>
  <c r="S2062" i="2"/>
  <c r="AJ2062" i="2" s="1"/>
  <c r="T2062" i="2"/>
  <c r="AI2062" i="2" s="1"/>
  <c r="V2062" i="2"/>
  <c r="AM2062" i="2" s="1"/>
  <c r="AN2062" i="2" s="1"/>
  <c r="W2062" i="2"/>
  <c r="Y2062" i="2" s="1"/>
  <c r="AD2062" i="2"/>
  <c r="AF2062" i="2" s="1"/>
  <c r="S2063" i="2"/>
  <c r="AJ2063" i="2" s="1"/>
  <c r="T2063" i="2"/>
  <c r="V2063" i="2"/>
  <c r="AM2063" i="2" s="1"/>
  <c r="W2063" i="2"/>
  <c r="Z2063" i="2"/>
  <c r="AD2063" i="2"/>
  <c r="AF2063" i="2" s="1"/>
  <c r="AH2063" i="2"/>
  <c r="S2064" i="2"/>
  <c r="T2064" i="2"/>
  <c r="V2064" i="2"/>
  <c r="AM2064" i="2" s="1"/>
  <c r="W2064" i="2"/>
  <c r="AD2064" i="2"/>
  <c r="AF2064" i="2" s="1"/>
  <c r="S2065" i="2"/>
  <c r="AK2065" i="2" s="1"/>
  <c r="T2065" i="2"/>
  <c r="V2065" i="2"/>
  <c r="AM2065" i="2" s="1"/>
  <c r="W2065" i="2"/>
  <c r="X2065" i="2" s="1"/>
  <c r="AA2065" i="2" s="1"/>
  <c r="Y2065" i="2"/>
  <c r="AD2065" i="2"/>
  <c r="AG2065" i="2" s="1"/>
  <c r="S2066" i="2"/>
  <c r="T2066" i="2"/>
  <c r="AI2066" i="2" s="1"/>
  <c r="V2066" i="2"/>
  <c r="AM2066" i="2" s="1"/>
  <c r="AN2066" i="2" s="1"/>
  <c r="W2066" i="2"/>
  <c r="Y2066" i="2" s="1"/>
  <c r="AD2066" i="2"/>
  <c r="AF2066" i="2" s="1"/>
  <c r="S2067" i="2"/>
  <c r="T2067" i="2"/>
  <c r="V2067" i="2"/>
  <c r="AM2067" i="2" s="1"/>
  <c r="W2067" i="2"/>
  <c r="Z2067" i="2" s="1"/>
  <c r="AD2067" i="2"/>
  <c r="AG2067" i="2" s="1"/>
  <c r="AF2067" i="2"/>
  <c r="AH2067" i="2"/>
  <c r="AK2067" i="2"/>
  <c r="S2068" i="2"/>
  <c r="T2068" i="2"/>
  <c r="V2068" i="2"/>
  <c r="W2068" i="2"/>
  <c r="AD2068" i="2"/>
  <c r="AF2068" i="2" s="1"/>
  <c r="AM2068" i="2"/>
  <c r="S2069" i="2"/>
  <c r="T2069" i="2"/>
  <c r="V2069" i="2"/>
  <c r="AM2069" i="2" s="1"/>
  <c r="W2069" i="2"/>
  <c r="X2069" i="2" s="1"/>
  <c r="AD2069" i="2"/>
  <c r="AG2069" i="2"/>
  <c r="AJ2069" i="2"/>
  <c r="S2070" i="2"/>
  <c r="AJ2070" i="2" s="1"/>
  <c r="T2070" i="2"/>
  <c r="V2070" i="2"/>
  <c r="AM2070" i="2" s="1"/>
  <c r="AN2070" i="2" s="1"/>
  <c r="W2070" i="2"/>
  <c r="Y2070" i="2" s="1"/>
  <c r="AD2070" i="2"/>
  <c r="AF2070" i="2" s="1"/>
  <c r="AI2070" i="2"/>
  <c r="S2071" i="2"/>
  <c r="AJ2071" i="2" s="1"/>
  <c r="T2071" i="2"/>
  <c r="V2071" i="2"/>
  <c r="AM2071" i="2" s="1"/>
  <c r="W2071" i="2"/>
  <c r="Z2071" i="2" s="1"/>
  <c r="AD2071" i="2"/>
  <c r="AF2071" i="2" s="1"/>
  <c r="AG2071" i="2"/>
  <c r="AH2071" i="2"/>
  <c r="S2072" i="2"/>
  <c r="T2072" i="2"/>
  <c r="V2072" i="2"/>
  <c r="W2072" i="2"/>
  <c r="AD2072" i="2"/>
  <c r="AF2072" i="2" s="1"/>
  <c r="AM2072" i="2"/>
  <c r="S2073" i="2"/>
  <c r="AK2073" i="2" s="1"/>
  <c r="T2073" i="2"/>
  <c r="V2073" i="2"/>
  <c r="AM2073" i="2" s="1"/>
  <c r="W2073" i="2"/>
  <c r="X2073" i="2" s="1"/>
  <c r="AD2073" i="2"/>
  <c r="AG2073" i="2" s="1"/>
  <c r="S2074" i="2"/>
  <c r="AJ2074" i="2" s="1"/>
  <c r="T2074" i="2"/>
  <c r="AI2074" i="2" s="1"/>
  <c r="V2074" i="2"/>
  <c r="AM2074" i="2" s="1"/>
  <c r="AN2074" i="2" s="1"/>
  <c r="W2074" i="2"/>
  <c r="Y2074" i="2" s="1"/>
  <c r="X2074" i="2"/>
  <c r="AD2074" i="2"/>
  <c r="AF2074" i="2" s="1"/>
  <c r="S2075" i="2"/>
  <c r="T2075" i="2"/>
  <c r="AK2075" i="2" s="1"/>
  <c r="V2075" i="2"/>
  <c r="AM2075" i="2" s="1"/>
  <c r="W2075" i="2"/>
  <c r="Z2075" i="2" s="1"/>
  <c r="AD2075" i="2"/>
  <c r="AG2075" i="2" s="1"/>
  <c r="S2076" i="2"/>
  <c r="T2076" i="2"/>
  <c r="V2076" i="2"/>
  <c r="W2076" i="2"/>
  <c r="AD2076" i="2"/>
  <c r="AF2076" i="2" s="1"/>
  <c r="AM2076" i="2"/>
  <c r="S2077" i="2"/>
  <c r="T2077" i="2"/>
  <c r="V2077" i="2"/>
  <c r="AM2077" i="2" s="1"/>
  <c r="W2077" i="2"/>
  <c r="X2077" i="2" s="1"/>
  <c r="AD2077" i="2"/>
  <c r="AG2077" i="2" s="1"/>
  <c r="AJ2077" i="2"/>
  <c r="S2078" i="2"/>
  <c r="T2078" i="2"/>
  <c r="AI2078" i="2" s="1"/>
  <c r="V2078" i="2"/>
  <c r="AM2078" i="2" s="1"/>
  <c r="AN2078" i="2" s="1"/>
  <c r="W2078" i="2"/>
  <c r="Y2078" i="2" s="1"/>
  <c r="AD2078" i="2"/>
  <c r="AF2078" i="2" s="1"/>
  <c r="S2079" i="2"/>
  <c r="AJ2079" i="2" s="1"/>
  <c r="T2079" i="2"/>
  <c r="V2079" i="2"/>
  <c r="AM2079" i="2" s="1"/>
  <c r="W2079" i="2"/>
  <c r="Z2079" i="2" s="1"/>
  <c r="AD2079" i="2"/>
  <c r="AF2079" i="2"/>
  <c r="AG2079" i="2"/>
  <c r="AH2079" i="2"/>
  <c r="S2080" i="2"/>
  <c r="T2080" i="2"/>
  <c r="V2080" i="2"/>
  <c r="W2080" i="2"/>
  <c r="AD2080" i="2"/>
  <c r="AF2080" i="2" s="1"/>
  <c r="AM2080" i="2"/>
  <c r="S2081" i="2"/>
  <c r="AK2081" i="2" s="1"/>
  <c r="T2081" i="2"/>
  <c r="V2081" i="2"/>
  <c r="AM2081" i="2" s="1"/>
  <c r="W2081" i="2"/>
  <c r="X2081" i="2" s="1"/>
  <c r="AD2081" i="2"/>
  <c r="AG2081" i="2"/>
  <c r="S2082" i="2"/>
  <c r="AJ2082" i="2" s="1"/>
  <c r="T2082" i="2"/>
  <c r="AI2082" i="2" s="1"/>
  <c r="V2082" i="2"/>
  <c r="AM2082" i="2" s="1"/>
  <c r="AN2082" i="2" s="1"/>
  <c r="W2082" i="2"/>
  <c r="Y2082" i="2" s="1"/>
  <c r="AD2082" i="2"/>
  <c r="AF2082" i="2" s="1"/>
  <c r="S2083" i="2"/>
  <c r="T2083" i="2"/>
  <c r="V2083" i="2"/>
  <c r="AM2083" i="2" s="1"/>
  <c r="W2083" i="2"/>
  <c r="Z2083" i="2"/>
  <c r="AD2083" i="2"/>
  <c r="AG2083" i="2" s="1"/>
  <c r="AK2083" i="2"/>
  <c r="S2084" i="2"/>
  <c r="T2084" i="2"/>
  <c r="V2084" i="2"/>
  <c r="W2084" i="2"/>
  <c r="AD2084" i="2"/>
  <c r="AF2084" i="2" s="1"/>
  <c r="AM2084" i="2"/>
  <c r="S2085" i="2"/>
  <c r="T2085" i="2"/>
  <c r="AK2085" i="2" s="1"/>
  <c r="V2085" i="2"/>
  <c r="AM2085" i="2" s="1"/>
  <c r="W2085" i="2"/>
  <c r="X2085" i="2" s="1"/>
  <c r="Z2085" i="2"/>
  <c r="AD2085" i="2"/>
  <c r="AG2085" i="2" s="1"/>
  <c r="S2086" i="2"/>
  <c r="AJ2086" i="2" s="1"/>
  <c r="T2086" i="2"/>
  <c r="AI2086" i="2" s="1"/>
  <c r="V2086" i="2"/>
  <c r="AM2086" i="2" s="1"/>
  <c r="AN2086" i="2" s="1"/>
  <c r="W2086" i="2"/>
  <c r="Y2086" i="2" s="1"/>
  <c r="X2086" i="2"/>
  <c r="AD2086" i="2"/>
  <c r="AF2086" i="2" s="1"/>
  <c r="S2087" i="2"/>
  <c r="T2087" i="2"/>
  <c r="AI2087" i="2" s="1"/>
  <c r="V2087" i="2"/>
  <c r="AM2087" i="2" s="1"/>
  <c r="W2087" i="2"/>
  <c r="Z2087" i="2" s="1"/>
  <c r="AD2087" i="2"/>
  <c r="AF2087" i="2" s="1"/>
  <c r="AK2087" i="2"/>
  <c r="S2088" i="2"/>
  <c r="T2088" i="2"/>
  <c r="V2088" i="2"/>
  <c r="W2088" i="2"/>
  <c r="AD2088" i="2"/>
  <c r="AF2088" i="2" s="1"/>
  <c r="AM2088" i="2"/>
  <c r="S2089" i="2"/>
  <c r="T2089" i="2"/>
  <c r="V2089" i="2"/>
  <c r="AM2089" i="2" s="1"/>
  <c r="W2089" i="2"/>
  <c r="X2089" i="2" s="1"/>
  <c r="AD2089" i="2"/>
  <c r="AG2089" i="2" s="1"/>
  <c r="S2090" i="2"/>
  <c r="AJ2090" i="2" s="1"/>
  <c r="T2090" i="2"/>
  <c r="V2090" i="2"/>
  <c r="AM2090" i="2" s="1"/>
  <c r="AN2090" i="2" s="1"/>
  <c r="W2090" i="2"/>
  <c r="Y2090" i="2" s="1"/>
  <c r="AD2090" i="2"/>
  <c r="AF2090" i="2" s="1"/>
  <c r="AI2090" i="2"/>
  <c r="S2091" i="2"/>
  <c r="T2091" i="2"/>
  <c r="V2091" i="2"/>
  <c r="AM2091" i="2" s="1"/>
  <c r="W2091" i="2"/>
  <c r="Z2091" i="2" s="1"/>
  <c r="AD2091" i="2"/>
  <c r="AG2091" i="2" s="1"/>
  <c r="AH2091" i="2"/>
  <c r="AK2091" i="2"/>
  <c r="S2092" i="2"/>
  <c r="T2092" i="2"/>
  <c r="V2092" i="2"/>
  <c r="AM2092" i="2" s="1"/>
  <c r="W2092" i="2"/>
  <c r="AD2092" i="2"/>
  <c r="AF2092" i="2" s="1"/>
  <c r="S2093" i="2"/>
  <c r="T2093" i="2"/>
  <c r="V2093" i="2"/>
  <c r="AM2093" i="2" s="1"/>
  <c r="W2093" i="2"/>
  <c r="X2093" i="2" s="1"/>
  <c r="AA2093" i="2" s="1"/>
  <c r="Y2093" i="2"/>
  <c r="Z2093" i="2"/>
  <c r="AD2093" i="2"/>
  <c r="AG2093" i="2" s="1"/>
  <c r="AJ2093" i="2"/>
  <c r="S2094" i="2"/>
  <c r="AJ2094" i="2" s="1"/>
  <c r="T2094" i="2"/>
  <c r="AI2094" i="2" s="1"/>
  <c r="V2094" i="2"/>
  <c r="AM2094" i="2" s="1"/>
  <c r="AN2094" i="2" s="1"/>
  <c r="W2094" i="2"/>
  <c r="Y2094" i="2" s="1"/>
  <c r="AD2094" i="2"/>
  <c r="AF2094" i="2" s="1"/>
  <c r="S2095" i="2"/>
  <c r="AJ2095" i="2" s="1"/>
  <c r="T2095" i="2"/>
  <c r="V2095" i="2"/>
  <c r="AM2095" i="2" s="1"/>
  <c r="W2095" i="2"/>
  <c r="Z2095" i="2"/>
  <c r="AD2095" i="2"/>
  <c r="AF2095" i="2" s="1"/>
  <c r="AH2095" i="2"/>
  <c r="S2096" i="2"/>
  <c r="T2096" i="2"/>
  <c r="V2096" i="2"/>
  <c r="AM2096" i="2" s="1"/>
  <c r="W2096" i="2"/>
  <c r="AD2096" i="2"/>
  <c r="AF2096" i="2" s="1"/>
  <c r="S2097" i="2"/>
  <c r="AK2097" i="2" s="1"/>
  <c r="T2097" i="2"/>
  <c r="V2097" i="2"/>
  <c r="AM2097" i="2" s="1"/>
  <c r="W2097" i="2"/>
  <c r="X2097" i="2" s="1"/>
  <c r="AA2097" i="2" s="1"/>
  <c r="Y2097" i="2"/>
  <c r="AD2097" i="2"/>
  <c r="AG2097" i="2" s="1"/>
  <c r="S2098" i="2"/>
  <c r="T2098" i="2"/>
  <c r="AI2098" i="2" s="1"/>
  <c r="V2098" i="2"/>
  <c r="AM2098" i="2" s="1"/>
  <c r="AN2098" i="2" s="1"/>
  <c r="W2098" i="2"/>
  <c r="Y2098" i="2" s="1"/>
  <c r="AD2098" i="2"/>
  <c r="AF2098" i="2" s="1"/>
  <c r="S1427" i="2"/>
  <c r="T1427" i="2"/>
  <c r="V1427" i="2"/>
  <c r="AM1427" i="2" s="1"/>
  <c r="W1427" i="2"/>
  <c r="Z1427" i="2" s="1"/>
  <c r="AD1427" i="2"/>
  <c r="AG1427" i="2" s="1"/>
  <c r="S2099" i="2"/>
  <c r="T2099" i="2"/>
  <c r="V2099" i="2"/>
  <c r="W2099" i="2"/>
  <c r="AD2099" i="2"/>
  <c r="AF2099" i="2" s="1"/>
  <c r="AM2099" i="2"/>
  <c r="S2100" i="2"/>
  <c r="T2100" i="2"/>
  <c r="V2100" i="2"/>
  <c r="AM2100" i="2" s="1"/>
  <c r="W2100" i="2"/>
  <c r="X2100" i="2" s="1"/>
  <c r="AA2100" i="2" s="1"/>
  <c r="AD2100" i="2"/>
  <c r="AG2100" i="2"/>
  <c r="AJ2100" i="2"/>
  <c r="S2101" i="2"/>
  <c r="AJ2101" i="2" s="1"/>
  <c r="T2101" i="2"/>
  <c r="V2101" i="2"/>
  <c r="AM2101" i="2" s="1"/>
  <c r="AN2101" i="2" s="1"/>
  <c r="W2101" i="2"/>
  <c r="Y2101" i="2" s="1"/>
  <c r="AD2101" i="2"/>
  <c r="AF2101" i="2" s="1"/>
  <c r="AI2101" i="2"/>
  <c r="S2102" i="2"/>
  <c r="AJ2102" i="2" s="1"/>
  <c r="T2102" i="2"/>
  <c r="V2102" i="2"/>
  <c r="AM2102" i="2" s="1"/>
  <c r="W2102" i="2"/>
  <c r="Z2102" i="2" s="1"/>
  <c r="AD2102" i="2"/>
  <c r="AF2102" i="2" s="1"/>
  <c r="AG2102" i="2"/>
  <c r="AH2102" i="2"/>
  <c r="S2103" i="2"/>
  <c r="T2103" i="2"/>
  <c r="V2103" i="2"/>
  <c r="W2103" i="2"/>
  <c r="AD2103" i="2"/>
  <c r="AF2103" i="2" s="1"/>
  <c r="AM2103" i="2"/>
  <c r="S2104" i="2"/>
  <c r="AK2104" i="2" s="1"/>
  <c r="T2104" i="2"/>
  <c r="V2104" i="2"/>
  <c r="AM2104" i="2" s="1"/>
  <c r="W2104" i="2"/>
  <c r="X2104" i="2" s="1"/>
  <c r="AD2104" i="2"/>
  <c r="AG2104" i="2" s="1"/>
  <c r="S2105" i="2"/>
  <c r="AJ2105" i="2" s="1"/>
  <c r="T2105" i="2"/>
  <c r="AI2105" i="2" s="1"/>
  <c r="V2105" i="2"/>
  <c r="AM2105" i="2" s="1"/>
  <c r="AN2105" i="2" s="1"/>
  <c r="W2105" i="2"/>
  <c r="Y2105" i="2" s="1"/>
  <c r="X2105" i="2"/>
  <c r="AD2105" i="2"/>
  <c r="AF2105" i="2" s="1"/>
  <c r="S2106" i="2"/>
  <c r="T2106" i="2"/>
  <c r="AK2106" i="2" s="1"/>
  <c r="V2106" i="2"/>
  <c r="AM2106" i="2" s="1"/>
  <c r="W2106" i="2"/>
  <c r="Z2106" i="2" s="1"/>
  <c r="AD2106" i="2"/>
  <c r="AG2106" i="2" s="1"/>
  <c r="S2107" i="2"/>
  <c r="T2107" i="2"/>
  <c r="V2107" i="2"/>
  <c r="W2107" i="2"/>
  <c r="AD2107" i="2"/>
  <c r="AF2107" i="2" s="1"/>
  <c r="AM2107" i="2"/>
  <c r="S2108" i="2"/>
  <c r="T2108" i="2"/>
  <c r="V2108" i="2"/>
  <c r="AM2108" i="2" s="1"/>
  <c r="W2108" i="2"/>
  <c r="X2108" i="2" s="1"/>
  <c r="AA2108" i="2" s="1"/>
  <c r="AD2108" i="2"/>
  <c r="AG2108" i="2" s="1"/>
  <c r="AJ2108" i="2"/>
  <c r="S2109" i="2"/>
  <c r="T2109" i="2"/>
  <c r="V2109" i="2"/>
  <c r="AM2109" i="2" s="1"/>
  <c r="AN2109" i="2" s="1"/>
  <c r="W2109" i="2"/>
  <c r="Y2109" i="2" s="1"/>
  <c r="AD2109" i="2"/>
  <c r="AF2109" i="2" s="1"/>
  <c r="AI2109" i="2"/>
  <c r="S2110" i="2"/>
  <c r="AJ2110" i="2" s="1"/>
  <c r="T2110" i="2"/>
  <c r="V2110" i="2"/>
  <c r="AM2110" i="2" s="1"/>
  <c r="W2110" i="2"/>
  <c r="Z2110" i="2" s="1"/>
  <c r="AD2110" i="2"/>
  <c r="AF2110" i="2"/>
  <c r="AG2110" i="2"/>
  <c r="AH2110" i="2"/>
  <c r="S2111" i="2"/>
  <c r="T2111" i="2"/>
  <c r="V2111" i="2"/>
  <c r="W2111" i="2"/>
  <c r="AD2111" i="2"/>
  <c r="AF2111" i="2" s="1"/>
  <c r="AM2111" i="2"/>
  <c r="S2112" i="2"/>
  <c r="AK2112" i="2" s="1"/>
  <c r="T2112" i="2"/>
  <c r="V2112" i="2"/>
  <c r="AM2112" i="2" s="1"/>
  <c r="W2112" i="2"/>
  <c r="X2112" i="2" s="1"/>
  <c r="AA2112" i="2" s="1"/>
  <c r="AD2112" i="2"/>
  <c r="AG2112" i="2"/>
  <c r="S2113" i="2"/>
  <c r="AJ2113" i="2" s="1"/>
  <c r="T2113" i="2"/>
  <c r="AI2113" i="2" s="1"/>
  <c r="V2113" i="2"/>
  <c r="AM2113" i="2" s="1"/>
  <c r="AN2113" i="2" s="1"/>
  <c r="W2113" i="2"/>
  <c r="Y2113" i="2" s="1"/>
  <c r="X2113" i="2"/>
  <c r="AA2113" i="2" s="1"/>
  <c r="AD2113" i="2"/>
  <c r="AF2113" i="2" s="1"/>
  <c r="S2114" i="2"/>
  <c r="T2114" i="2"/>
  <c r="AK2114" i="2" s="1"/>
  <c r="V2114" i="2"/>
  <c r="AM2114" i="2" s="1"/>
  <c r="W2114" i="2"/>
  <c r="Z2114" i="2"/>
  <c r="AD2114" i="2"/>
  <c r="AG2114" i="2" s="1"/>
  <c r="S2115" i="2"/>
  <c r="T2115" i="2"/>
  <c r="V2115" i="2"/>
  <c r="W2115" i="2"/>
  <c r="AD2115" i="2"/>
  <c r="AF2115" i="2" s="1"/>
  <c r="AM2115" i="2"/>
  <c r="S2116" i="2"/>
  <c r="T2116" i="2"/>
  <c r="AK2116" i="2" s="1"/>
  <c r="V2116" i="2"/>
  <c r="AM2116" i="2" s="1"/>
  <c r="W2116" i="2"/>
  <c r="X2116" i="2" s="1"/>
  <c r="AA2116" i="2" s="1"/>
  <c r="Z2116" i="2"/>
  <c r="AD2116" i="2"/>
  <c r="AG2116" i="2" s="1"/>
  <c r="S2117" i="2"/>
  <c r="T2117" i="2"/>
  <c r="AI2117" i="2" s="1"/>
  <c r="V2117" i="2"/>
  <c r="AM2117" i="2" s="1"/>
  <c r="AN2117" i="2" s="1"/>
  <c r="W2117" i="2"/>
  <c r="Y2117" i="2" s="1"/>
  <c r="X2117" i="2"/>
  <c r="AA2117" i="2" s="1"/>
  <c r="AD2117" i="2"/>
  <c r="AF2117" i="2" s="1"/>
  <c r="S2118" i="2"/>
  <c r="T2118" i="2"/>
  <c r="AI2118" i="2" s="1"/>
  <c r="V2118" i="2"/>
  <c r="AM2118" i="2" s="1"/>
  <c r="W2118" i="2"/>
  <c r="Z2118" i="2" s="1"/>
  <c r="AD2118" i="2"/>
  <c r="AG2118" i="2" s="1"/>
  <c r="AF2118" i="2"/>
  <c r="AK2118" i="2"/>
  <c r="S2119" i="2"/>
  <c r="T2119" i="2"/>
  <c r="V2119" i="2"/>
  <c r="W2119" i="2"/>
  <c r="AD2119" i="2"/>
  <c r="AF2119" i="2" s="1"/>
  <c r="AM2119" i="2"/>
  <c r="S2120" i="2"/>
  <c r="T2120" i="2"/>
  <c r="V2120" i="2"/>
  <c r="AM2120" i="2" s="1"/>
  <c r="W2120" i="2"/>
  <c r="X2120" i="2" s="1"/>
  <c r="AA2120" i="2" s="1"/>
  <c r="AD2120" i="2"/>
  <c r="AG2120" i="2"/>
  <c r="S2121" i="2"/>
  <c r="AJ2121" i="2" s="1"/>
  <c r="T2121" i="2"/>
  <c r="V2121" i="2"/>
  <c r="AM2121" i="2" s="1"/>
  <c r="AN2121" i="2" s="1"/>
  <c r="W2121" i="2"/>
  <c r="Y2121" i="2" s="1"/>
  <c r="AD2121" i="2"/>
  <c r="AF2121" i="2" s="1"/>
  <c r="AI2121" i="2"/>
  <c r="S2122" i="2"/>
  <c r="AH2122" i="2" s="1"/>
  <c r="T2122" i="2"/>
  <c r="V2122" i="2"/>
  <c r="AM2122" i="2" s="1"/>
  <c r="W2122" i="2"/>
  <c r="Z2122" i="2"/>
  <c r="AD2122" i="2"/>
  <c r="AG2122" i="2" s="1"/>
  <c r="S2123" i="2"/>
  <c r="T2123" i="2"/>
  <c r="AK2123" i="2" s="1"/>
  <c r="V2123" i="2"/>
  <c r="AM2123" i="2" s="1"/>
  <c r="W2123" i="2"/>
  <c r="AD2123" i="2"/>
  <c r="AF2123" i="2" s="1"/>
  <c r="AI2123" i="2"/>
  <c r="S2124" i="2"/>
  <c r="AJ2124" i="2" s="1"/>
  <c r="T2124" i="2"/>
  <c r="V2124" i="2"/>
  <c r="AM2124" i="2" s="1"/>
  <c r="W2124" i="2"/>
  <c r="X2124" i="2" s="1"/>
  <c r="AA2124" i="2" s="1"/>
  <c r="AD2124" i="2"/>
  <c r="AF2124" i="2" s="1"/>
  <c r="AG2124" i="2"/>
  <c r="S2125" i="2"/>
  <c r="T2125" i="2"/>
  <c r="AK2125" i="2" s="1"/>
  <c r="V2125" i="2"/>
  <c r="AM2125" i="2" s="1"/>
  <c r="W2125" i="2"/>
  <c r="Y2125" i="2" s="1"/>
  <c r="X2125" i="2"/>
  <c r="AA2125" i="2" s="1"/>
  <c r="AD2125" i="2"/>
  <c r="AF2125" i="2" s="1"/>
  <c r="AN2125" i="2"/>
  <c r="S2126" i="2"/>
  <c r="T2126" i="2"/>
  <c r="AI2126" i="2" s="1"/>
  <c r="V2126" i="2"/>
  <c r="AM2126" i="2" s="1"/>
  <c r="W2126" i="2"/>
  <c r="X2126" i="2" s="1"/>
  <c r="AA2126" i="2" s="1"/>
  <c r="AD2126" i="2"/>
  <c r="AG2126" i="2" s="1"/>
  <c r="AF2126" i="2"/>
  <c r="S2" i="2"/>
  <c r="T2" i="2"/>
  <c r="V2" i="2"/>
  <c r="AM2" i="2" s="1"/>
  <c r="AN2" i="2" s="1"/>
  <c r="W2" i="2"/>
  <c r="Y2" i="2" s="1"/>
  <c r="AD2" i="2"/>
  <c r="AF2" i="2" s="1"/>
  <c r="S3" i="2"/>
  <c r="T3" i="2"/>
  <c r="V3" i="2"/>
  <c r="AM3" i="2" s="1"/>
  <c r="W3" i="2"/>
  <c r="Y3" i="2" s="1"/>
  <c r="AD3" i="2"/>
  <c r="AF3" i="2" s="1"/>
  <c r="S1428" i="2"/>
  <c r="T1428" i="2"/>
  <c r="V1428" i="2"/>
  <c r="AM1428" i="2" s="1"/>
  <c r="W1428" i="2"/>
  <c r="Y1428" i="2" s="1"/>
  <c r="AD1428" i="2"/>
  <c r="AF1428" i="2" s="1"/>
  <c r="S2127" i="2"/>
  <c r="T2127" i="2"/>
  <c r="AI2127" i="2" s="1"/>
  <c r="V2127" i="2"/>
  <c r="AM2127" i="2" s="1"/>
  <c r="W2127" i="2"/>
  <c r="Z2127" i="2" s="1"/>
  <c r="AD2127" i="2"/>
  <c r="AG2127" i="2" s="1"/>
  <c r="AK2127" i="2"/>
  <c r="S2128" i="2"/>
  <c r="T2128" i="2"/>
  <c r="V2128" i="2"/>
  <c r="W2128" i="2"/>
  <c r="Y2128" i="2" s="1"/>
  <c r="AD2128" i="2"/>
  <c r="AF2128" i="2" s="1"/>
  <c r="AM2128" i="2"/>
  <c r="AN2128" i="2" s="1"/>
  <c r="S1429" i="2"/>
  <c r="T1429" i="2"/>
  <c r="V1429" i="2"/>
  <c r="AM1429" i="2" s="1"/>
  <c r="W1429" i="2"/>
  <c r="AD1429" i="2"/>
  <c r="AG1429" i="2" s="1"/>
  <c r="S2129" i="2"/>
  <c r="T2129" i="2"/>
  <c r="AI2129" i="2" s="1"/>
  <c r="V2129" i="2"/>
  <c r="AM2129" i="2" s="1"/>
  <c r="W2129" i="2"/>
  <c r="Y2129" i="2" s="1"/>
  <c r="X2129" i="2"/>
  <c r="AA2129" i="2" s="1"/>
  <c r="AD2129" i="2"/>
  <c r="AF2129" i="2" s="1"/>
  <c r="S2130" i="2"/>
  <c r="T2130" i="2"/>
  <c r="AI2130" i="2" s="1"/>
  <c r="V2130" i="2"/>
  <c r="AM2130" i="2" s="1"/>
  <c r="W2130" i="2"/>
  <c r="X2130" i="2" s="1"/>
  <c r="AA2130" i="2" s="1"/>
  <c r="AD2130" i="2"/>
  <c r="AG2130" i="2" s="1"/>
  <c r="AF2130" i="2"/>
  <c r="S2131" i="2"/>
  <c r="T2131" i="2"/>
  <c r="AK2131" i="2" s="1"/>
  <c r="V2131" i="2"/>
  <c r="W2131" i="2"/>
  <c r="Y2131" i="2" s="1"/>
  <c r="AD2131" i="2"/>
  <c r="AF2131" i="2" s="1"/>
  <c r="AM2131" i="2"/>
  <c r="AN2131" i="2" s="1"/>
  <c r="S2132" i="2"/>
  <c r="AJ2132" i="2" s="1"/>
  <c r="T2132" i="2"/>
  <c r="V2132" i="2"/>
  <c r="AM2132" i="2" s="1"/>
  <c r="W2132" i="2"/>
  <c r="X2132" i="2" s="1"/>
  <c r="AA2132" i="2" s="1"/>
  <c r="AD2132" i="2"/>
  <c r="AF2132" i="2" s="1"/>
  <c r="AG2132" i="2"/>
  <c r="S2133" i="2"/>
  <c r="AJ2133" i="2" s="1"/>
  <c r="T2133" i="2"/>
  <c r="V2133" i="2"/>
  <c r="AM2133" i="2" s="1"/>
  <c r="W2133" i="2"/>
  <c r="Y2133" i="2" s="1"/>
  <c r="X2133" i="2"/>
  <c r="AA2133" i="2" s="1"/>
  <c r="AD2133" i="2"/>
  <c r="AF2133" i="2" s="1"/>
  <c r="AD963" i="2"/>
  <c r="AG963" i="2" s="1"/>
  <c r="W963" i="2"/>
  <c r="V963" i="2"/>
  <c r="AM963" i="2" s="1"/>
  <c r="T963" i="2"/>
  <c r="S963" i="2"/>
  <c r="AJ2117" i="2" l="1"/>
  <c r="AH2130" i="2"/>
  <c r="Z2130" i="2"/>
  <c r="AJ2130" i="2"/>
  <c r="AJ1429" i="2"/>
  <c r="AH2126" i="2"/>
  <c r="Z2126" i="2"/>
  <c r="Z2124" i="2"/>
  <c r="AF2122" i="2"/>
  <c r="Y2120" i="2"/>
  <c r="AK2120" i="2"/>
  <c r="AH2118" i="2"/>
  <c r="AJ2118" i="2"/>
  <c r="AJ2116" i="2"/>
  <c r="Y2116" i="2"/>
  <c r="AH2114" i="2"/>
  <c r="AK2110" i="2"/>
  <c r="AI2110" i="2"/>
  <c r="X2109" i="2"/>
  <c r="AA2109" i="2" s="1"/>
  <c r="AJ2109" i="2"/>
  <c r="Z2108" i="2"/>
  <c r="AK2108" i="2"/>
  <c r="AK1427" i="2"/>
  <c r="X2098" i="2"/>
  <c r="AA2098" i="2" s="1"/>
  <c r="AJ2098" i="2"/>
  <c r="AG2095" i="2"/>
  <c r="AF2091" i="2"/>
  <c r="Y2089" i="2"/>
  <c r="AK2089" i="2"/>
  <c r="AH2087" i="2"/>
  <c r="AJ2087" i="2"/>
  <c r="AJ2085" i="2"/>
  <c r="Y2085" i="2"/>
  <c r="AH2083" i="2"/>
  <c r="AK2079" i="2"/>
  <c r="AI2079" i="2"/>
  <c r="X2078" i="2"/>
  <c r="AJ2078" i="2"/>
  <c r="Z2077" i="2"/>
  <c r="AK2077" i="2"/>
  <c r="X2066" i="2"/>
  <c r="AA2066" i="2" s="1"/>
  <c r="AJ2066" i="2"/>
  <c r="AG2063" i="2"/>
  <c r="AF2059" i="2"/>
  <c r="Y2057" i="2"/>
  <c r="AK2057" i="2"/>
  <c r="AH2055" i="2"/>
  <c r="AJ2055" i="2"/>
  <c r="AJ2053" i="2"/>
  <c r="Y2053" i="2"/>
  <c r="AF2052" i="2"/>
  <c r="Y2050" i="2"/>
  <c r="AI1424" i="2"/>
  <c r="AG2045" i="2"/>
  <c r="X2043" i="2"/>
  <c r="AJ2043" i="2"/>
  <c r="AH2037" i="2"/>
  <c r="Z2037" i="2"/>
  <c r="AJ2037" i="2"/>
  <c r="AI2033" i="2"/>
  <c r="X2032" i="2"/>
  <c r="AA2032" i="2" s="1"/>
  <c r="AJ2032" i="2"/>
  <c r="Y2031" i="2"/>
  <c r="AH2029" i="2"/>
  <c r="X2028" i="2"/>
  <c r="AA2028" i="2" s="1"/>
  <c r="AJ2028" i="2"/>
  <c r="AH2026" i="2"/>
  <c r="Z2026" i="2"/>
  <c r="AJ2026" i="2"/>
  <c r="AK2023" i="2"/>
  <c r="AF2022" i="2"/>
  <c r="AI2022" i="2"/>
  <c r="AG2020" i="2"/>
  <c r="AH2019" i="2"/>
  <c r="Z2019" i="2"/>
  <c r="AJ2019" i="2"/>
  <c r="X2018" i="2"/>
  <c r="AA2018" i="2" s="1"/>
  <c r="AJ2018" i="2"/>
  <c r="AK2016" i="2"/>
  <c r="Y2013" i="2"/>
  <c r="AJ2013" i="2"/>
  <c r="AI1406" i="2"/>
  <c r="Y2010" i="2"/>
  <c r="AJ2010" i="2"/>
  <c r="Z1402" i="2"/>
  <c r="X2005" i="2"/>
  <c r="AJ2005" i="2"/>
  <c r="AK2003" i="2"/>
  <c r="AF2002" i="2"/>
  <c r="AK2000" i="2"/>
  <c r="Y1996" i="2"/>
  <c r="AJ1996" i="2"/>
  <c r="AK1994" i="2"/>
  <c r="AK1987" i="2"/>
  <c r="AH1985" i="2"/>
  <c r="AJ1985" i="2"/>
  <c r="AK1980" i="2"/>
  <c r="Y1978" i="2"/>
  <c r="X1978" i="2"/>
  <c r="AA1978" i="2" s="1"/>
  <c r="AG1975" i="2"/>
  <c r="AF1975" i="2"/>
  <c r="AH1975" i="2"/>
  <c r="Y1965" i="2"/>
  <c r="X1965" i="2"/>
  <c r="AJ1961" i="2"/>
  <c r="AK1961" i="2"/>
  <c r="Z1955" i="2"/>
  <c r="Y1955" i="2"/>
  <c r="AJ1950" i="2"/>
  <c r="AK1950" i="2"/>
  <c r="AJ1944" i="2"/>
  <c r="AK1944" i="2"/>
  <c r="Y1935" i="2"/>
  <c r="X1935" i="2"/>
  <c r="AA1935" i="2" s="1"/>
  <c r="AJ2122" i="2"/>
  <c r="Y2132" i="2"/>
  <c r="AK2128" i="2"/>
  <c r="AH2124" i="2"/>
  <c r="Y2124" i="2"/>
  <c r="AK2122" i="2"/>
  <c r="AI2122" i="2"/>
  <c r="X2121" i="2"/>
  <c r="AF2114" i="2"/>
  <c r="Y2112" i="2"/>
  <c r="Y2108" i="2"/>
  <c r="AH2106" i="2"/>
  <c r="AK2102" i="2"/>
  <c r="AI2102" i="2"/>
  <c r="X2101" i="2"/>
  <c r="Z2100" i="2"/>
  <c r="AK2100" i="2"/>
  <c r="X2090" i="2"/>
  <c r="AA2090" i="2" s="1"/>
  <c r="AG2087" i="2"/>
  <c r="AF2083" i="2"/>
  <c r="Y2081" i="2"/>
  <c r="Y2077" i="2"/>
  <c r="AH2075" i="2"/>
  <c r="AK2071" i="2"/>
  <c r="AI2071" i="2"/>
  <c r="X2070" i="2"/>
  <c r="Z2069" i="2"/>
  <c r="AK2069" i="2"/>
  <c r="X2058" i="2"/>
  <c r="AA2058" i="2" s="1"/>
  <c r="AG2055" i="2"/>
  <c r="X2051" i="2"/>
  <c r="AK2047" i="2"/>
  <c r="AH2041" i="2"/>
  <c r="Y2039" i="2"/>
  <c r="AG2037" i="2"/>
  <c r="AK2035" i="2"/>
  <c r="Z2033" i="2"/>
  <c r="AJ2031" i="2"/>
  <c r="AK2030" i="2"/>
  <c r="AF2029" i="2"/>
  <c r="AI2029" i="2"/>
  <c r="AG2026" i="2"/>
  <c r="AG2019" i="2"/>
  <c r="AH1412" i="2"/>
  <c r="AK1412" i="2"/>
  <c r="AG2017" i="2"/>
  <c r="AI2015" i="2"/>
  <c r="X2014" i="2"/>
  <c r="AK2012" i="2"/>
  <c r="AK1404" i="2"/>
  <c r="X2011" i="2"/>
  <c r="AI2008" i="2"/>
  <c r="AH1998" i="2"/>
  <c r="AI1993" i="2"/>
  <c r="AJ1988" i="2"/>
  <c r="AG1985" i="2"/>
  <c r="AH1392" i="2"/>
  <c r="AF1392" i="2"/>
  <c r="AG1392" i="2"/>
  <c r="AJ1973" i="2"/>
  <c r="X1970" i="2"/>
  <c r="Y1970" i="2"/>
  <c r="Z1970" i="2"/>
  <c r="Z1966" i="2"/>
  <c r="AH1966" i="2"/>
  <c r="AK1966" i="2"/>
  <c r="AI1382" i="2"/>
  <c r="X1380" i="2"/>
  <c r="Y1956" i="2"/>
  <c r="Z1956" i="2"/>
  <c r="AK1945" i="2"/>
  <c r="Y1941" i="2"/>
  <c r="Z1941" i="2"/>
  <c r="Y1937" i="2"/>
  <c r="X1937" i="2"/>
  <c r="AA1937" i="2" s="1"/>
  <c r="Z1366" i="2"/>
  <c r="X1366" i="2"/>
  <c r="AA1366" i="2" s="1"/>
  <c r="AF2106" i="2"/>
  <c r="Y2104" i="2"/>
  <c r="Y2100" i="2"/>
  <c r="AK2095" i="2"/>
  <c r="AI2095" i="2"/>
  <c r="X2094" i="2"/>
  <c r="AA2094" i="2" s="1"/>
  <c r="AK2093" i="2"/>
  <c r="X2082" i="2"/>
  <c r="AF2075" i="2"/>
  <c r="Y2073" i="2"/>
  <c r="Y2069" i="2"/>
  <c r="AK2063" i="2"/>
  <c r="AI2063" i="2"/>
  <c r="X2062" i="2"/>
  <c r="AA2062" i="2" s="1"/>
  <c r="AK2061" i="2"/>
  <c r="AG2050" i="2"/>
  <c r="Z1423" i="2"/>
  <c r="Y2045" i="2"/>
  <c r="AK2042" i="2"/>
  <c r="AF2041" i="2"/>
  <c r="AI2041" i="2"/>
  <c r="X2040" i="2"/>
  <c r="X2034" i="2"/>
  <c r="AA2034" i="2" s="1"/>
  <c r="AK2027" i="2"/>
  <c r="AK2024" i="2"/>
  <c r="Y2020" i="2"/>
  <c r="AK1416" i="2"/>
  <c r="X1415" i="2"/>
  <c r="AA1415" i="2" s="1"/>
  <c r="AK1414" i="2"/>
  <c r="Z2015" i="2"/>
  <c r="AG2013" i="2"/>
  <c r="AG2010" i="2"/>
  <c r="Z2002" i="2"/>
  <c r="AJ2002" i="2"/>
  <c r="AK1999" i="2"/>
  <c r="AF1998" i="2"/>
  <c r="AI1998" i="2"/>
  <c r="AG1996" i="2"/>
  <c r="AK1995" i="2"/>
  <c r="AF1994" i="2"/>
  <c r="Y1992" i="2"/>
  <c r="AK1992" i="2"/>
  <c r="AJ1990" i="2"/>
  <c r="X1984" i="2"/>
  <c r="AA1984" i="2" s="1"/>
  <c r="AJ1984" i="2"/>
  <c r="Y1981" i="2"/>
  <c r="X1981" i="2"/>
  <c r="AA1981" i="2" s="1"/>
  <c r="AJ1980" i="2"/>
  <c r="X1977" i="2"/>
  <c r="AA1977" i="2" s="1"/>
  <c r="Y1977" i="2"/>
  <c r="Z1977" i="2"/>
  <c r="Y1967" i="2"/>
  <c r="X1967" i="2"/>
  <c r="Y1963" i="2"/>
  <c r="X1963" i="2"/>
  <c r="Z1963" i="2"/>
  <c r="Z1957" i="2"/>
  <c r="Y1957" i="2"/>
  <c r="Y1952" i="2"/>
  <c r="X1952" i="2"/>
  <c r="AA1952" i="2" s="1"/>
  <c r="AJ2129" i="2"/>
  <c r="Y1974" i="2"/>
  <c r="X1974" i="2"/>
  <c r="AA1974" i="2" s="1"/>
  <c r="AG1968" i="2"/>
  <c r="AF1968" i="2"/>
  <c r="AH1968" i="2"/>
  <c r="Y1765" i="2"/>
  <c r="X1765" i="2"/>
  <c r="AI1960" i="2"/>
  <c r="AI1949" i="2"/>
  <c r="AI1926" i="2"/>
  <c r="Z1923" i="2"/>
  <c r="AJ1918" i="2"/>
  <c r="Z1913" i="2"/>
  <c r="AJ1896" i="2"/>
  <c r="AH1891" i="2"/>
  <c r="Z1886" i="2"/>
  <c r="AI1876" i="2"/>
  <c r="Z1869" i="2"/>
  <c r="Z1854" i="2"/>
  <c r="AJ1848" i="2"/>
  <c r="AK1845" i="2"/>
  <c r="AO1843" i="2"/>
  <c r="AJ1838" i="2"/>
  <c r="AJ1833" i="2"/>
  <c r="Z1830" i="2"/>
  <c r="Z1822" i="2"/>
  <c r="AJ1806" i="2"/>
  <c r="AJ1803" i="2"/>
  <c r="AI1274" i="2"/>
  <c r="AJ1796" i="2"/>
  <c r="AJ1792" i="2"/>
  <c r="Z1791" i="2"/>
  <c r="Z1787" i="2"/>
  <c r="Z1777" i="2"/>
  <c r="Z1773" i="2"/>
  <c r="AK1770" i="2"/>
  <c r="AK1767" i="2"/>
  <c r="AJ1766" i="2"/>
  <c r="AG1948" i="2"/>
  <c r="AH1944" i="2"/>
  <c r="AG1943" i="2"/>
  <c r="AI1941" i="2"/>
  <c r="AK1939" i="2"/>
  <c r="Z1938" i="2"/>
  <c r="Y1934" i="2"/>
  <c r="AJ1930" i="2"/>
  <c r="X1929" i="2"/>
  <c r="AI1929" i="2"/>
  <c r="AI1928" i="2"/>
  <c r="AI453" i="2"/>
  <c r="Z1355" i="2"/>
  <c r="Y1923" i="2"/>
  <c r="X1922" i="2"/>
  <c r="AJ1922" i="2"/>
  <c r="X1919" i="2"/>
  <c r="AI1919" i="2"/>
  <c r="X1917" i="2"/>
  <c r="AA1917" i="2" s="1"/>
  <c r="AJ1917" i="2"/>
  <c r="AK1914" i="2"/>
  <c r="Y1913" i="2"/>
  <c r="Z1904" i="2"/>
  <c r="AI1903" i="2"/>
  <c r="Z1902" i="2"/>
  <c r="AJ1902" i="2"/>
  <c r="X1899" i="2"/>
  <c r="AA1899" i="2" s="1"/>
  <c r="AJ1899" i="2"/>
  <c r="AJ1897" i="2"/>
  <c r="AG1894" i="2"/>
  <c r="AI1889" i="2"/>
  <c r="Z1888" i="2"/>
  <c r="X1887" i="2"/>
  <c r="AA1887" i="2" s="1"/>
  <c r="AJ1887" i="2"/>
  <c r="Y1886" i="2"/>
  <c r="X1883" i="2"/>
  <c r="AA1883" i="2" s="1"/>
  <c r="AJ1883" i="2"/>
  <c r="Z1879" i="2"/>
  <c r="AJ1878" i="2"/>
  <c r="AI1874" i="2"/>
  <c r="Z1872" i="2"/>
  <c r="Y1869" i="2"/>
  <c r="Z1863" i="2"/>
  <c r="AO1859" i="2"/>
  <c r="AI1859" i="2"/>
  <c r="Y1854" i="2"/>
  <c r="AJ1853" i="2"/>
  <c r="Z1846" i="2"/>
  <c r="AJ1843" i="2"/>
  <c r="Z1840" i="2"/>
  <c r="AA1834" i="2"/>
  <c r="AJ1831" i="2"/>
  <c r="Y1830" i="2"/>
  <c r="AJ1824" i="2"/>
  <c r="AJ1823" i="2"/>
  <c r="Y1822" i="2"/>
  <c r="AK1807" i="2"/>
  <c r="Z1799" i="2"/>
  <c r="AK1797" i="2"/>
  <c r="Y1791" i="2"/>
  <c r="AA1791" i="2" s="1"/>
  <c r="AI1788" i="2"/>
  <c r="Y1787" i="2"/>
  <c r="AK1784" i="2"/>
  <c r="Y1777" i="2"/>
  <c r="AI1775" i="2"/>
  <c r="X1774" i="2"/>
  <c r="AA1774" i="2" s="1"/>
  <c r="Y1773" i="2"/>
  <c r="X1772" i="2"/>
  <c r="AA1772" i="2" s="1"/>
  <c r="AJ1772" i="2"/>
  <c r="AJ1769" i="2"/>
  <c r="Y1768" i="2"/>
  <c r="AJ1981" i="2"/>
  <c r="AI1979" i="2"/>
  <c r="AJ1978" i="2"/>
  <c r="AJ1974" i="2"/>
  <c r="AI1392" i="2"/>
  <c r="AJ1967" i="2"/>
  <c r="AJ1965" i="2"/>
  <c r="AJ1964" i="2"/>
  <c r="AJ1963" i="2"/>
  <c r="AJ1956" i="2"/>
  <c r="Z1953" i="2"/>
  <c r="AJ1952" i="2"/>
  <c r="AI1951" i="2"/>
  <c r="AI1945" i="2"/>
  <c r="AI1943" i="2"/>
  <c r="AI1942" i="2"/>
  <c r="AI1932" i="2"/>
  <c r="Z1931" i="2"/>
  <c r="AI1931" i="2"/>
  <c r="Z1925" i="2"/>
  <c r="X1924" i="2"/>
  <c r="AG1918" i="2"/>
  <c r="AG1915" i="2"/>
  <c r="Z1907" i="2"/>
  <c r="X1906" i="2"/>
  <c r="AA1906" i="2" s="1"/>
  <c r="AJ1905" i="2"/>
  <c r="X1904" i="2"/>
  <c r="AA1904" i="2" s="1"/>
  <c r="AF1899" i="2"/>
  <c r="AK1898" i="2"/>
  <c r="AG1896" i="2"/>
  <c r="Z1895" i="2"/>
  <c r="Z1891" i="2"/>
  <c r="Z1890" i="2"/>
  <c r="X1888" i="2"/>
  <c r="AA1888" i="2" s="1"/>
  <c r="AF1883" i="2"/>
  <c r="X1332" i="2"/>
  <c r="X1879" i="2"/>
  <c r="AJ1879" i="2"/>
  <c r="AI1877" i="2"/>
  <c r="X1872" i="2"/>
  <c r="AI1872" i="2"/>
  <c r="AI1869" i="2"/>
  <c r="AJ1863" i="2"/>
  <c r="AK1857" i="2"/>
  <c r="AF1854" i="2"/>
  <c r="AJ1854" i="2"/>
  <c r="AO1852" i="2"/>
  <c r="AI1315" i="2"/>
  <c r="AO1840" i="2"/>
  <c r="X1840" i="2"/>
  <c r="AJ1840" i="2"/>
  <c r="AF585" i="2"/>
  <c r="AJ1837" i="2"/>
  <c r="AI1832" i="2"/>
  <c r="AJ1830" i="2"/>
  <c r="AK1824" i="2"/>
  <c r="AJ1822" i="2"/>
  <c r="AI1817" i="2"/>
  <c r="AK1814" i="2"/>
  <c r="X1813" i="2"/>
  <c r="AJ1813" i="2"/>
  <c r="AK1812" i="2"/>
  <c r="Y1811" i="2"/>
  <c r="AI146" i="2"/>
  <c r="X1800" i="2"/>
  <c r="AJ1800" i="2"/>
  <c r="AI1263" i="2"/>
  <c r="X1261" i="2"/>
  <c r="AA1261" i="2" s="1"/>
  <c r="AK1790" i="2"/>
  <c r="Z1788" i="2"/>
  <c r="AI1785" i="2"/>
  <c r="Z1783" i="2"/>
  <c r="Z1782" i="2"/>
  <c r="Z1781" i="2"/>
  <c r="X1780" i="2"/>
  <c r="AA1780" i="2" s="1"/>
  <c r="Z1770" i="2"/>
  <c r="AI1770" i="2"/>
  <c r="Z1767" i="2"/>
  <c r="AI1767" i="2"/>
  <c r="AK1762" i="2"/>
  <c r="AI1762" i="2"/>
  <c r="AK1761" i="2"/>
  <c r="AI1761" i="2"/>
  <c r="AJ1765" i="2"/>
  <c r="X1760" i="2"/>
  <c r="Z1228" i="2"/>
  <c r="AI1755" i="2"/>
  <c r="Y1753" i="2"/>
  <c r="Z1751" i="2"/>
  <c r="AF1743" i="2"/>
  <c r="AI1743" i="2"/>
  <c r="AG1741" i="2"/>
  <c r="Z1741" i="2"/>
  <c r="AF1738" i="2"/>
  <c r="AG1736" i="2"/>
  <c r="Y1733" i="2"/>
  <c r="AJ1733" i="2"/>
  <c r="AJ738" i="2"/>
  <c r="AK754" i="2"/>
  <c r="AJ141" i="2"/>
  <c r="AF1727" i="2"/>
  <c r="AH1726" i="2"/>
  <c r="AG1725" i="2"/>
  <c r="AH1722" i="2"/>
  <c r="AO1719" i="2"/>
  <c r="Y1714" i="2"/>
  <c r="AF1709" i="2"/>
  <c r="Y1701" i="2"/>
  <c r="AH1701" i="2"/>
  <c r="Y1699" i="2"/>
  <c r="AH1699" i="2"/>
  <c r="AH1697" i="2"/>
  <c r="AJ1697" i="2"/>
  <c r="AG1696" i="2"/>
  <c r="AF1695" i="2"/>
  <c r="AJ596" i="2"/>
  <c r="AF1689" i="2"/>
  <c r="AJ261" i="2"/>
  <c r="AF1688" i="2"/>
  <c r="AH1687" i="2"/>
  <c r="AF1686" i="2"/>
  <c r="AF1684" i="2"/>
  <c r="Y1681" i="2"/>
  <c r="AJ1679" i="2"/>
  <c r="AF1678" i="2"/>
  <c r="AI1678" i="2"/>
  <c r="AF1669" i="2"/>
  <c r="AF1666" i="2"/>
  <c r="AI1666" i="2"/>
  <c r="AF1665" i="2"/>
  <c r="AJ885" i="2"/>
  <c r="AJ1156" i="2"/>
  <c r="AO1663" i="2"/>
  <c r="AH1655" i="2"/>
  <c r="AG1655" i="2"/>
  <c r="AG1142" i="2"/>
  <c r="AF1142" i="2"/>
  <c r="X1639" i="2"/>
  <c r="AA1639" i="2" s="1"/>
  <c r="Y1639" i="2"/>
  <c r="Z1639" i="2"/>
  <c r="AI1634" i="2"/>
  <c r="AK1630" i="2"/>
  <c r="AI1630" i="2"/>
  <c r="AJ1627" i="2"/>
  <c r="AI1627" i="2"/>
  <c r="Y1622" i="2"/>
  <c r="X1622" i="2"/>
  <c r="AA1622" i="2" s="1"/>
  <c r="Y1613" i="2"/>
  <c r="X1613" i="2"/>
  <c r="AA1613" i="2" s="1"/>
  <c r="Z1613" i="2"/>
  <c r="Y1589" i="2"/>
  <c r="Z1589" i="2"/>
  <c r="Y1578" i="2"/>
  <c r="Z1578" i="2"/>
  <c r="X1578" i="2"/>
  <c r="AA1578" i="2" s="1"/>
  <c r="AG1562" i="2"/>
  <c r="AF1562" i="2"/>
  <c r="Y1534" i="2"/>
  <c r="X1534" i="2"/>
  <c r="AA1534" i="2" s="1"/>
  <c r="AG1527" i="2"/>
  <c r="AH1527" i="2"/>
  <c r="AF1527" i="2"/>
  <c r="AI144" i="2"/>
  <c r="AI1758" i="2"/>
  <c r="X1753" i="2"/>
  <c r="AA1753" i="2" s="1"/>
  <c r="X1751" i="2"/>
  <c r="AA1751" i="2" s="1"/>
  <c r="AI1749" i="2"/>
  <c r="AK1748" i="2"/>
  <c r="Y1741" i="2"/>
  <c r="AH1741" i="2"/>
  <c r="AF1736" i="2"/>
  <c r="AI1735" i="2"/>
  <c r="AK1734" i="2"/>
  <c r="Y1731" i="2"/>
  <c r="AJ1214" i="2"/>
  <c r="AK1728" i="2"/>
  <c r="AF1726" i="2"/>
  <c r="AJ1726" i="2"/>
  <c r="AO1725" i="2"/>
  <c r="AF1203" i="2"/>
  <c r="AF1724" i="2"/>
  <c r="AF1722" i="2"/>
  <c r="AF1721" i="2"/>
  <c r="AH1712" i="2"/>
  <c r="AJ1712" i="2"/>
  <c r="AF1710" i="2"/>
  <c r="AH1707" i="2"/>
  <c r="AJ1707" i="2"/>
  <c r="AF1705" i="2"/>
  <c r="AG1704" i="2"/>
  <c r="AF1696" i="2"/>
  <c r="Y1694" i="2"/>
  <c r="AH1692" i="2"/>
  <c r="AJ1692" i="2"/>
  <c r="AF1687" i="2"/>
  <c r="AI1687" i="2"/>
  <c r="AG123" i="2"/>
  <c r="AJ123" i="2"/>
  <c r="AF121" i="2"/>
  <c r="AI121" i="2"/>
  <c r="Y1677" i="2"/>
  <c r="AH1675" i="2"/>
  <c r="AJ1675" i="2"/>
  <c r="AF1672" i="2"/>
  <c r="Y1668" i="2"/>
  <c r="AF1663" i="2"/>
  <c r="Y1653" i="2"/>
  <c r="X1653" i="2"/>
  <c r="AA1653" i="2" s="1"/>
  <c r="Z1653" i="2"/>
  <c r="AF1637" i="2"/>
  <c r="AG1637" i="2"/>
  <c r="AF1634" i="2"/>
  <c r="AG1634" i="2"/>
  <c r="AH1634" i="2"/>
  <c r="AF1619" i="2"/>
  <c r="AH1619" i="2"/>
  <c r="AF1581" i="2"/>
  <c r="AG1581" i="2"/>
  <c r="Z1551" i="2"/>
  <c r="Y1551" i="2"/>
  <c r="AG1505" i="2"/>
  <c r="AF1505" i="2"/>
  <c r="AH1505" i="2"/>
  <c r="AG1502" i="2"/>
  <c r="AF1502" i="2"/>
  <c r="AG1656" i="2"/>
  <c r="AF1656" i="2"/>
  <c r="AI1632" i="2"/>
  <c r="AK1632" i="2"/>
  <c r="AJ1624" i="2"/>
  <c r="AI1624" i="2"/>
  <c r="AN1609" i="2"/>
  <c r="AO1609" i="2" s="1"/>
  <c r="Y1588" i="2"/>
  <c r="Z1588" i="2"/>
  <c r="X1588" i="2"/>
  <c r="AA1588" i="2" s="1"/>
  <c r="AK1571" i="2"/>
  <c r="AJ1571" i="2"/>
  <c r="AI519" i="2"/>
  <c r="Z1760" i="2"/>
  <c r="AJ1759" i="2"/>
  <c r="AI1752" i="2"/>
  <c r="AH1742" i="2"/>
  <c r="AJ1740" i="2"/>
  <c r="AH1738" i="2"/>
  <c r="AK1738" i="2"/>
  <c r="AJ1736" i="2"/>
  <c r="AK190" i="2"/>
  <c r="AK1209" i="2"/>
  <c r="AJ1203" i="2"/>
  <c r="AH1724" i="2"/>
  <c r="AJ1722" i="2"/>
  <c r="AH1721" i="2"/>
  <c r="AJ1716" i="2"/>
  <c r="AJ1709" i="2"/>
  <c r="AJ1708" i="2"/>
  <c r="AJ1184" i="2"/>
  <c r="AJ549" i="2"/>
  <c r="AJ1179" i="2"/>
  <c r="AJ1686" i="2"/>
  <c r="AJ1684" i="2"/>
  <c r="AH1678" i="2"/>
  <c r="AH1672" i="2"/>
  <c r="AH1666" i="2"/>
  <c r="AJ1665" i="2"/>
  <c r="AJ185" i="2"/>
  <c r="AH1663" i="2"/>
  <c r="AJ1663" i="2"/>
  <c r="AJ1660" i="2"/>
  <c r="AJ1153" i="2"/>
  <c r="Z1656" i="2"/>
  <c r="Y1656" i="2"/>
  <c r="AI1652" i="2"/>
  <c r="AK1652" i="2"/>
  <c r="Y1649" i="2"/>
  <c r="X1649" i="2"/>
  <c r="Z1615" i="2"/>
  <c r="X1615" i="2"/>
  <c r="AA1615" i="2" s="1"/>
  <c r="Y1615" i="2"/>
  <c r="AI1614" i="2"/>
  <c r="AJ1614" i="2"/>
  <c r="X1604" i="2"/>
  <c r="Y1604" i="2"/>
  <c r="Z1604" i="2"/>
  <c r="Y1595" i="2"/>
  <c r="X1595" i="2"/>
  <c r="AA1595" i="2" s="1"/>
  <c r="Y1558" i="2"/>
  <c r="X1558" i="2"/>
  <c r="AA1558" i="2" s="1"/>
  <c r="Z1558" i="2"/>
  <c r="X1067" i="2"/>
  <c r="AA1067" i="2" s="1"/>
  <c r="Z1067" i="2"/>
  <c r="Z1473" i="2"/>
  <c r="X1473" i="2"/>
  <c r="AA1473" i="2" s="1"/>
  <c r="AG1460" i="2"/>
  <c r="AF1460" i="2"/>
  <c r="Z729" i="2"/>
  <c r="X729" i="2"/>
  <c r="AA729" i="2" s="1"/>
  <c r="AJ1664" i="2"/>
  <c r="AJ1654" i="2"/>
  <c r="X1650" i="2"/>
  <c r="X1646" i="2"/>
  <c r="AG1644" i="2"/>
  <c r="AK1642" i="2"/>
  <c r="X1636" i="2"/>
  <c r="AA1636" i="2" s="1"/>
  <c r="AG1635" i="2"/>
  <c r="X1633" i="2"/>
  <c r="AA1633" i="2" s="1"/>
  <c r="X1631" i="2"/>
  <c r="AA1631" i="2" s="1"/>
  <c r="Z1628" i="2"/>
  <c r="X1627" i="2"/>
  <c r="AA1627" i="2" s="1"/>
  <c r="AI1625" i="2"/>
  <c r="X1624" i="2"/>
  <c r="AA1624" i="2" s="1"/>
  <c r="Z1619" i="2"/>
  <c r="AI897" i="2"/>
  <c r="AJ672" i="2"/>
  <c r="X1614" i="2"/>
  <c r="AA1614" i="2" s="1"/>
  <c r="AJ1609" i="2"/>
  <c r="X1608" i="2"/>
  <c r="AG1602" i="2"/>
  <c r="Z1601" i="2"/>
  <c r="AF1600" i="2"/>
  <c r="AG1600" i="2"/>
  <c r="AK1598" i="2"/>
  <c r="AF1588" i="2"/>
  <c r="Y1583" i="2"/>
  <c r="X1583" i="2"/>
  <c r="AA1583" i="2" s="1"/>
  <c r="AK1582" i="2"/>
  <c r="AF1573" i="2"/>
  <c r="AK1101" i="2"/>
  <c r="AG1566" i="2"/>
  <c r="AN1566" i="2"/>
  <c r="AO1566" i="2" s="1"/>
  <c r="AI1565" i="2"/>
  <c r="X1557" i="2"/>
  <c r="AA1557" i="2" s="1"/>
  <c r="AJ1557" i="2"/>
  <c r="Z1553" i="2"/>
  <c r="Y1548" i="2"/>
  <c r="Z1548" i="2"/>
  <c r="Z1545" i="2"/>
  <c r="AJ1513" i="2"/>
  <c r="AI1513" i="2"/>
  <c r="AG1507" i="2"/>
  <c r="AH1507" i="2"/>
  <c r="X1489" i="2"/>
  <c r="AI1028" i="2"/>
  <c r="AF1462" i="2"/>
  <c r="AA1458" i="2"/>
  <c r="AJ1458" i="2"/>
  <c r="AG1123" i="2"/>
  <c r="AF1123" i="2"/>
  <c r="AI1604" i="2"/>
  <c r="AJ1604" i="2"/>
  <c r="AG1592" i="2"/>
  <c r="AF1592" i="2"/>
  <c r="AH1589" i="2"/>
  <c r="Y1562" i="2"/>
  <c r="X1562" i="2"/>
  <c r="X1561" i="2"/>
  <c r="Y1559" i="2"/>
  <c r="AA1559" i="2" s="1"/>
  <c r="Z1559" i="2"/>
  <c r="Z1544" i="2"/>
  <c r="X1544" i="2"/>
  <c r="AA1544" i="2" s="1"/>
  <c r="Y1544" i="2"/>
  <c r="X1521" i="2"/>
  <c r="Z1521" i="2"/>
  <c r="X1519" i="2"/>
  <c r="AA1519" i="2" s="1"/>
  <c r="Z1519" i="2"/>
  <c r="AK1514" i="2"/>
  <c r="X1481" i="2"/>
  <c r="AA1481" i="2" s="1"/>
  <c r="Y1481" i="2"/>
  <c r="Z1466" i="2"/>
  <c r="X1466" i="2"/>
  <c r="AA1466" i="2" s="1"/>
  <c r="AF1463" i="2"/>
  <c r="AG1463" i="2"/>
  <c r="AI1651" i="2"/>
  <c r="AK1648" i="2"/>
  <c r="AK1647" i="2"/>
  <c r="AI336" i="2"/>
  <c r="AJ685" i="2"/>
  <c r="AK1634" i="2"/>
  <c r="AI922" i="2"/>
  <c r="AI1617" i="2"/>
  <c r="AH1613" i="2"/>
  <c r="AF1607" i="2"/>
  <c r="AG1607" i="2"/>
  <c r="AJ1601" i="2"/>
  <c r="AK1577" i="2"/>
  <c r="AI1102" i="2"/>
  <c r="AK1570" i="2"/>
  <c r="AK1567" i="2"/>
  <c r="AI1556" i="2"/>
  <c r="AI1552" i="2"/>
  <c r="Y1547" i="2"/>
  <c r="X1547" i="2"/>
  <c r="AA1547" i="2" s="1"/>
  <c r="AI1546" i="2"/>
  <c r="AK1546" i="2"/>
  <c r="Y1540" i="2"/>
  <c r="X1540" i="2"/>
  <c r="AA1540" i="2" s="1"/>
  <c r="Z1540" i="2"/>
  <c r="Z1539" i="2"/>
  <c r="Y1539" i="2"/>
  <c r="Y1535" i="2"/>
  <c r="X1535" i="2"/>
  <c r="AA1535" i="2" s="1"/>
  <c r="AG1525" i="2"/>
  <c r="AH1525" i="2"/>
  <c r="AG1506" i="2"/>
  <c r="AH1506" i="2"/>
  <c r="AF1506" i="2"/>
  <c r="AJ1504" i="2"/>
  <c r="AG1033" i="2"/>
  <c r="AF1033" i="2"/>
  <c r="AH1493" i="2"/>
  <c r="AF1493" i="2"/>
  <c r="AG1493" i="2"/>
  <c r="AI1485" i="2"/>
  <c r="AK1485" i="2"/>
  <c r="AJ1485" i="2"/>
  <c r="AF1474" i="2"/>
  <c r="AG1474" i="2"/>
  <c r="AG1469" i="2"/>
  <c r="AF1469" i="2"/>
  <c r="AH1469" i="2"/>
  <c r="AK1469" i="2"/>
  <c r="X1468" i="2"/>
  <c r="AA1468" i="2" s="1"/>
  <c r="Z1538" i="2"/>
  <c r="AK659" i="2"/>
  <c r="AK1056" i="2"/>
  <c r="AF1523" i="2"/>
  <c r="AI1523" i="2"/>
  <c r="AH1518" i="2"/>
  <c r="AG1518" i="2"/>
  <c r="AG1512" i="2"/>
  <c r="AF1512" i="2"/>
  <c r="AJ1509" i="2"/>
  <c r="AH1502" i="2"/>
  <c r="X1495" i="2"/>
  <c r="AA1495" i="2" s="1"/>
  <c r="Y1495" i="2"/>
  <c r="X1492" i="2"/>
  <c r="AA1492" i="2" s="1"/>
  <c r="Y1492" i="2"/>
  <c r="AG1488" i="2"/>
  <c r="AF1488" i="2"/>
  <c r="Z1480" i="2"/>
  <c r="X1480" i="2"/>
  <c r="AA1480" i="2" s="1"/>
  <c r="AG1461" i="2"/>
  <c r="AH1461" i="2"/>
  <c r="AN1460" i="2"/>
  <c r="AO1460" i="2"/>
  <c r="AJ1459" i="2"/>
  <c r="AG1456" i="2"/>
  <c r="AF1456" i="2"/>
  <c r="Y986" i="2"/>
  <c r="Z986" i="2"/>
  <c r="Z1444" i="2"/>
  <c r="Y1444" i="2"/>
  <c r="AI1601" i="2"/>
  <c r="AK1591" i="2"/>
  <c r="AK1583" i="2"/>
  <c r="AH1579" i="2"/>
  <c r="AK1097" i="2"/>
  <c r="AI1564" i="2"/>
  <c r="AK1562" i="2"/>
  <c r="AJ1558" i="2"/>
  <c r="X1522" i="2"/>
  <c r="Z1522" i="2"/>
  <c r="AJ1521" i="2"/>
  <c r="AH1512" i="2"/>
  <c r="AG1509" i="2"/>
  <c r="AH1509" i="2"/>
  <c r="AJ1506" i="2"/>
  <c r="AG1475" i="2"/>
  <c r="AH1475" i="2"/>
  <c r="X1474" i="2"/>
  <c r="AA1474" i="2" s="1"/>
  <c r="Y1474" i="2"/>
  <c r="Z1474" i="2"/>
  <c r="Z1470" i="2"/>
  <c r="Y1470" i="2"/>
  <c r="AK1457" i="2"/>
  <c r="AL935" i="2"/>
  <c r="AF207" i="2"/>
  <c r="AM935" i="2"/>
  <c r="AK25" i="2"/>
  <c r="AK971" i="2"/>
  <c r="AJ1511" i="2"/>
  <c r="X389" i="2"/>
  <c r="AO1479" i="2"/>
  <c r="X1472" i="2"/>
  <c r="AA1472" i="2" s="1"/>
  <c r="AJ1472" i="2"/>
  <c r="X1471" i="2"/>
  <c r="AA1471" i="2" s="1"/>
  <c r="AJ1471" i="2"/>
  <c r="AG1467" i="2"/>
  <c r="X1465" i="2"/>
  <c r="AA1465" i="2" s="1"/>
  <c r="AJ1465" i="2"/>
  <c r="AJ836" i="2"/>
  <c r="AJ39" i="2"/>
  <c r="AI984" i="2"/>
  <c r="Z1446" i="2"/>
  <c r="AJ1522" i="2"/>
  <c r="AJ1520" i="2"/>
  <c r="AI1518" i="2"/>
  <c r="AI1038" i="2"/>
  <c r="AK1033" i="2"/>
  <c r="AK1495" i="2"/>
  <c r="AH1494" i="2"/>
  <c r="AK1492" i="2"/>
  <c r="AI1488" i="2"/>
  <c r="AJ52" i="2"/>
  <c r="AK1479" i="2"/>
  <c r="AH1474" i="2"/>
  <c r="AI907" i="2"/>
  <c r="AI1464" i="2"/>
  <c r="AI1463" i="2"/>
  <c r="AJ1456" i="2"/>
  <c r="AK999" i="2"/>
  <c r="AJ1450" i="2"/>
  <c r="AJ653" i="2"/>
  <c r="AJ442" i="2"/>
  <c r="AI319" i="2"/>
  <c r="AI873" i="2"/>
  <c r="AK290" i="2"/>
  <c r="AK293" i="2"/>
  <c r="AJ844" i="2"/>
  <c r="Y723" i="2"/>
  <c r="AK726" i="2"/>
  <c r="AI843" i="2"/>
  <c r="Z463" i="2"/>
  <c r="AG735" i="2"/>
  <c r="X505" i="2"/>
  <c r="AI505" i="2"/>
  <c r="AK439" i="2"/>
  <c r="AJ845" i="2"/>
  <c r="AI633" i="2"/>
  <c r="Y275" i="2"/>
  <c r="AI630" i="2"/>
  <c r="AG577" i="2"/>
  <c r="AG370" i="2"/>
  <c r="AI788" i="2"/>
  <c r="X932" i="2"/>
  <c r="AA932" i="2" s="1"/>
  <c r="AF773" i="2"/>
  <c r="AK773" i="2"/>
  <c r="Y604" i="2"/>
  <c r="AG786" i="2"/>
  <c r="AJ786" i="2"/>
  <c r="Y870" i="2"/>
  <c r="AJ595" i="2"/>
  <c r="AI271" i="2"/>
  <c r="AI875" i="2"/>
  <c r="AJ470" i="2"/>
  <c r="Z343" i="2"/>
  <c r="Z240" i="2"/>
  <c r="AI116" i="2"/>
  <c r="AJ197" i="2"/>
  <c r="AK90" i="2"/>
  <c r="AH62" i="2"/>
  <c r="AI56" i="2"/>
  <c r="AK164" i="2"/>
  <c r="Y33" i="2"/>
  <c r="AI152" i="2"/>
  <c r="AI143" i="2"/>
  <c r="AF191" i="2"/>
  <c r="AK191" i="2"/>
  <c r="AG62" i="2"/>
  <c r="AI161" i="2"/>
  <c r="X25" i="2"/>
  <c r="Z23" i="2"/>
  <c r="AO672" i="2"/>
  <c r="AG198" i="2"/>
  <c r="AH889" i="2"/>
  <c r="AK889" i="2"/>
  <c r="Y715" i="2"/>
  <c r="AK778" i="2"/>
  <c r="AI489" i="2"/>
  <c r="AI903" i="2"/>
  <c r="Z586" i="2"/>
  <c r="AK445" i="2"/>
  <c r="AJ518" i="2"/>
  <c r="AJ139" i="2"/>
  <c r="AJ665" i="2"/>
  <c r="AJ542" i="2"/>
  <c r="AF592" i="2"/>
  <c r="AK220" i="2"/>
  <c r="AJ317" i="2"/>
  <c r="AI16" i="2"/>
  <c r="AK609" i="2"/>
  <c r="Y224" i="2"/>
  <c r="AI458" i="2"/>
  <c r="AI338" i="2"/>
  <c r="Z267" i="2"/>
  <c r="AJ423" i="2"/>
  <c r="AO556" i="2"/>
  <c r="AH340" i="2"/>
  <c r="Y575" i="2"/>
  <c r="AG871" i="2"/>
  <c r="AF874" i="2"/>
  <c r="X302" i="2"/>
  <c r="Y101" i="2"/>
  <c r="AJ839" i="2"/>
  <c r="X70" i="2"/>
  <c r="Z304" i="2"/>
  <c r="AJ921" i="2"/>
  <c r="AG257" i="2"/>
  <c r="AI34" i="2"/>
  <c r="AI160" i="2"/>
  <c r="Y705" i="2"/>
  <c r="AI158" i="2"/>
  <c r="Z375" i="2"/>
  <c r="AF826" i="2"/>
  <c r="AF722" i="2"/>
  <c r="AG285" i="2"/>
  <c r="AI285" i="2"/>
  <c r="Y342" i="2"/>
  <c r="X767" i="2"/>
  <c r="AA767" i="2" s="1"/>
  <c r="AI752" i="2"/>
  <c r="AI589" i="2"/>
  <c r="AI494" i="2"/>
  <c r="AK725" i="2"/>
  <c r="AJ556" i="2"/>
  <c r="AF518" i="2"/>
  <c r="AG512" i="2"/>
  <c r="AJ535" i="2"/>
  <c r="AF567" i="2"/>
  <c r="Z566" i="2"/>
  <c r="X118" i="2"/>
  <c r="AF299" i="2"/>
  <c r="AI299" i="2"/>
  <c r="AI693" i="2"/>
  <c r="X89" i="2"/>
  <c r="AI6" i="2"/>
  <c r="AF862" i="2"/>
  <c r="AH148" i="2"/>
  <c r="Z470" i="2"/>
  <c r="AJ61" i="2"/>
  <c r="AJ56" i="2"/>
  <c r="AF886" i="2"/>
  <c r="AJ886" i="2"/>
  <c r="X248" i="2"/>
  <c r="Z158" i="2"/>
  <c r="Y708" i="2"/>
  <c r="AG137" i="2"/>
  <c r="AF137" i="2"/>
  <c r="AG11" i="2"/>
  <c r="AF11" i="2"/>
  <c r="Y1105" i="2"/>
  <c r="X1105" i="2"/>
  <c r="AA1105" i="2" s="1"/>
  <c r="Z1105" i="2"/>
  <c r="AO585" i="2"/>
  <c r="Z1144" i="2"/>
  <c r="Y1144" i="2"/>
  <c r="AJ1332" i="2"/>
  <c r="Z1329" i="2"/>
  <c r="AJ1327" i="2"/>
  <c r="AK1321" i="2"/>
  <c r="X1300" i="2"/>
  <c r="X224" i="2"/>
  <c r="AI436" i="2"/>
  <c r="AI411" i="2"/>
  <c r="AI365" i="2"/>
  <c r="AI1288" i="2"/>
  <c r="AK731" i="2"/>
  <c r="Y717" i="2"/>
  <c r="AK264" i="2"/>
  <c r="X1275" i="2"/>
  <c r="AJ1275" i="2"/>
  <c r="AK1274" i="2"/>
  <c r="X734" i="2"/>
  <c r="AA734" i="2" s="1"/>
  <c r="X623" i="2"/>
  <c r="AA623" i="2" s="1"/>
  <c r="AI613" i="2"/>
  <c r="AI533" i="2"/>
  <c r="AI445" i="2"/>
  <c r="AI324" i="2"/>
  <c r="AI1229" i="2"/>
  <c r="X1228" i="2"/>
  <c r="AI1227" i="2"/>
  <c r="AH191" i="2"/>
  <c r="Y713" i="2"/>
  <c r="AH713" i="2"/>
  <c r="Y841" i="2"/>
  <c r="AK651" i="2"/>
  <c r="AO808" i="2"/>
  <c r="AJ808" i="2"/>
  <c r="Y1211" i="2"/>
  <c r="AJ552" i="2"/>
  <c r="Y328" i="2"/>
  <c r="AK328" i="2"/>
  <c r="AH1185" i="2"/>
  <c r="AG1185" i="2"/>
  <c r="Z592" i="2"/>
  <c r="Y592" i="2"/>
  <c r="Y1145" i="2"/>
  <c r="Z1145" i="2"/>
  <c r="Z1117" i="2"/>
  <c r="Y1117" i="2"/>
  <c r="Y351" i="2"/>
  <c r="Z351" i="2"/>
  <c r="AG1050" i="2"/>
  <c r="AF1050" i="2"/>
  <c r="Y1024" i="2"/>
  <c r="X1024" i="2"/>
  <c r="X430" i="2"/>
  <c r="Y430" i="2"/>
  <c r="Z430" i="2"/>
  <c r="Z315" i="2"/>
  <c r="X315" i="2"/>
  <c r="AG629" i="2"/>
  <c r="AH629" i="2"/>
  <c r="AG83" i="2"/>
  <c r="AF83" i="2"/>
  <c r="AK3" i="2"/>
  <c r="Z1422" i="2"/>
  <c r="AI1420" i="2"/>
  <c r="X1391" i="2"/>
  <c r="AA1391" i="2" s="1"/>
  <c r="X1390" i="2"/>
  <c r="Y1386" i="2"/>
  <c r="AJ1370" i="2"/>
  <c r="AK1357" i="2"/>
  <c r="AK710" i="2"/>
  <c r="Y1329" i="2"/>
  <c r="AI335" i="2"/>
  <c r="AK200" i="2"/>
  <c r="AO825" i="2"/>
  <c r="AK1314" i="2"/>
  <c r="AJ498" i="2"/>
  <c r="Z1219" i="2"/>
  <c r="AH483" i="2"/>
  <c r="Z255" i="2"/>
  <c r="X255" i="2"/>
  <c r="AF828" i="2"/>
  <c r="AG828" i="2"/>
  <c r="AH474" i="2"/>
  <c r="AF474" i="2"/>
  <c r="AG474" i="2"/>
  <c r="AG1054" i="2"/>
  <c r="AF1054" i="2"/>
  <c r="Y361" i="2"/>
  <c r="X361" i="2"/>
  <c r="AJ1405" i="2"/>
  <c r="Z1407" i="2"/>
  <c r="AF1403" i="2"/>
  <c r="AI1403" i="2"/>
  <c r="AI805" i="2"/>
  <c r="Z727" i="2"/>
  <c r="Y1364" i="2"/>
  <c r="Z416" i="2"/>
  <c r="AI419" i="2"/>
  <c r="AI1325" i="2"/>
  <c r="AI1322" i="2"/>
  <c r="AI1307" i="2"/>
  <c r="AJ1305" i="2"/>
  <c r="AJ1304" i="2"/>
  <c r="X472" i="2"/>
  <c r="Z314" i="2"/>
  <c r="AI1290" i="2"/>
  <c r="X354" i="2"/>
  <c r="AJ354" i="2"/>
  <c r="AI454" i="2"/>
  <c r="AI450" i="2"/>
  <c r="AK433" i="2"/>
  <c r="AI329" i="2"/>
  <c r="X1245" i="2"/>
  <c r="AJ1245" i="2"/>
  <c r="Z228" i="2"/>
  <c r="AK509" i="2"/>
  <c r="X1222" i="2"/>
  <c r="AA1222" i="2" s="1"/>
  <c r="AI1222" i="2"/>
  <c r="X1219" i="2"/>
  <c r="AA1219" i="2" s="1"/>
  <c r="AK1218" i="2"/>
  <c r="Y624" i="2"/>
  <c r="AJ624" i="2"/>
  <c r="AK1217" i="2"/>
  <c r="AI190" i="2"/>
  <c r="AK738" i="2"/>
  <c r="Z663" i="2"/>
  <c r="AH663" i="2"/>
  <c r="Y1212" i="2"/>
  <c r="AH1212" i="2"/>
  <c r="AH1211" i="2"/>
  <c r="AJ252" i="2"/>
  <c r="AH541" i="2"/>
  <c r="AF483" i="2"/>
  <c r="AJ516" i="2"/>
  <c r="AH137" i="2"/>
  <c r="AN223" i="2"/>
  <c r="AO223" i="2" s="1"/>
  <c r="AH1198" i="2"/>
  <c r="AG1198" i="2"/>
  <c r="Y177" i="2"/>
  <c r="Z177" i="2"/>
  <c r="AH929" i="2"/>
  <c r="AF929" i="2"/>
  <c r="X913" i="2"/>
  <c r="Y913" i="2"/>
  <c r="X294" i="2"/>
  <c r="Y294" i="2"/>
  <c r="Z294" i="2"/>
  <c r="AF20" i="2"/>
  <c r="AG20" i="2"/>
  <c r="AJ358" i="2"/>
  <c r="AJ137" i="2"/>
  <c r="AJ1199" i="2"/>
  <c r="AH819" i="2"/>
  <c r="AJ1174" i="2"/>
  <c r="AJ1171" i="2"/>
  <c r="AJ842" i="2"/>
  <c r="AK823" i="2"/>
  <c r="AI1148" i="2"/>
  <c r="AJ118" i="2"/>
  <c r="X628" i="2"/>
  <c r="AA628" i="2" s="1"/>
  <c r="AI918" i="2"/>
  <c r="X678" i="2"/>
  <c r="AA678" i="2" s="1"/>
  <c r="X104" i="2"/>
  <c r="AH548" i="2"/>
  <c r="X386" i="2"/>
  <c r="Y334" i="2"/>
  <c r="AG1113" i="2"/>
  <c r="AJ1110" i="2"/>
  <c r="X1107" i="2"/>
  <c r="AA1107" i="2" s="1"/>
  <c r="AK906" i="2"/>
  <c r="AJ1095" i="2"/>
  <c r="AF177" i="2"/>
  <c r="AI771" i="2"/>
  <c r="AJ229" i="2"/>
  <c r="AI77" i="2"/>
  <c r="AK242" i="2"/>
  <c r="AK1080" i="2"/>
  <c r="AI1077" i="2"/>
  <c r="AK1076" i="2"/>
  <c r="AF1060" i="2"/>
  <c r="AF65" i="2"/>
  <c r="X64" i="2"/>
  <c r="AJ784" i="2"/>
  <c r="AJ1025" i="2"/>
  <c r="Y478" i="2"/>
  <c r="Y343" i="2"/>
  <c r="AI432" i="2"/>
  <c r="AF257" i="2"/>
  <c r="AF780" i="2"/>
  <c r="AK998" i="2"/>
  <c r="AK39" i="2"/>
  <c r="X37" i="2"/>
  <c r="Z35" i="2"/>
  <c r="AK32" i="2"/>
  <c r="AI29" i="2"/>
  <c r="AI989" i="2"/>
  <c r="X743" i="2"/>
  <c r="AA743" i="2" s="1"/>
  <c r="AI743" i="2"/>
  <c r="AI986" i="2"/>
  <c r="X158" i="2"/>
  <c r="AA158" i="2" s="1"/>
  <c r="X981" i="2"/>
  <c r="AA981" i="2" s="1"/>
  <c r="AG723" i="2"/>
  <c r="AI226" i="2"/>
  <c r="AJ400" i="2"/>
  <c r="Z455" i="2"/>
  <c r="X553" i="2"/>
  <c r="AK116" i="2"/>
  <c r="AK1140" i="2"/>
  <c r="AK377" i="2"/>
  <c r="AG113" i="2"/>
  <c r="X112" i="2"/>
  <c r="AK660" i="2"/>
  <c r="AJ1128" i="2"/>
  <c r="Y1127" i="2"/>
  <c r="X182" i="2"/>
  <c r="AA182" i="2" s="1"/>
  <c r="AI1125" i="2"/>
  <c r="AI1124" i="2"/>
  <c r="Y1123" i="2"/>
  <c r="AG637" i="2"/>
  <c r="Z1120" i="2"/>
  <c r="X27" i="2"/>
  <c r="AI22" i="2"/>
  <c r="Y976" i="2"/>
  <c r="Z973" i="2"/>
  <c r="X970" i="2"/>
  <c r="AJ829" i="2"/>
  <c r="AJ810" i="2"/>
  <c r="AJ645" i="2"/>
  <c r="AJ1167" i="2"/>
  <c r="AJ666" i="2"/>
  <c r="AO1154" i="2"/>
  <c r="AJ1154" i="2"/>
  <c r="AJ849" i="2"/>
  <c r="AK641" i="2"/>
  <c r="AK1146" i="2"/>
  <c r="AJ1121" i="2"/>
  <c r="AI100" i="2"/>
  <c r="AK384" i="2"/>
  <c r="AI868" i="2"/>
  <c r="AK630" i="2"/>
  <c r="AI178" i="2"/>
  <c r="AK239" i="2"/>
  <c r="AI244" i="2"/>
  <c r="AK8" i="2"/>
  <c r="AJ644" i="2"/>
  <c r="AK1057" i="2"/>
  <c r="AK69" i="2"/>
  <c r="AJ929" i="2"/>
  <c r="AJ1041" i="2"/>
  <c r="AJ1037" i="2"/>
  <c r="AH1033" i="2"/>
  <c r="AI482" i="2"/>
  <c r="AJ1020" i="2"/>
  <c r="AK1011" i="2"/>
  <c r="AK1010" i="2"/>
  <c r="AJ1005" i="2"/>
  <c r="AJ315" i="2"/>
  <c r="AJ966" i="2"/>
  <c r="AG1170" i="2"/>
  <c r="AF1170" i="2"/>
  <c r="AG1182" i="2"/>
  <c r="AF1182" i="2"/>
  <c r="AH387" i="2"/>
  <c r="AG387" i="2"/>
  <c r="AI1121" i="2"/>
  <c r="AN1091" i="2"/>
  <c r="AO1091" i="2" s="1"/>
  <c r="AO828" i="2"/>
  <c r="AG41" i="2"/>
  <c r="AF41" i="2"/>
  <c r="AG166" i="2"/>
  <c r="AF166" i="2"/>
  <c r="AH166" i="2"/>
  <c r="AF744" i="2"/>
  <c r="AG744" i="2"/>
  <c r="AI1428" i="2"/>
  <c r="AF1425" i="2"/>
  <c r="AK1423" i="2"/>
  <c r="AK463" i="2"/>
  <c r="AG1417" i="2"/>
  <c r="Z1400" i="2"/>
  <c r="Y1396" i="2"/>
  <c r="AK1394" i="2"/>
  <c r="Y1371" i="2"/>
  <c r="AK732" i="2"/>
  <c r="AI1368" i="2"/>
  <c r="AH1365" i="2"/>
  <c r="AK405" i="2"/>
  <c r="AG1360" i="2"/>
  <c r="Z373" i="2"/>
  <c r="X1353" i="2"/>
  <c r="AK1348" i="2"/>
  <c r="AJ1342" i="2"/>
  <c r="Z1341" i="2"/>
  <c r="AG730" i="2"/>
  <c r="AI418" i="2"/>
  <c r="AK380" i="2"/>
  <c r="AI1324" i="2"/>
  <c r="Z1322" i="2"/>
  <c r="AG199" i="2"/>
  <c r="AK199" i="2"/>
  <c r="AG761" i="2"/>
  <c r="AK761" i="2"/>
  <c r="AJ764" i="2"/>
  <c r="AH735" i="2"/>
  <c r="Y1308" i="2"/>
  <c r="AJ1308" i="2"/>
  <c r="X607" i="2"/>
  <c r="AA607" i="2" s="1"/>
  <c r="AJ607" i="2"/>
  <c r="X258" i="2"/>
  <c r="Z1302" i="2"/>
  <c r="AO422" i="2"/>
  <c r="Z1301" i="2"/>
  <c r="Z472" i="2"/>
  <c r="AK1297" i="2"/>
  <c r="AK196" i="2"/>
  <c r="AI1286" i="2"/>
  <c r="Y1285" i="2"/>
  <c r="X717" i="2"/>
  <c r="AA717" i="2" s="1"/>
  <c r="AJ717" i="2"/>
  <c r="AI777" i="2"/>
  <c r="Z767" i="2"/>
  <c r="AI147" i="2"/>
  <c r="X264" i="2"/>
  <c r="AJ264" i="2"/>
  <c r="X1279" i="2"/>
  <c r="AI1279" i="2"/>
  <c r="X364" i="2"/>
  <c r="AK446" i="2"/>
  <c r="X394" i="2"/>
  <c r="X1272" i="2"/>
  <c r="AI1271" i="2"/>
  <c r="X327" i="2"/>
  <c r="AJ327" i="2"/>
  <c r="AK1266" i="2"/>
  <c r="X605" i="2"/>
  <c r="AA605" i="2" s="1"/>
  <c r="AJ605" i="2"/>
  <c r="AK1247" i="2"/>
  <c r="AI236" i="2"/>
  <c r="AI298" i="2"/>
  <c r="AK514" i="2"/>
  <c r="X509" i="2"/>
  <c r="AI1233" i="2"/>
  <c r="AJ632" i="2"/>
  <c r="AJ643" i="2"/>
  <c r="AK736" i="2"/>
  <c r="Y646" i="2"/>
  <c r="AH646" i="2"/>
  <c r="AG656" i="2"/>
  <c r="AF541" i="2"/>
  <c r="AH407" i="2"/>
  <c r="AJ476" i="2"/>
  <c r="AH1203" i="2"/>
  <c r="AJ245" i="2"/>
  <c r="AF1202" i="2"/>
  <c r="AH1200" i="2"/>
  <c r="AJ132" i="2"/>
  <c r="AJ769" i="2"/>
  <c r="AF819" i="2"/>
  <c r="AF1191" i="2"/>
  <c r="AG655" i="2"/>
  <c r="AJ655" i="2"/>
  <c r="AJ855" i="2"/>
  <c r="Y686" i="2"/>
  <c r="Y740" i="2"/>
  <c r="AJ740" i="2"/>
  <c r="AH798" i="2"/>
  <c r="AF697" i="2"/>
  <c r="AH1178" i="2"/>
  <c r="AG1178" i="2"/>
  <c r="AG452" i="2"/>
  <c r="AF452" i="2"/>
  <c r="AH438" i="2"/>
  <c r="AG438" i="2"/>
  <c r="AG124" i="2"/>
  <c r="AF124" i="2"/>
  <c r="AH619" i="2"/>
  <c r="AG619" i="2"/>
  <c r="X924" i="2"/>
  <c r="Z924" i="2"/>
  <c r="Y115" i="2"/>
  <c r="X115" i="2"/>
  <c r="AG681" i="2"/>
  <c r="AF681" i="2"/>
  <c r="Z1119" i="2"/>
  <c r="Y1119" i="2"/>
  <c r="X283" i="2"/>
  <c r="Y283" i="2"/>
  <c r="Z283" i="2"/>
  <c r="X867" i="2"/>
  <c r="Z867" i="2"/>
  <c r="AF304" i="2"/>
  <c r="AH304" i="2"/>
  <c r="AK864" i="2"/>
  <c r="Z225" i="2"/>
  <c r="Y225" i="2"/>
  <c r="AF369" i="2"/>
  <c r="AG369" i="2"/>
  <c r="Z716" i="2"/>
  <c r="X716" i="2"/>
  <c r="AA716" i="2" s="1"/>
  <c r="Y716" i="2"/>
  <c r="AN875" i="2"/>
  <c r="AO875" i="2" s="1"/>
  <c r="AJ3" i="2"/>
  <c r="AG1341" i="2"/>
  <c r="Y1341" i="2"/>
  <c r="Y1302" i="2"/>
  <c r="Y1301" i="2"/>
  <c r="Z1283" i="2"/>
  <c r="Z144" i="2"/>
  <c r="AH803" i="2"/>
  <c r="AG798" i="2"/>
  <c r="AG280" i="2"/>
  <c r="AF280" i="2"/>
  <c r="Y521" i="2"/>
  <c r="Z521" i="2"/>
  <c r="AF183" i="2"/>
  <c r="AG183" i="2"/>
  <c r="Y866" i="2"/>
  <c r="Z866" i="2"/>
  <c r="Z565" i="2"/>
  <c r="Y565" i="2"/>
  <c r="AF926" i="2"/>
  <c r="AG926" i="2"/>
  <c r="Z4" i="2"/>
  <c r="Y4" i="2"/>
  <c r="X406" i="2"/>
  <c r="Y406" i="2"/>
  <c r="AG772" i="2"/>
  <c r="AH772" i="2"/>
  <c r="AF682" i="2"/>
  <c r="AG682" i="2"/>
  <c r="AH682" i="2"/>
  <c r="Z551" i="2"/>
  <c r="Y551" i="2"/>
  <c r="AG3" i="2"/>
  <c r="Y1421" i="2"/>
  <c r="AK1410" i="2"/>
  <c r="AI1402" i="2"/>
  <c r="X1397" i="2"/>
  <c r="AA1397" i="2" s="1"/>
  <c r="AK408" i="2"/>
  <c r="AJ1377" i="2"/>
  <c r="AH1375" i="2"/>
  <c r="AK346" i="2"/>
  <c r="AH1351" i="2"/>
  <c r="AK1351" i="2"/>
  <c r="AG426" i="2"/>
  <c r="AI200" i="2"/>
  <c r="AJ825" i="2"/>
  <c r="AH1309" i="2"/>
  <c r="AI1309" i="2"/>
  <c r="AO1305" i="2"/>
  <c r="AF1302" i="2"/>
  <c r="AH481" i="2"/>
  <c r="AG469" i="2"/>
  <c r="AF1301" i="2"/>
  <c r="AJ421" i="2"/>
  <c r="AF472" i="2"/>
  <c r="AK374" i="2"/>
  <c r="AK309" i="2"/>
  <c r="AK1294" i="2"/>
  <c r="X731" i="2"/>
  <c r="AA731" i="2" s="1"/>
  <c r="AJ731" i="2"/>
  <c r="X793" i="2"/>
  <c r="AA793" i="2" s="1"/>
  <c r="AI793" i="2"/>
  <c r="X817" i="2"/>
  <c r="AA817" i="2" s="1"/>
  <c r="AK1287" i="2"/>
  <c r="AI1284" i="2"/>
  <c r="AK195" i="2"/>
  <c r="X1283" i="2"/>
  <c r="AA1283" i="2" s="1"/>
  <c r="AJ1283" i="2"/>
  <c r="AI1281" i="2"/>
  <c r="AI606" i="2"/>
  <c r="AI1280" i="2"/>
  <c r="AK494" i="2"/>
  <c r="Z354" i="2"/>
  <c r="X497" i="2"/>
  <c r="AK1276" i="2"/>
  <c r="AI1273" i="2"/>
  <c r="X194" i="2"/>
  <c r="AA194" i="2" s="1"/>
  <c r="AJ194" i="2"/>
  <c r="AI703" i="2"/>
  <c r="Z623" i="2"/>
  <c r="Y1251" i="2"/>
  <c r="AK192" i="2"/>
  <c r="Z634" i="2"/>
  <c r="AI490" i="2"/>
  <c r="AI522" i="2"/>
  <c r="Z404" i="2"/>
  <c r="X144" i="2"/>
  <c r="AK291" i="2"/>
  <c r="Z1229" i="2"/>
  <c r="AJ581" i="2"/>
  <c r="Y721" i="2"/>
  <c r="AK617" i="2"/>
  <c r="AJ1208" i="2"/>
  <c r="AH448" i="2"/>
  <c r="AJ134" i="2"/>
  <c r="AJ847" i="2"/>
  <c r="AF602" i="2"/>
  <c r="AI602" i="2"/>
  <c r="Y1191" i="2"/>
  <c r="AJ642" i="2"/>
  <c r="AG878" i="2"/>
  <c r="AJ878" i="2"/>
  <c r="AJ809" i="2"/>
  <c r="AG803" i="2"/>
  <c r="AF686" i="2"/>
  <c r="Z697" i="2"/>
  <c r="Y697" i="2"/>
  <c r="AH1182" i="2"/>
  <c r="AG225" i="2"/>
  <c r="AF225" i="2"/>
  <c r="AG485" i="2"/>
  <c r="AF485" i="2"/>
  <c r="Z280" i="2"/>
  <c r="Y280" i="2"/>
  <c r="AH126" i="2"/>
  <c r="AF126" i="2"/>
  <c r="AG1168" i="2"/>
  <c r="AH1168" i="2"/>
  <c r="AF679" i="2"/>
  <c r="AG679" i="2"/>
  <c r="Y547" i="2"/>
  <c r="Z547" i="2"/>
  <c r="AO1148" i="2"/>
  <c r="AF1140" i="2"/>
  <c r="AG1140" i="2"/>
  <c r="AF181" i="2"/>
  <c r="AH181" i="2"/>
  <c r="AF555" i="2"/>
  <c r="AG555" i="2"/>
  <c r="Y231" i="2"/>
  <c r="Z231" i="2"/>
  <c r="Y381" i="2"/>
  <c r="Z381" i="2"/>
  <c r="Y927" i="2"/>
  <c r="X927" i="2"/>
  <c r="Z1005" i="2"/>
  <c r="X1005" i="2"/>
  <c r="AJ629" i="2"/>
  <c r="AI1182" i="2"/>
  <c r="AJ387" i="2"/>
  <c r="AJ128" i="2"/>
  <c r="AJ1169" i="2"/>
  <c r="Y124" i="2"/>
  <c r="AJ124" i="2"/>
  <c r="AH1159" i="2"/>
  <c r="AJ1159" i="2"/>
  <c r="AF871" i="2"/>
  <c r="Z1151" i="2"/>
  <c r="AK316" i="2"/>
  <c r="AK319" i="2"/>
  <c r="AK1148" i="2"/>
  <c r="AK539" i="2"/>
  <c r="AG572" i="2"/>
  <c r="X566" i="2"/>
  <c r="X395" i="2"/>
  <c r="AG475" i="2"/>
  <c r="AI475" i="2"/>
  <c r="AK336" i="2"/>
  <c r="X1138" i="2"/>
  <c r="X110" i="2"/>
  <c r="Z628" i="2"/>
  <c r="Z657" i="2"/>
  <c r="Z182" i="2"/>
  <c r="Z891" i="2"/>
  <c r="AK891" i="2"/>
  <c r="X807" i="2"/>
  <c r="AA807" i="2" s="1"/>
  <c r="AI824" i="2"/>
  <c r="AK873" i="2"/>
  <c r="AI290" i="2"/>
  <c r="AK538" i="2"/>
  <c r="X1117" i="2"/>
  <c r="Z233" i="2"/>
  <c r="AI311" i="2"/>
  <c r="AK91" i="2"/>
  <c r="AJ658" i="2"/>
  <c r="AI796" i="2"/>
  <c r="AK87" i="2"/>
  <c r="Z368" i="2"/>
  <c r="Y368" i="2"/>
  <c r="AI262" i="2"/>
  <c r="AK1073" i="2"/>
  <c r="AJ304" i="2"/>
  <c r="Y321" i="2"/>
  <c r="X321" i="2"/>
  <c r="AJ1045" i="2"/>
  <c r="AG890" i="2"/>
  <c r="AF890" i="2"/>
  <c r="X1034" i="2"/>
  <c r="AA1034" i="2" s="1"/>
  <c r="Y1034" i="2"/>
  <c r="Z1034" i="2"/>
  <c r="AK1029" i="2"/>
  <c r="AG43" i="2"/>
  <c r="AF43" i="2"/>
  <c r="AJ1014" i="2"/>
  <c r="AH182" i="2"/>
  <c r="AI93" i="2"/>
  <c r="AJ680" i="2"/>
  <c r="AN668" i="2"/>
  <c r="AO668" i="2" s="1"/>
  <c r="AI1088" i="2"/>
  <c r="AF269" i="2"/>
  <c r="AG269" i="2"/>
  <c r="AI1075" i="2"/>
  <c r="AH893" i="2"/>
  <c r="AG688" i="2"/>
  <c r="AH688" i="2"/>
  <c r="AJ688" i="2"/>
  <c r="AG68" i="2"/>
  <c r="AF68" i="2"/>
  <c r="AG372" i="2"/>
  <c r="AF372" i="2"/>
  <c r="AG1043" i="2"/>
  <c r="AH1043" i="2"/>
  <c r="AH890" i="2"/>
  <c r="X838" i="2"/>
  <c r="AA838" i="2" s="1"/>
  <c r="Y838" i="2"/>
  <c r="AK254" i="2"/>
  <c r="AG45" i="2"/>
  <c r="AF45" i="2"/>
  <c r="AJ1178" i="2"/>
  <c r="AJ545" i="2"/>
  <c r="AJ563" i="2"/>
  <c r="AI485" i="2"/>
  <c r="AJ1173" i="2"/>
  <c r="AJ1168" i="2"/>
  <c r="AJ1161" i="2"/>
  <c r="AJ631" i="2"/>
  <c r="AK109" i="2"/>
  <c r="AI660" i="2"/>
  <c r="AK591" i="2"/>
  <c r="AK1131" i="2"/>
  <c r="AK922" i="2"/>
  <c r="AI745" i="2"/>
  <c r="AI638" i="2"/>
  <c r="AJ918" i="2"/>
  <c r="AK897" i="2"/>
  <c r="AO797" i="2"/>
  <c r="Y678" i="2"/>
  <c r="AI302" i="2"/>
  <c r="Z334" i="2"/>
  <c r="Z275" i="2"/>
  <c r="AI10" i="2"/>
  <c r="AK600" i="2"/>
  <c r="AI677" i="2"/>
  <c r="Z724" i="2"/>
  <c r="Y724" i="2"/>
  <c r="AK904" i="2"/>
  <c r="AF470" i="2"/>
  <c r="AG470" i="2"/>
  <c r="AH470" i="2"/>
  <c r="AK1051" i="2"/>
  <c r="AG912" i="2"/>
  <c r="AF912" i="2"/>
  <c r="AH784" i="2"/>
  <c r="AG784" i="2"/>
  <c r="X887" i="2"/>
  <c r="AA887" i="2" s="1"/>
  <c r="Y887" i="2"/>
  <c r="AJ432" i="2"/>
  <c r="AH1019" i="2"/>
  <c r="AG1011" i="2"/>
  <c r="AF1011" i="2"/>
  <c r="Z860" i="2"/>
  <c r="X860" i="2"/>
  <c r="AA860" i="2" s="1"/>
  <c r="Y977" i="2"/>
  <c r="Z977" i="2"/>
  <c r="AI758" i="2"/>
  <c r="AI27" i="2"/>
  <c r="AI964" i="2"/>
  <c r="AK1087" i="2"/>
  <c r="Z289" i="2"/>
  <c r="AJ83" i="2"/>
  <c r="AJ79" i="2"/>
  <c r="AF923" i="2"/>
  <c r="AH174" i="2"/>
  <c r="AF694" i="2"/>
  <c r="AH1063" i="2"/>
  <c r="AH1060" i="2"/>
  <c r="AJ474" i="2"/>
  <c r="AK353" i="2"/>
  <c r="Z279" i="2"/>
  <c r="AF1044" i="2"/>
  <c r="AJ1028" i="2"/>
  <c r="AK1025" i="2"/>
  <c r="AF55" i="2"/>
  <c r="AI506" i="2"/>
  <c r="AF54" i="2"/>
  <c r="Y310" i="2"/>
  <c r="AF1012" i="2"/>
  <c r="AF1010" i="2"/>
  <c r="AJ1003" i="2"/>
  <c r="AF837" i="2"/>
  <c r="AF317" i="2"/>
  <c r="AJ306" i="2"/>
  <c r="AI347" i="2"/>
  <c r="Z30" i="2"/>
  <c r="X987" i="2"/>
  <c r="AA987" i="2" s="1"/>
  <c r="AJ987" i="2"/>
  <c r="X986" i="2"/>
  <c r="AA986" i="2" s="1"/>
  <c r="AJ20" i="2"/>
  <c r="X974" i="2"/>
  <c r="AK706" i="2"/>
  <c r="AK16" i="2"/>
  <c r="AO966" i="2"/>
  <c r="AK1106" i="2"/>
  <c r="AK920" i="2"/>
  <c r="AK178" i="2"/>
  <c r="AI649" i="2"/>
  <c r="AK85" i="2"/>
  <c r="AI82" i="2"/>
  <c r="AJ363" i="2"/>
  <c r="AI396" i="2"/>
  <c r="AK382" i="2"/>
  <c r="AJ220" i="2"/>
  <c r="AK534" i="2"/>
  <c r="AK1055" i="2"/>
  <c r="AK1049" i="2"/>
  <c r="AJ62" i="2"/>
  <c r="AI60" i="2"/>
  <c r="AJ1046" i="2"/>
  <c r="AO5" i="2"/>
  <c r="AI910" i="2"/>
  <c r="AI487" i="2"/>
  <c r="AK1020" i="2"/>
  <c r="AK45" i="2"/>
  <c r="AK789" i="2"/>
  <c r="AJ40" i="2"/>
  <c r="AK31" i="2"/>
  <c r="AK161" i="2"/>
  <c r="AI159" i="2"/>
  <c r="AI760" i="2"/>
  <c r="AK982" i="2"/>
  <c r="AJ781" i="2"/>
  <c r="Z25" i="2"/>
  <c r="AN476" i="2"/>
  <c r="AO476" i="2" s="1"/>
  <c r="Y1335" i="2"/>
  <c r="X1335" i="2"/>
  <c r="AA1335" i="2" s="1"/>
  <c r="AG791" i="2"/>
  <c r="AF791" i="2"/>
  <c r="AN1208" i="2"/>
  <c r="AO1208" i="2" s="1"/>
  <c r="AG579" i="2"/>
  <c r="AH579" i="2"/>
  <c r="AG1189" i="2"/>
  <c r="AF1189" i="2"/>
  <c r="AH305" i="2"/>
  <c r="AG305" i="2"/>
  <c r="AG385" i="2"/>
  <c r="AH385" i="2"/>
  <c r="Z874" i="2"/>
  <c r="Y874" i="2"/>
  <c r="AO1121" i="2"/>
  <c r="Y795" i="2"/>
  <c r="X795" i="2"/>
  <c r="AA795" i="2" s="1"/>
  <c r="AG699" i="2"/>
  <c r="AF699" i="2"/>
  <c r="AN965" i="2"/>
  <c r="AO965" i="2" s="1"/>
  <c r="AJ1425" i="2"/>
  <c r="AJ1407" i="2"/>
  <c r="AI1380" i="2"/>
  <c r="AJ1371" i="2"/>
  <c r="AH373" i="2"/>
  <c r="Y427" i="2"/>
  <c r="X427" i="2"/>
  <c r="AF590" i="2"/>
  <c r="AG590" i="2"/>
  <c r="AK735" i="2"/>
  <c r="AI735" i="2"/>
  <c r="AF1307" i="2"/>
  <c r="AG1307" i="2"/>
  <c r="AH1307" i="2"/>
  <c r="AJ1296" i="2"/>
  <c r="AI1296" i="2"/>
  <c r="Z1248" i="2"/>
  <c r="Y1248" i="2"/>
  <c r="Z329" i="2"/>
  <c r="Y329" i="2"/>
  <c r="Y333" i="2"/>
  <c r="X333" i="2"/>
  <c r="Y143" i="2"/>
  <c r="X143" i="2"/>
  <c r="AH133" i="2"/>
  <c r="AG133" i="2"/>
  <c r="Z188" i="2"/>
  <c r="Y188" i="2"/>
  <c r="AF1328" i="2"/>
  <c r="AG1328" i="2"/>
  <c r="AN1199" i="2"/>
  <c r="AO1199" i="2" s="1"/>
  <c r="AG1098" i="2"/>
  <c r="AF1098" i="2"/>
  <c r="AH1425" i="2"/>
  <c r="AJ1421" i="2"/>
  <c r="Z1414" i="2"/>
  <c r="AK1408" i="2"/>
  <c r="AH1407" i="2"/>
  <c r="AK1396" i="2"/>
  <c r="AH408" i="2"/>
  <c r="AK1381" i="2"/>
  <c r="AJ1375" i="2"/>
  <c r="AI1374" i="2"/>
  <c r="AI732" i="2"/>
  <c r="X1367" i="2"/>
  <c r="AA1367" i="2" s="1"/>
  <c r="Z417" i="2"/>
  <c r="Z1361" i="2"/>
  <c r="AI346" i="2"/>
  <c r="AI1350" i="2"/>
  <c r="AH1347" i="2"/>
  <c r="AI202" i="2"/>
  <c r="X201" i="2"/>
  <c r="AA201" i="2" s="1"/>
  <c r="AJ201" i="2"/>
  <c r="AI1340" i="2"/>
  <c r="X730" i="2"/>
  <c r="AA730" i="2" s="1"/>
  <c r="AI730" i="2"/>
  <c r="Z1313" i="2"/>
  <c r="X1313" i="2"/>
  <c r="AA1313" i="2" s="1"/>
  <c r="Y1313" i="2"/>
  <c r="Z1293" i="2"/>
  <c r="Y1293" i="2"/>
  <c r="Z499" i="2"/>
  <c r="Y499" i="2"/>
  <c r="AJ394" i="2"/>
  <c r="AI394" i="2"/>
  <c r="Y725" i="2"/>
  <c r="X725" i="2"/>
  <c r="AA725" i="2" s="1"/>
  <c r="Y1253" i="2"/>
  <c r="Z1253" i="2"/>
  <c r="Z1233" i="2"/>
  <c r="Y1233" i="2"/>
  <c r="AH1210" i="2"/>
  <c r="AG1210" i="2"/>
  <c r="AG468" i="2"/>
  <c r="AF468" i="2"/>
  <c r="AG532" i="2"/>
  <c r="AF532" i="2"/>
  <c r="AN448" i="2"/>
  <c r="AO448" i="2" s="1"/>
  <c r="AH245" i="2"/>
  <c r="AG245" i="2"/>
  <c r="AH1194" i="2"/>
  <c r="AG1194" i="2"/>
  <c r="AG652" i="2"/>
  <c r="AF652" i="2"/>
  <c r="AH441" i="2"/>
  <c r="AF457" i="2"/>
  <c r="AG457" i="2"/>
  <c r="AJ497" i="2"/>
  <c r="AK497" i="2"/>
  <c r="Y145" i="2"/>
  <c r="X145" i="2"/>
  <c r="AJ734" i="2"/>
  <c r="AK734" i="2"/>
  <c r="Y816" i="2"/>
  <c r="Z816" i="2"/>
  <c r="AH326" i="2"/>
  <c r="AG326" i="2"/>
  <c r="AF1151" i="2"/>
  <c r="AG1151" i="2"/>
  <c r="Y299" i="2"/>
  <c r="X299" i="2"/>
  <c r="Z299" i="2"/>
  <c r="Y1104" i="2"/>
  <c r="X1104" i="2"/>
  <c r="AA1104" i="2" s="1"/>
  <c r="AF963" i="2"/>
  <c r="AH1427" i="2"/>
  <c r="Y1419" i="2"/>
  <c r="AI1415" i="2"/>
  <c r="Y1414" i="2"/>
  <c r="AJ1414" i="2"/>
  <c r="Z1410" i="2"/>
  <c r="AG1407" i="2"/>
  <c r="AJ1406" i="2"/>
  <c r="Y1401" i="2"/>
  <c r="AJ1401" i="2"/>
  <c r="X805" i="2"/>
  <c r="AA805" i="2" s="1"/>
  <c r="AI1397" i="2"/>
  <c r="AJ1394" i="2"/>
  <c r="Y1389" i="2"/>
  <c r="AK1389" i="2"/>
  <c r="AG408" i="2"/>
  <c r="AG1378" i="2"/>
  <c r="AI1378" i="2"/>
  <c r="AI1377" i="2"/>
  <c r="Z1374" i="2"/>
  <c r="X1372" i="2"/>
  <c r="AA1372" i="2" s="1"/>
  <c r="X1370" i="2"/>
  <c r="AA1370" i="2" s="1"/>
  <c r="AI1364" i="2"/>
  <c r="X1363" i="2"/>
  <c r="AI405" i="2"/>
  <c r="AK441" i="2"/>
  <c r="AG741" i="2"/>
  <c r="Y418" i="2"/>
  <c r="Z418" i="2"/>
  <c r="X477" i="2"/>
  <c r="Y477" i="2"/>
  <c r="AF284" i="2"/>
  <c r="AH284" i="2"/>
  <c r="Z433" i="2"/>
  <c r="Y433" i="2"/>
  <c r="Z782" i="2"/>
  <c r="Y782" i="2"/>
  <c r="Z587" i="2"/>
  <c r="Y587" i="2"/>
  <c r="Z1246" i="2"/>
  <c r="Y1246" i="2"/>
  <c r="Y1236" i="2"/>
  <c r="X1236" i="2"/>
  <c r="AN656" i="2"/>
  <c r="AO656" i="2" s="1"/>
  <c r="AG276" i="2"/>
  <c r="AH276" i="2"/>
  <c r="AG728" i="2"/>
  <c r="AF728" i="2"/>
  <c r="AH728" i="2"/>
  <c r="AJ1333" i="2"/>
  <c r="AK462" i="2"/>
  <c r="AJ1330" i="2"/>
  <c r="AI427" i="2"/>
  <c r="AO1325" i="2"/>
  <c r="AI1323" i="2"/>
  <c r="Y1322" i="2"/>
  <c r="AJ852" i="2"/>
  <c r="AJ722" i="2"/>
  <c r="AG1310" i="2"/>
  <c r="AI1310" i="2"/>
  <c r="AK1309" i="2"/>
  <c r="Z715" i="2"/>
  <c r="Y832" i="2"/>
  <c r="AJ832" i="2"/>
  <c r="AJ1306" i="2"/>
  <c r="Z258" i="2"/>
  <c r="AJ356" i="2"/>
  <c r="AG481" i="2"/>
  <c r="AH469" i="2"/>
  <c r="AF342" i="2"/>
  <c r="X342" i="2"/>
  <c r="AJ479" i="2"/>
  <c r="AI1300" i="2"/>
  <c r="AK224" i="2"/>
  <c r="AI374" i="2"/>
  <c r="Z436" i="2"/>
  <c r="AI1297" i="2"/>
  <c r="AI1292" i="2"/>
  <c r="AJ1291" i="2"/>
  <c r="AK489" i="2"/>
  <c r="Y146" i="2"/>
  <c r="AI1277" i="2"/>
  <c r="Y230" i="2"/>
  <c r="AI1276" i="2"/>
  <c r="Z251" i="2"/>
  <c r="Z431" i="2"/>
  <c r="Z508" i="2"/>
  <c r="AK413" i="2"/>
  <c r="AK1273" i="2"/>
  <c r="Z1272" i="2"/>
  <c r="X267" i="2"/>
  <c r="AA267" i="2" s="1"/>
  <c r="AJ267" i="2"/>
  <c r="AI308" i="2"/>
  <c r="AI1266" i="2"/>
  <c r="Z1265" i="2"/>
  <c r="X1264" i="2"/>
  <c r="X1263" i="2"/>
  <c r="AJ1263" i="2"/>
  <c r="Z1259" i="2"/>
  <c r="AI583" i="2"/>
  <c r="X586" i="2"/>
  <c r="AA586" i="2" s="1"/>
  <c r="AJ586" i="2"/>
  <c r="AI603" i="2"/>
  <c r="Z1249" i="2"/>
  <c r="X578" i="2"/>
  <c r="AA578" i="2" s="1"/>
  <c r="AI578" i="2"/>
  <c r="X625" i="2"/>
  <c r="AA625" i="2" s="1"/>
  <c r="X634" i="2"/>
  <c r="AA634" i="2" s="1"/>
  <c r="AJ634" i="2"/>
  <c r="X241" i="2"/>
  <c r="X449" i="2"/>
  <c r="AK449" i="2"/>
  <c r="AK500" i="2"/>
  <c r="X228" i="2"/>
  <c r="AK228" i="2"/>
  <c r="AK1240" i="2"/>
  <c r="AI362" i="2"/>
  <c r="X323" i="2"/>
  <c r="AI323" i="2"/>
  <c r="AK1234" i="2"/>
  <c r="X1229" i="2"/>
  <c r="AI1219" i="2"/>
  <c r="AH1217" i="2"/>
  <c r="AJ650" i="2"/>
  <c r="AF663" i="2"/>
  <c r="Y663" i="2"/>
  <c r="AK933" i="2"/>
  <c r="Y1214" i="2"/>
  <c r="AH617" i="2"/>
  <c r="AF670" i="2"/>
  <c r="AF656" i="2"/>
  <c r="AG1209" i="2"/>
  <c r="AJ468" i="2"/>
  <c r="AJ307" i="2"/>
  <c r="AH507" i="2"/>
  <c r="AJ532" i="2"/>
  <c r="AF412" i="2"/>
  <c r="AJ412" i="2"/>
  <c r="AF407" i="2"/>
  <c r="AJ407" i="2"/>
  <c r="AF448" i="2"/>
  <c r="AJ448" i="2"/>
  <c r="AJ1204" i="2"/>
  <c r="AJ223" i="2"/>
  <c r="AJ295" i="2"/>
  <c r="AF1200" i="2"/>
  <c r="AJ1200" i="2"/>
  <c r="AF1198" i="2"/>
  <c r="AJ1198" i="2"/>
  <c r="AG1196" i="2"/>
  <c r="AJ1196" i="2"/>
  <c r="AG620" i="2"/>
  <c r="AJ1193" i="2"/>
  <c r="AJ1190" i="2"/>
  <c r="AG611" i="2"/>
  <c r="Y652" i="2"/>
  <c r="AJ652" i="2"/>
  <c r="AH1186" i="2"/>
  <c r="AF188" i="2"/>
  <c r="AF877" i="2"/>
  <c r="AI877" i="2"/>
  <c r="AJ671" i="2"/>
  <c r="Z1170" i="2"/>
  <c r="Y1170" i="2"/>
  <c r="AG870" i="2"/>
  <c r="AF870" i="2"/>
  <c r="Z679" i="2"/>
  <c r="Y679" i="2"/>
  <c r="Y701" i="2"/>
  <c r="Z701" i="2"/>
  <c r="AF103" i="2"/>
  <c r="AG103" i="2"/>
  <c r="Y465" i="2"/>
  <c r="X465" i="2"/>
  <c r="Z465" i="2"/>
  <c r="Y95" i="2"/>
  <c r="X95" i="2"/>
  <c r="AN830" i="2"/>
  <c r="AO830" i="2" s="1"/>
  <c r="AG755" i="2"/>
  <c r="AF755" i="2"/>
  <c r="AH312" i="2"/>
  <c r="AG312" i="2"/>
  <c r="AG1172" i="2"/>
  <c r="AF1172" i="2"/>
  <c r="AG266" i="2"/>
  <c r="AH266" i="2"/>
  <c r="AF115" i="2"/>
  <c r="AG115" i="2"/>
  <c r="Y181" i="2"/>
  <c r="X181" i="2"/>
  <c r="AA181" i="2" s="1"/>
  <c r="Z181" i="2"/>
  <c r="Z681" i="2"/>
  <c r="Y681" i="2"/>
  <c r="Y529" i="2"/>
  <c r="X529" i="2"/>
  <c r="Z529" i="2"/>
  <c r="Y1115" i="2"/>
  <c r="Z1115" i="2"/>
  <c r="AA275" i="2"/>
  <c r="Y925" i="2"/>
  <c r="X925" i="2"/>
  <c r="AA925" i="2" s="1"/>
  <c r="Z925" i="2"/>
  <c r="Y680" i="2"/>
  <c r="Z680" i="2"/>
  <c r="X680" i="2"/>
  <c r="AA680" i="2" s="1"/>
  <c r="AG1093" i="2"/>
  <c r="AF1093" i="2"/>
  <c r="AN177" i="2"/>
  <c r="AO177" i="2" s="1"/>
  <c r="AG461" i="2"/>
  <c r="AF461" i="2"/>
  <c r="Y1082" i="2"/>
  <c r="X1082" i="2"/>
  <c r="AI1334" i="2"/>
  <c r="AH375" i="2"/>
  <c r="AI1329" i="2"/>
  <c r="AI1326" i="2"/>
  <c r="AK335" i="2"/>
  <c r="AJ778" i="2"/>
  <c r="AK1307" i="2"/>
  <c r="AJ585" i="2"/>
  <c r="Z607" i="2"/>
  <c r="AJ1303" i="2"/>
  <c r="AK284" i="2"/>
  <c r="AK1298" i="2"/>
  <c r="AJ357" i="2"/>
  <c r="AK1282" i="2"/>
  <c r="AK499" i="2"/>
  <c r="AK450" i="2"/>
  <c r="AI1267" i="2"/>
  <c r="Z194" i="2"/>
  <c r="AK194" i="2"/>
  <c r="AI193" i="2"/>
  <c r="AJ725" i="2"/>
  <c r="AI1250" i="2"/>
  <c r="Z605" i="2"/>
  <c r="AI605" i="2"/>
  <c r="AI510" i="2"/>
  <c r="Z1245" i="2"/>
  <c r="AI333" i="2"/>
  <c r="AI460" i="2"/>
  <c r="AI256" i="2"/>
  <c r="AI1236" i="2"/>
  <c r="AI1235" i="2"/>
  <c r="AI1228" i="2"/>
  <c r="AI1225" i="2"/>
  <c r="AK746" i="2"/>
  <c r="AJ425" i="2"/>
  <c r="AJ140" i="2"/>
  <c r="AH518" i="2"/>
  <c r="AJ1197" i="2"/>
  <c r="AJ599" i="2"/>
  <c r="AJ702" i="2"/>
  <c r="AJ1195" i="2"/>
  <c r="AI728" i="2"/>
  <c r="AJ1194" i="2"/>
  <c r="AJ579" i="2"/>
  <c r="AI1189" i="2"/>
  <c r="AJ1188" i="2"/>
  <c r="AJ188" i="2"/>
  <c r="AG740" i="2"/>
  <c r="AF740" i="2"/>
  <c r="AJ822" i="2"/>
  <c r="AG467" i="2"/>
  <c r="AH467" i="2"/>
  <c r="AG410" i="2"/>
  <c r="AF410" i="2"/>
  <c r="AH635" i="2"/>
  <c r="AG635" i="2"/>
  <c r="AF865" i="2"/>
  <c r="AG865" i="2"/>
  <c r="AH865" i="2"/>
  <c r="AN849" i="2"/>
  <c r="AO849" i="2" s="1"/>
  <c r="AF762" i="2"/>
  <c r="AG762" i="2"/>
  <c r="AF455" i="2"/>
  <c r="AG455" i="2"/>
  <c r="Z627" i="2"/>
  <c r="X627" i="2"/>
  <c r="AA627" i="2" s="1"/>
  <c r="Y627" i="2"/>
  <c r="Z504" i="2"/>
  <c r="Y504" i="2"/>
  <c r="AJ561" i="2"/>
  <c r="AJ330" i="2"/>
  <c r="AJ410" i="2"/>
  <c r="AJ260" i="2"/>
  <c r="AH870" i="2"/>
  <c r="AI484" i="2"/>
  <c r="AI270" i="2"/>
  <c r="AK657" i="2"/>
  <c r="AK1120" i="2"/>
  <c r="AJ302" i="2"/>
  <c r="AI283" i="2"/>
  <c r="AI1117" i="2"/>
  <c r="AH96" i="2"/>
  <c r="AJ233" i="2"/>
  <c r="AI352" i="2"/>
  <c r="AI179" i="2"/>
  <c r="AK899" i="2"/>
  <c r="Y850" i="2"/>
  <c r="X850" i="2"/>
  <c r="AA850" i="2" s="1"/>
  <c r="Y700" i="2"/>
  <c r="X700" i="2"/>
  <c r="AA700" i="2" s="1"/>
  <c r="AN1090" i="2"/>
  <c r="AO1090" i="2" s="1"/>
  <c r="Y83" i="2"/>
  <c r="X83" i="2"/>
  <c r="Z83" i="2"/>
  <c r="AF78" i="2"/>
  <c r="AG78" i="2"/>
  <c r="Y765" i="2"/>
  <c r="Z765" i="2"/>
  <c r="X1071" i="2"/>
  <c r="AA1071" i="2" s="1"/>
  <c r="Y1071" i="2"/>
  <c r="Z1071" i="2"/>
  <c r="AJ711" i="2"/>
  <c r="AK711" i="2"/>
  <c r="Y156" i="2"/>
  <c r="Z156" i="2"/>
  <c r="AI21" i="2"/>
  <c r="AJ21" i="2"/>
  <c r="Y749" i="2"/>
  <c r="Z749" i="2"/>
  <c r="AJ610" i="2"/>
  <c r="AH698" i="2"/>
  <c r="AH697" i="2"/>
  <c r="Y1183" i="2"/>
  <c r="AJ1183" i="2"/>
  <c r="AJ1181" i="2"/>
  <c r="AF340" i="2"/>
  <c r="AF575" i="2"/>
  <c r="AF1179" i="2"/>
  <c r="AF325" i="2"/>
  <c r="AI325" i="2"/>
  <c r="AH569" i="2"/>
  <c r="AJ225" i="2"/>
  <c r="AH1165" i="2"/>
  <c r="AJ1160" i="2"/>
  <c r="AJ592" i="2"/>
  <c r="AG300" i="2"/>
  <c r="X547" i="2"/>
  <c r="AA547" i="2" s="1"/>
  <c r="AI547" i="2"/>
  <c r="AI277" i="2"/>
  <c r="Z567" i="2"/>
  <c r="X1144" i="2"/>
  <c r="AA1144" i="2" s="1"/>
  <c r="AJ114" i="2"/>
  <c r="AK265" i="2"/>
  <c r="AK1133" i="2"/>
  <c r="AH628" i="2"/>
  <c r="AK866" i="2"/>
  <c r="AK273" i="2"/>
  <c r="AK378" i="2"/>
  <c r="AJ525" i="2"/>
  <c r="X1119" i="2"/>
  <c r="AG271" i="2"/>
  <c r="AG393" i="2"/>
  <c r="Y524" i="2"/>
  <c r="AG548" i="2"/>
  <c r="AJ296" i="2"/>
  <c r="AK98" i="2"/>
  <c r="AJ97" i="2"/>
  <c r="AK1115" i="2"/>
  <c r="AF275" i="2"/>
  <c r="X1114" i="2"/>
  <c r="AJ1114" i="2"/>
  <c r="AK93" i="2"/>
  <c r="X231" i="2"/>
  <c r="AO1112" i="2"/>
  <c r="AI12" i="2"/>
  <c r="Z11" i="2"/>
  <c r="AK615" i="2"/>
  <c r="Y1093" i="2"/>
  <c r="Z1093" i="2"/>
  <c r="Z828" i="2"/>
  <c r="Y828" i="2"/>
  <c r="AG661" i="2"/>
  <c r="AF661" i="2"/>
  <c r="Y363" i="2"/>
  <c r="X363" i="2"/>
  <c r="Y914" i="2"/>
  <c r="X914" i="2"/>
  <c r="Z914" i="2"/>
  <c r="Z915" i="2"/>
  <c r="X915" i="2"/>
  <c r="AJ279" i="2"/>
  <c r="AH279" i="2"/>
  <c r="X916" i="2"/>
  <c r="Y916" i="2"/>
  <c r="Z916" i="2"/>
  <c r="AI755" i="2"/>
  <c r="AJ691" i="2"/>
  <c r="AJ312" i="2"/>
  <c r="AJ467" i="2"/>
  <c r="AJ131" i="2"/>
  <c r="AJ537" i="2"/>
  <c r="AJ305" i="2"/>
  <c r="AJ385" i="2"/>
  <c r="AI1172" i="2"/>
  <c r="AJ237" i="2"/>
  <c r="AH1170" i="2"/>
  <c r="AJ122" i="2"/>
  <c r="AJ232" i="2"/>
  <c r="AJ187" i="2"/>
  <c r="AJ635" i="2"/>
  <c r="AO580" i="2"/>
  <c r="AJ580" i="2"/>
  <c r="AK814" i="2"/>
  <c r="AK633" i="2"/>
  <c r="Z553" i="2"/>
  <c r="AA553" i="2" s="1"/>
  <c r="AJ471" i="2"/>
  <c r="AK517" i="2"/>
  <c r="AK250" i="2"/>
  <c r="AI369" i="2"/>
  <c r="AI377" i="2"/>
  <c r="AI111" i="2"/>
  <c r="AI109" i="2"/>
  <c r="AI105" i="2"/>
  <c r="AI1129" i="2"/>
  <c r="AK638" i="2"/>
  <c r="AI667" i="2"/>
  <c r="AK701" i="2"/>
  <c r="AJ797" i="2"/>
  <c r="AI804" i="2"/>
  <c r="AI103" i="2"/>
  <c r="AH555" i="2"/>
  <c r="AJ565" i="2"/>
  <c r="AJ1112" i="2"/>
  <c r="AK10" i="2"/>
  <c r="AG1105" i="2"/>
  <c r="AF1105" i="2"/>
  <c r="AI920" i="2"/>
  <c r="AF480" i="2"/>
  <c r="AG480" i="2"/>
  <c r="AF313" i="2"/>
  <c r="AG313" i="2"/>
  <c r="Z242" i="2"/>
  <c r="Y242" i="2"/>
  <c r="AG879" i="2"/>
  <c r="AF879" i="2"/>
  <c r="AG930" i="2"/>
  <c r="AF930" i="2"/>
  <c r="AH867" i="2"/>
  <c r="X474" i="2"/>
  <c r="Z474" i="2"/>
  <c r="AI68" i="2"/>
  <c r="AK68" i="2"/>
  <c r="AI372" i="2"/>
  <c r="AK372" i="2"/>
  <c r="AK868" i="2"/>
  <c r="AK649" i="2"/>
  <c r="AI1094" i="2"/>
  <c r="AI618" i="2"/>
  <c r="Z1090" i="2"/>
  <c r="AJ1087" i="2"/>
  <c r="AJ87" i="2"/>
  <c r="X289" i="2"/>
  <c r="AJ289" i="2"/>
  <c r="AK486" i="2"/>
  <c r="Z85" i="2"/>
  <c r="AF348" i="2"/>
  <c r="AI348" i="2"/>
  <c r="X480" i="2"/>
  <c r="AH531" i="2"/>
  <c r="X381" i="2"/>
  <c r="AA381" i="2" s="1"/>
  <c r="AG1082" i="2"/>
  <c r="Z79" i="2"/>
  <c r="AI79" i="2"/>
  <c r="Z78" i="2"/>
  <c r="X313" i="2"/>
  <c r="Z76" i="2"/>
  <c r="X244" i="2"/>
  <c r="AJ244" i="2"/>
  <c r="AK262" i="2"/>
  <c r="Z220" i="2"/>
  <c r="X73" i="2"/>
  <c r="AI73" i="2"/>
  <c r="AI9" i="2"/>
  <c r="X1078" i="2"/>
  <c r="AA1078" i="2" s="1"/>
  <c r="AK1075" i="2"/>
  <c r="AF915" i="2"/>
  <c r="AF174" i="2"/>
  <c r="AH879" i="2"/>
  <c r="AF893" i="2"/>
  <c r="AH699" i="2"/>
  <c r="AF1063" i="2"/>
  <c r="AH930" i="2"/>
  <c r="AH839" i="2"/>
  <c r="X169" i="2"/>
  <c r="AA169" i="2" s="1"/>
  <c r="Y169" i="2"/>
  <c r="Z169" i="2"/>
  <c r="Y388" i="2"/>
  <c r="X388" i="2"/>
  <c r="Y360" i="2"/>
  <c r="X360" i="2"/>
  <c r="X49" i="2"/>
  <c r="Y49" i="2"/>
  <c r="Z49" i="2"/>
  <c r="AF247" i="2"/>
  <c r="AG247" i="2"/>
  <c r="AH247" i="2"/>
  <c r="AF306" i="2"/>
  <c r="AG306" i="2"/>
  <c r="Y779" i="2"/>
  <c r="X779" i="2"/>
  <c r="AA779" i="2" s="1"/>
  <c r="Z779" i="2"/>
  <c r="Y979" i="2"/>
  <c r="X979" i="2"/>
  <c r="Y1090" i="2"/>
  <c r="X269" i="2"/>
  <c r="AG351" i="2"/>
  <c r="AG551" i="2"/>
  <c r="X85" i="2"/>
  <c r="AI84" i="2"/>
  <c r="AI544" i="2"/>
  <c r="AG531" i="2"/>
  <c r="Y501" i="2"/>
  <c r="AK396" i="2"/>
  <c r="X79" i="2"/>
  <c r="AG368" i="2"/>
  <c r="X220" i="2"/>
  <c r="AK1079" i="2"/>
  <c r="X6" i="2"/>
  <c r="AA6" i="2" s="1"/>
  <c r="AF1067" i="2"/>
  <c r="AF173" i="2"/>
  <c r="AF905" i="2"/>
  <c r="AF908" i="2"/>
  <c r="AF148" i="2"/>
  <c r="AF839" i="2"/>
  <c r="Z688" i="2"/>
  <c r="AI1054" i="2"/>
  <c r="AK1054" i="2"/>
  <c r="AI65" i="2"/>
  <c r="AK65" i="2"/>
  <c r="X62" i="2"/>
  <c r="Z62" i="2"/>
  <c r="AG898" i="2"/>
  <c r="AF898" i="2"/>
  <c r="Y709" i="2"/>
  <c r="X709" i="2"/>
  <c r="X55" i="2"/>
  <c r="Y55" i="2"/>
  <c r="Y53" i="2"/>
  <c r="X53" i="2"/>
  <c r="AG1016" i="2"/>
  <c r="AF1016" i="2"/>
  <c r="AH1016" i="2"/>
  <c r="AK168" i="2"/>
  <c r="AJ168" i="2"/>
  <c r="X993" i="2"/>
  <c r="Z993" i="2"/>
  <c r="Y20" i="2"/>
  <c r="X20" i="2"/>
  <c r="AF708" i="2"/>
  <c r="AG708" i="2"/>
  <c r="AI668" i="2"/>
  <c r="AI86" i="2"/>
  <c r="AJ434" i="2"/>
  <c r="AK229" i="2"/>
  <c r="AI1080" i="2"/>
  <c r="AI8" i="2"/>
  <c r="AK1077" i="2"/>
  <c r="AI931" i="2"/>
  <c r="AF867" i="2"/>
  <c r="AG867" i="2"/>
  <c r="AG1035" i="2"/>
  <c r="AF1035" i="2"/>
  <c r="AG254" i="2"/>
  <c r="AF254" i="2"/>
  <c r="AG719" i="2"/>
  <c r="AF719" i="2"/>
  <c r="AG304" i="2"/>
  <c r="AK887" i="2"/>
  <c r="AK1022" i="2"/>
  <c r="AK844" i="2"/>
  <c r="AJ860" i="2"/>
  <c r="AK1006" i="2"/>
  <c r="AJ1004" i="2"/>
  <c r="AJ995" i="2"/>
  <c r="AJ719" i="2"/>
  <c r="AJ345" i="2"/>
  <c r="AJ34" i="2"/>
  <c r="AK30" i="2"/>
  <c r="AJ988" i="2"/>
  <c r="AK723" i="2"/>
  <c r="Z846" i="2"/>
  <c r="Z17" i="2"/>
  <c r="Z149" i="2"/>
  <c r="AI536" i="2"/>
  <c r="AH1050" i="2"/>
  <c r="Z1050" i="2"/>
  <c r="AJ1050" i="2"/>
  <c r="AI67" i="2"/>
  <c r="AF59" i="2"/>
  <c r="AI59" i="2"/>
  <c r="X58" i="2"/>
  <c r="AF4" i="2"/>
  <c r="AJ856" i="2"/>
  <c r="AJ593" i="2"/>
  <c r="AK838" i="2"/>
  <c r="AI1027" i="2"/>
  <c r="AJ371" i="2"/>
  <c r="X263" i="2"/>
  <c r="AF1019" i="2"/>
  <c r="AJ753" i="2"/>
  <c r="AH994" i="2"/>
  <c r="AJ32" i="2"/>
  <c r="AI985" i="2"/>
  <c r="X720" i="2"/>
  <c r="X349" i="2"/>
  <c r="Z24" i="2"/>
  <c r="AI24" i="2"/>
  <c r="AG976" i="2"/>
  <c r="AF974" i="2"/>
  <c r="AG973" i="2"/>
  <c r="Y155" i="2"/>
  <c r="X846" i="2"/>
  <c r="AA846" i="2" s="1"/>
  <c r="X744" i="2"/>
  <c r="AJ226" i="2"/>
  <c r="X17" i="2"/>
  <c r="AG151" i="2"/>
  <c r="Y965" i="2"/>
  <c r="Y149" i="2"/>
  <c r="AI695" i="2"/>
  <c r="AJ491" i="2"/>
  <c r="AH68" i="2"/>
  <c r="AJ66" i="2"/>
  <c r="AH65" i="2"/>
  <c r="AI1048" i="2"/>
  <c r="AJ1042" i="2"/>
  <c r="AK1035" i="2"/>
  <c r="AK52" i="2"/>
  <c r="AJ47" i="2"/>
  <c r="AJ1012" i="2"/>
  <c r="AK167" i="2"/>
  <c r="AK836" i="2"/>
  <c r="AJ1007" i="2"/>
  <c r="Y1005" i="2"/>
  <c r="AA1005" i="2" s="1"/>
  <c r="Y315" i="2"/>
  <c r="AA315" i="2" s="1"/>
  <c r="Z33" i="2"/>
  <c r="Z987" i="2"/>
  <c r="Z743" i="2"/>
  <c r="AI820" i="2"/>
  <c r="Z981" i="2"/>
  <c r="AK790" i="2"/>
  <c r="AI977" i="2"/>
  <c r="AK18" i="2"/>
  <c r="Y963" i="2"/>
  <c r="Z963" i="2"/>
  <c r="X963" i="2"/>
  <c r="AA963" i="2" s="1"/>
  <c r="X1429" i="2"/>
  <c r="AA1429" i="2" s="1"/>
  <c r="Y1429" i="2"/>
  <c r="Z1429" i="2"/>
  <c r="AN826" i="2"/>
  <c r="AO826" i="2" s="1"/>
  <c r="Y357" i="2"/>
  <c r="Z357" i="2"/>
  <c r="Y1290" i="2"/>
  <c r="X1290" i="2"/>
  <c r="AA1290" i="2" s="1"/>
  <c r="AJ364" i="2"/>
  <c r="AI364" i="2"/>
  <c r="Y1250" i="2"/>
  <c r="Z1250" i="2"/>
  <c r="X256" i="2"/>
  <c r="Y256" i="2"/>
  <c r="Z256" i="2"/>
  <c r="X1225" i="2"/>
  <c r="Y1225" i="2"/>
  <c r="Z1225" i="2"/>
  <c r="X791" i="2"/>
  <c r="AA791" i="2" s="1"/>
  <c r="Y791" i="2"/>
  <c r="Y475" i="2"/>
  <c r="X475" i="2"/>
  <c r="Z475" i="2"/>
  <c r="AK504" i="2"/>
  <c r="AI504" i="2"/>
  <c r="AI1079" i="2"/>
  <c r="AH49" i="2"/>
  <c r="AF49" i="2"/>
  <c r="AG49" i="2"/>
  <c r="AI166" i="2"/>
  <c r="AK166" i="2"/>
  <c r="AJ36" i="2"/>
  <c r="AI36" i="2"/>
  <c r="AK36" i="2"/>
  <c r="AH1422" i="2"/>
  <c r="AJ1422" i="2"/>
  <c r="AJ1419" i="2"/>
  <c r="AJ1415" i="2"/>
  <c r="AH1402" i="2"/>
  <c r="AJ1402" i="2"/>
  <c r="AJ805" i="2"/>
  <c r="AJ1397" i="2"/>
  <c r="AJ1391" i="2"/>
  <c r="AJ1390" i="2"/>
  <c r="AK1386" i="2"/>
  <c r="AH1384" i="2"/>
  <c r="AJ1374" i="2"/>
  <c r="AJ1372" i="2"/>
  <c r="AH1370" i="2"/>
  <c r="AJ1363" i="2"/>
  <c r="AJ1353" i="2"/>
  <c r="Z202" i="2"/>
  <c r="Z1343" i="2"/>
  <c r="AI201" i="2"/>
  <c r="AK742" i="2"/>
  <c r="AJ1341" i="2"/>
  <c r="AK1338" i="2"/>
  <c r="AJ1335" i="2"/>
  <c r="Z1333" i="2"/>
  <c r="AI1332" i="2"/>
  <c r="AJ1329" i="2"/>
  <c r="AJ1316" i="2"/>
  <c r="Z825" i="2"/>
  <c r="Y825" i="2"/>
  <c r="AJ1313" i="2"/>
  <c r="AN832" i="2"/>
  <c r="AO832" i="2" s="1"/>
  <c r="AJ1302" i="2"/>
  <c r="AK481" i="2"/>
  <c r="AI481" i="2"/>
  <c r="AJ284" i="2"/>
  <c r="Y309" i="2"/>
  <c r="X309" i="2"/>
  <c r="Y1295" i="2"/>
  <c r="AA1295" i="2" s="1"/>
  <c r="Z1295" i="2"/>
  <c r="Y197" i="2"/>
  <c r="Z197" i="2"/>
  <c r="X703" i="2"/>
  <c r="AA703" i="2" s="1"/>
  <c r="Z703" i="2"/>
  <c r="Y703" i="2"/>
  <c r="Z1258" i="2"/>
  <c r="Y1258" i="2"/>
  <c r="Z1256" i="2"/>
  <c r="Y1256" i="2"/>
  <c r="Z435" i="2"/>
  <c r="Y435" i="2"/>
  <c r="AG1208" i="2"/>
  <c r="AF1208" i="2"/>
  <c r="AH1208" i="2"/>
  <c r="AK590" i="2"/>
  <c r="AI590" i="2"/>
  <c r="AN747" i="2"/>
  <c r="AO747" i="2" s="1"/>
  <c r="AG258" i="2"/>
  <c r="AF258" i="2"/>
  <c r="Y1297" i="2"/>
  <c r="X1297" i="2"/>
  <c r="Z1297" i="2"/>
  <c r="Z515" i="2"/>
  <c r="X515" i="2"/>
  <c r="Y515" i="2"/>
  <c r="AG223" i="2"/>
  <c r="AF223" i="2"/>
  <c r="AG184" i="2"/>
  <c r="AF184" i="2"/>
  <c r="AH184" i="2"/>
  <c r="AF119" i="2"/>
  <c r="AG119" i="2"/>
  <c r="Y106" i="2"/>
  <c r="X106" i="2"/>
  <c r="Z858" i="2"/>
  <c r="X858" i="2"/>
  <c r="AA858" i="2" s="1"/>
  <c r="Y858" i="2"/>
  <c r="AF415" i="2"/>
  <c r="AG415" i="2"/>
  <c r="AF102" i="2"/>
  <c r="AG102" i="2"/>
  <c r="AH102" i="2"/>
  <c r="AK548" i="2"/>
  <c r="AI548" i="2"/>
  <c r="Y9" i="2"/>
  <c r="X9" i="2"/>
  <c r="Z9" i="2"/>
  <c r="X1032" i="2"/>
  <c r="Y1032" i="2"/>
  <c r="AG1026" i="2"/>
  <c r="AF1026" i="2"/>
  <c r="AI257" i="2"/>
  <c r="AK257" i="2"/>
  <c r="AJ247" i="2"/>
  <c r="AK247" i="2"/>
  <c r="X38" i="2"/>
  <c r="Y38" i="2"/>
  <c r="Z38" i="2"/>
  <c r="X159" i="2"/>
  <c r="AA159" i="2" s="1"/>
  <c r="Y159" i="2"/>
  <c r="Z159" i="2"/>
  <c r="Y968" i="2"/>
  <c r="X968" i="2"/>
  <c r="Z968" i="2"/>
  <c r="AN149" i="2"/>
  <c r="AO149" i="2" s="1"/>
  <c r="AK1429" i="2"/>
  <c r="X1428" i="2"/>
  <c r="AA1428" i="2" s="1"/>
  <c r="AJ1428" i="2"/>
  <c r="X2" i="2"/>
  <c r="AA2" i="2" s="1"/>
  <c r="AJ2" i="2"/>
  <c r="AF1427" i="2"/>
  <c r="X1424" i="2"/>
  <c r="AJ1424" i="2"/>
  <c r="Y1423" i="2"/>
  <c r="AA1423" i="2" s="1"/>
  <c r="AG1422" i="2"/>
  <c r="X1420" i="2"/>
  <c r="AJ1420" i="2"/>
  <c r="Y463" i="2"/>
  <c r="AA463" i="2" s="1"/>
  <c r="AK1418" i="2"/>
  <c r="Y1417" i="2"/>
  <c r="AJ1417" i="2"/>
  <c r="AK1413" i="2"/>
  <c r="AF1412" i="2"/>
  <c r="AI1412" i="2"/>
  <c r="X1411" i="2"/>
  <c r="AJ1411" i="2"/>
  <c r="Y1410" i="2"/>
  <c r="AH1408" i="2"/>
  <c r="Z1405" i="2"/>
  <c r="AK1405" i="2"/>
  <c r="AK1403" i="2"/>
  <c r="AG1402" i="2"/>
  <c r="AJ1400" i="2"/>
  <c r="Y1400" i="2"/>
  <c r="AK1392" i="2"/>
  <c r="AJ1389" i="2"/>
  <c r="AI408" i="2"/>
  <c r="X1388" i="2"/>
  <c r="AJ1388" i="2"/>
  <c r="X1387" i="2"/>
  <c r="AJ1387" i="2"/>
  <c r="AG1384" i="2"/>
  <c r="Z1379" i="2"/>
  <c r="AJ1379" i="2"/>
  <c r="AH1376" i="2"/>
  <c r="AK1376" i="2"/>
  <c r="Z1375" i="2"/>
  <c r="AI1373" i="2"/>
  <c r="AJ714" i="2"/>
  <c r="X727" i="2"/>
  <c r="AA727" i="2" s="1"/>
  <c r="AI727" i="2"/>
  <c r="Y732" i="2"/>
  <c r="Z1369" i="2"/>
  <c r="AJ1369" i="2"/>
  <c r="Z1368" i="2"/>
  <c r="AJ1366" i="2"/>
  <c r="AJ1365" i="2"/>
  <c r="X417" i="2"/>
  <c r="AA417" i="2" s="1"/>
  <c r="AJ417" i="2"/>
  <c r="X1360" i="2"/>
  <c r="AJ1360" i="2"/>
  <c r="X1358" i="2"/>
  <c r="AJ1358" i="2"/>
  <c r="X1355" i="2"/>
  <c r="AA1355" i="2" s="1"/>
  <c r="AJ1355" i="2"/>
  <c r="AG420" i="2"/>
  <c r="AI1348" i="2"/>
  <c r="X577" i="2"/>
  <c r="AA577" i="2" s="1"/>
  <c r="AJ577" i="2"/>
  <c r="AK1346" i="2"/>
  <c r="Y202" i="2"/>
  <c r="X741" i="2"/>
  <c r="AA741" i="2" s="1"/>
  <c r="AJ741" i="2"/>
  <c r="AJ1345" i="2"/>
  <c r="X1344" i="2"/>
  <c r="AA1344" i="2" s="1"/>
  <c r="AJ1344" i="2"/>
  <c r="Y1343" i="2"/>
  <c r="AG201" i="2"/>
  <c r="AG757" i="2"/>
  <c r="AH1342" i="2"/>
  <c r="AK1340" i="2"/>
  <c r="AH1339" i="2"/>
  <c r="AG704" i="2"/>
  <c r="AH1336" i="2"/>
  <c r="AG1333" i="2"/>
  <c r="Y1333" i="2"/>
  <c r="X370" i="2"/>
  <c r="AJ370" i="2"/>
  <c r="X418" i="2"/>
  <c r="AJ418" i="2"/>
  <c r="AG1332" i="2"/>
  <c r="X375" i="2"/>
  <c r="AA375" i="2" s="1"/>
  <c r="AJ375" i="2"/>
  <c r="X416" i="2"/>
  <c r="AA416" i="2" s="1"/>
  <c r="AI459" i="2"/>
  <c r="AJ477" i="2"/>
  <c r="AK332" i="2"/>
  <c r="AI380" i="2"/>
  <c r="Z427" i="2"/>
  <c r="AK1325" i="2"/>
  <c r="AG1324" i="2"/>
  <c r="Z1320" i="2"/>
  <c r="Y712" i="2"/>
  <c r="X712" i="2"/>
  <c r="AA712" i="2" s="1"/>
  <c r="AK1319" i="2"/>
  <c r="AG843" i="2"/>
  <c r="AK843" i="2"/>
  <c r="AF1315" i="2"/>
  <c r="AG1315" i="2"/>
  <c r="AF1313" i="2"/>
  <c r="AJ1309" i="2"/>
  <c r="Y585" i="2"/>
  <c r="AF607" i="2"/>
  <c r="AK1306" i="2"/>
  <c r="AJ258" i="2"/>
  <c r="AH356" i="2"/>
  <c r="AK356" i="2"/>
  <c r="Y422" i="2"/>
  <c r="AJ422" i="2"/>
  <c r="AK469" i="2"/>
  <c r="AI469" i="2"/>
  <c r="AO1301" i="2"/>
  <c r="Z492" i="2"/>
  <c r="AJ492" i="2"/>
  <c r="AK492" i="2"/>
  <c r="Y365" i="2"/>
  <c r="X365" i="2"/>
  <c r="AI197" i="2"/>
  <c r="Y1291" i="2"/>
  <c r="Z1291" i="2"/>
  <c r="X1288" i="2"/>
  <c r="AA1288" i="2" s="1"/>
  <c r="Z1288" i="2"/>
  <c r="Z1287" i="2"/>
  <c r="X1287" i="2"/>
  <c r="AA1287" i="2" s="1"/>
  <c r="Y1287" i="2"/>
  <c r="Y195" i="2"/>
  <c r="X195" i="2"/>
  <c r="AA195" i="2" s="1"/>
  <c r="Z147" i="2"/>
  <c r="X147" i="2"/>
  <c r="Y147" i="2"/>
  <c r="X933" i="2"/>
  <c r="Y933" i="2"/>
  <c r="Z933" i="2"/>
  <c r="AN1214" i="2"/>
  <c r="AO1214" i="2" s="1"/>
  <c r="AG739" i="2"/>
  <c r="AF739" i="2"/>
  <c r="AH739" i="2"/>
  <c r="Y1317" i="2"/>
  <c r="X1317" i="2"/>
  <c r="AA1317" i="2" s="1"/>
  <c r="AF788" i="2"/>
  <c r="AG788" i="2"/>
  <c r="AJ817" i="2"/>
  <c r="AI817" i="2"/>
  <c r="Z193" i="2"/>
  <c r="X193" i="2"/>
  <c r="AA193" i="2" s="1"/>
  <c r="Y193" i="2"/>
  <c r="AJ625" i="2"/>
  <c r="AI625" i="2"/>
  <c r="X451" i="2"/>
  <c r="Y451" i="2"/>
  <c r="Z451" i="2"/>
  <c r="X1237" i="2"/>
  <c r="Y1237" i="2"/>
  <c r="Z1237" i="2"/>
  <c r="Y1232" i="2"/>
  <c r="X1232" i="2"/>
  <c r="Y300" i="2"/>
  <c r="X300" i="2"/>
  <c r="Z300" i="2"/>
  <c r="Y523" i="2"/>
  <c r="Z523" i="2"/>
  <c r="AK105" i="2"/>
  <c r="Y1087" i="2"/>
  <c r="Z1087" i="2"/>
  <c r="X1087" i="2"/>
  <c r="Y348" i="2"/>
  <c r="X348" i="2"/>
  <c r="Z348" i="2"/>
  <c r="AF381" i="2"/>
  <c r="AG381" i="2"/>
  <c r="AJ1084" i="2"/>
  <c r="AK1084" i="2"/>
  <c r="AK1026" i="2"/>
  <c r="AJ1026" i="2"/>
  <c r="Y347" i="2"/>
  <c r="Z347" i="2"/>
  <c r="Y153" i="2"/>
  <c r="Z153" i="2"/>
  <c r="Z1425" i="2"/>
  <c r="AJ1423" i="2"/>
  <c r="Z1421" i="2"/>
  <c r="AK1421" i="2"/>
  <c r="AJ463" i="2"/>
  <c r="AG1419" i="2"/>
  <c r="AJ1410" i="2"/>
  <c r="AK1409" i="2"/>
  <c r="AF1408" i="2"/>
  <c r="AI1408" i="2"/>
  <c r="AI1407" i="2"/>
  <c r="X1406" i="2"/>
  <c r="Y1405" i="2"/>
  <c r="AH1403" i="2"/>
  <c r="Z1401" i="2"/>
  <c r="AK1401" i="2"/>
  <c r="AH1398" i="2"/>
  <c r="Y1394" i="2"/>
  <c r="AJ1386" i="2"/>
  <c r="AI1384" i="2"/>
  <c r="Z1380" i="2"/>
  <c r="Y1376" i="2"/>
  <c r="X1375" i="2"/>
  <c r="AA1375" i="2" s="1"/>
  <c r="AK1374" i="2"/>
  <c r="AG1372" i="2"/>
  <c r="AH1371" i="2"/>
  <c r="AK1371" i="2"/>
  <c r="Z1370" i="2"/>
  <c r="X1368" i="2"/>
  <c r="AA1368" i="2" s="1"/>
  <c r="AH1366" i="2"/>
  <c r="AK1364" i="2"/>
  <c r="AG1363" i="2"/>
  <c r="AH1361" i="2"/>
  <c r="Z441" i="2"/>
  <c r="AI420" i="2"/>
  <c r="Z1351" i="2"/>
  <c r="Z1347" i="2"/>
  <c r="AI757" i="2"/>
  <c r="AG1339" i="2"/>
  <c r="Z730" i="2"/>
  <c r="AI704" i="2"/>
  <c r="AK1334" i="2"/>
  <c r="AK419" i="2"/>
  <c r="AH1328" i="2"/>
  <c r="Y1320" i="2"/>
  <c r="AH590" i="2"/>
  <c r="AG787" i="2"/>
  <c r="Z1317" i="2"/>
  <c r="AI199" i="2"/>
  <c r="Y826" i="2"/>
  <c r="X826" i="2"/>
  <c r="AA826" i="2" s="1"/>
  <c r="AK1316" i="2"/>
  <c r="AO722" i="2"/>
  <c r="Y722" i="2"/>
  <c r="Z722" i="2"/>
  <c r="AH788" i="2"/>
  <c r="Z764" i="2"/>
  <c r="Y764" i="2"/>
  <c r="AG715" i="2"/>
  <c r="AF715" i="2"/>
  <c r="AH778" i="2"/>
  <c r="X585" i="2"/>
  <c r="AA585" i="2" s="1"/>
  <c r="AO258" i="2"/>
  <c r="AH1303" i="2"/>
  <c r="AK1303" i="2"/>
  <c r="AH421" i="2"/>
  <c r="AK421" i="2"/>
  <c r="Y411" i="2"/>
  <c r="Z411" i="2"/>
  <c r="Y1296" i="2"/>
  <c r="Z1296" i="2"/>
  <c r="X357" i="2"/>
  <c r="AI1293" i="2"/>
  <c r="AK1293" i="2"/>
  <c r="Y196" i="2"/>
  <c r="X196" i="2"/>
  <c r="AA196" i="2" s="1"/>
  <c r="Y1289" i="2"/>
  <c r="Z1289" i="2"/>
  <c r="AK604" i="2"/>
  <c r="AH604" i="2"/>
  <c r="AH1191" i="2"/>
  <c r="AJ1191" i="2"/>
  <c r="Z737" i="2"/>
  <c r="Y737" i="2"/>
  <c r="AG610" i="2"/>
  <c r="AF610" i="2"/>
  <c r="AG1181" i="2"/>
  <c r="AF1181" i="2"/>
  <c r="AH537" i="2"/>
  <c r="AG537" i="2"/>
  <c r="AF1176" i="2"/>
  <c r="AG1176" i="2"/>
  <c r="AH1176" i="2"/>
  <c r="AG535" i="2"/>
  <c r="AF535" i="2"/>
  <c r="Z1171" i="2"/>
  <c r="Y1171" i="2"/>
  <c r="AG612" i="2"/>
  <c r="AF612" i="2"/>
  <c r="AH612" i="2"/>
  <c r="AH187" i="2"/>
  <c r="AG187" i="2"/>
  <c r="AF1158" i="2"/>
  <c r="AG1158" i="2"/>
  <c r="AH1158" i="2"/>
  <c r="AJ1301" i="2"/>
  <c r="AJ342" i="2"/>
  <c r="AA472" i="2"/>
  <c r="AI472" i="2"/>
  <c r="AJ224" i="2"/>
  <c r="Z802" i="2"/>
  <c r="X802" i="2"/>
  <c r="AA802" i="2" s="1"/>
  <c r="Y777" i="2"/>
  <c r="X777" i="2"/>
  <c r="AA777" i="2" s="1"/>
  <c r="Y1281" i="2"/>
  <c r="Z1281" i="2"/>
  <c r="Y606" i="2"/>
  <c r="Z606" i="2"/>
  <c r="Y1280" i="2"/>
  <c r="Z1280" i="2"/>
  <c r="Z253" i="2"/>
  <c r="X253" i="2"/>
  <c r="Z440" i="2"/>
  <c r="X440" i="2"/>
  <c r="X318" i="2"/>
  <c r="Z318" i="2"/>
  <c r="AK337" i="2"/>
  <c r="AI337" i="2"/>
  <c r="X1268" i="2"/>
  <c r="Z1268" i="2"/>
  <c r="AJ1261" i="2"/>
  <c r="AK1261" i="2"/>
  <c r="AJ932" i="2"/>
  <c r="AK932" i="2"/>
  <c r="X1254" i="2"/>
  <c r="AA1254" i="2" s="1"/>
  <c r="Z1254" i="2"/>
  <c r="Y236" i="2"/>
  <c r="Z236" i="2"/>
  <c r="Y533" i="2"/>
  <c r="X533" i="2"/>
  <c r="Z533" i="2"/>
  <c r="Y445" i="2"/>
  <c r="X445" i="2"/>
  <c r="Z445" i="2"/>
  <c r="Y424" i="2"/>
  <c r="X424" i="2"/>
  <c r="Z424" i="2"/>
  <c r="AN624" i="2"/>
  <c r="AO624" i="2" s="1"/>
  <c r="Z664" i="2"/>
  <c r="Y664" i="2"/>
  <c r="X1209" i="2"/>
  <c r="Y1209" i="2"/>
  <c r="AJ1202" i="2"/>
  <c r="AH1202" i="2"/>
  <c r="AG769" i="2"/>
  <c r="AF769" i="2"/>
  <c r="AG854" i="2"/>
  <c r="AF854" i="2"/>
  <c r="AH854" i="2"/>
  <c r="AH686" i="2"/>
  <c r="AJ686" i="2"/>
  <c r="AH665" i="2"/>
  <c r="AG665" i="2"/>
  <c r="AH575" i="2"/>
  <c r="AJ575" i="2"/>
  <c r="AH280" i="2"/>
  <c r="AJ280" i="2"/>
  <c r="AG237" i="2"/>
  <c r="AF237" i="2"/>
  <c r="AG232" i="2"/>
  <c r="AF232" i="2"/>
  <c r="Z1164" i="2"/>
  <c r="Y1164" i="2"/>
  <c r="Z884" i="2"/>
  <c r="Y884" i="2"/>
  <c r="Z666" i="2"/>
  <c r="Y666" i="2"/>
  <c r="AG690" i="2"/>
  <c r="AF690" i="2"/>
  <c r="AH690" i="2"/>
  <c r="AG1154" i="2"/>
  <c r="AF1154" i="2"/>
  <c r="Y762" i="2"/>
  <c r="X762" i="2"/>
  <c r="AA762" i="2" s="1"/>
  <c r="Z762" i="2"/>
  <c r="AI120" i="2"/>
  <c r="AK120" i="2"/>
  <c r="AH443" i="2"/>
  <c r="AG443" i="2"/>
  <c r="X117" i="2"/>
  <c r="Z117" i="2"/>
  <c r="Y117" i="2"/>
  <c r="Y517" i="2"/>
  <c r="Z517" i="2"/>
  <c r="AF270" i="2"/>
  <c r="AG270" i="2"/>
  <c r="AH270" i="2"/>
  <c r="AF1126" i="2"/>
  <c r="AG1126" i="2"/>
  <c r="AN1093" i="2"/>
  <c r="AO1093" i="2" s="1"/>
  <c r="AJ335" i="2"/>
  <c r="AJ1322" i="2"/>
  <c r="AJ712" i="2"/>
  <c r="AJ826" i="2"/>
  <c r="AJ889" i="2"/>
  <c r="AK788" i="2"/>
  <c r="AK1315" i="2"/>
  <c r="AJ1312" i="2"/>
  <c r="AJ715" i="2"/>
  <c r="AJ609" i="2"/>
  <c r="AI492" i="2"/>
  <c r="AI314" i="2"/>
  <c r="AJ1297" i="2"/>
  <c r="AJ309" i="2"/>
  <c r="AK1292" i="2"/>
  <c r="AJ196" i="2"/>
  <c r="Z827" i="2"/>
  <c r="X827" i="2"/>
  <c r="AA827" i="2" s="1"/>
  <c r="Z1278" i="2"/>
  <c r="X1278" i="2"/>
  <c r="Y439" i="2"/>
  <c r="X439" i="2"/>
  <c r="X413" i="2"/>
  <c r="Z413" i="2"/>
  <c r="Y1267" i="2"/>
  <c r="Z1267" i="2"/>
  <c r="AK1258" i="2"/>
  <c r="AI1258" i="2"/>
  <c r="AH350" i="2"/>
  <c r="AG350" i="2"/>
  <c r="Z794" i="2"/>
  <c r="Y794" i="2"/>
  <c r="AK653" i="2"/>
  <c r="AN412" i="2"/>
  <c r="AO412" i="2" s="1"/>
  <c r="AG1201" i="2"/>
  <c r="AF1201" i="2"/>
  <c r="AH1201" i="2"/>
  <c r="Z829" i="2"/>
  <c r="Y829" i="2"/>
  <c r="AG692" i="2"/>
  <c r="AF692" i="2"/>
  <c r="AH692" i="2"/>
  <c r="AG576" i="2"/>
  <c r="AF576" i="2"/>
  <c r="AH576" i="2"/>
  <c r="AG564" i="2"/>
  <c r="AH564" i="2"/>
  <c r="AG129" i="2"/>
  <c r="AF129" i="2"/>
  <c r="AH129" i="2"/>
  <c r="AH260" i="2"/>
  <c r="AG260" i="2"/>
  <c r="AF125" i="2"/>
  <c r="AG125" i="2"/>
  <c r="AH125" i="2"/>
  <c r="AG580" i="2"/>
  <c r="AF580" i="2"/>
  <c r="AG849" i="2"/>
  <c r="AF849" i="2"/>
  <c r="Y274" i="2"/>
  <c r="X274" i="2"/>
  <c r="Y1148" i="2"/>
  <c r="Z1148" i="2"/>
  <c r="AF265" i="2"/>
  <c r="AG265" i="2"/>
  <c r="AH265" i="2"/>
  <c r="AF834" i="2"/>
  <c r="AG834" i="2"/>
  <c r="Y752" i="2"/>
  <c r="X752" i="2"/>
  <c r="AA752" i="2" s="1"/>
  <c r="Z446" i="2"/>
  <c r="X446" i="2"/>
  <c r="AA446" i="2" s="1"/>
  <c r="AK354" i="2"/>
  <c r="Z454" i="2"/>
  <c r="X454" i="2"/>
  <c r="Y1271" i="2"/>
  <c r="X1271" i="2"/>
  <c r="X308" i="2"/>
  <c r="Z308" i="2"/>
  <c r="AK327" i="2"/>
  <c r="Z337" i="2"/>
  <c r="Y337" i="2"/>
  <c r="AJ1260" i="2"/>
  <c r="AI1260" i="2"/>
  <c r="Z192" i="2"/>
  <c r="Y192" i="2"/>
  <c r="AA1245" i="2"/>
  <c r="Y519" i="2"/>
  <c r="X519" i="2"/>
  <c r="Z519" i="2"/>
  <c r="AK841" i="2"/>
  <c r="AJ841" i="2"/>
  <c r="AF653" i="2"/>
  <c r="AG653" i="2"/>
  <c r="AH653" i="2"/>
  <c r="AK721" i="2"/>
  <c r="AJ721" i="2"/>
  <c r="AI656" i="2"/>
  <c r="AK656" i="2"/>
  <c r="AH1206" i="2"/>
  <c r="AG1206" i="2"/>
  <c r="AG1197" i="2"/>
  <c r="AF1197" i="2"/>
  <c r="AH1188" i="2"/>
  <c r="AG1188" i="2"/>
  <c r="AG809" i="2"/>
  <c r="AF809" i="2"/>
  <c r="Z596" i="2"/>
  <c r="Y596" i="2"/>
  <c r="AG718" i="2"/>
  <c r="AH718" i="2"/>
  <c r="Z466" i="2"/>
  <c r="Y466" i="2"/>
  <c r="Z442" i="2"/>
  <c r="Y442" i="2"/>
  <c r="AG563" i="2"/>
  <c r="AF563" i="2"/>
  <c r="Z1175" i="2"/>
  <c r="Y1175" i="2"/>
  <c r="AG127" i="2"/>
  <c r="AH127" i="2"/>
  <c r="AG1161" i="2"/>
  <c r="AF1161" i="2"/>
  <c r="Y750" i="2"/>
  <c r="X750" i="2"/>
  <c r="AA750" i="2" s="1"/>
  <c r="Z750" i="2"/>
  <c r="Y582" i="2"/>
  <c r="X582" i="2"/>
  <c r="AA582" i="2" s="1"/>
  <c r="Z582" i="2"/>
  <c r="Z272" i="2"/>
  <c r="X272" i="2"/>
  <c r="AF118" i="2"/>
  <c r="AG118" i="2"/>
  <c r="Y288" i="2"/>
  <c r="X288" i="2"/>
  <c r="AF111" i="2"/>
  <c r="AG111" i="2"/>
  <c r="AH111" i="2"/>
  <c r="AF1136" i="2"/>
  <c r="AG1136" i="2"/>
  <c r="AH1136" i="2"/>
  <c r="Y614" i="2"/>
  <c r="X614" i="2"/>
  <c r="AA614" i="2" s="1"/>
  <c r="Z614" i="2"/>
  <c r="AJ1288" i="2"/>
  <c r="AJ802" i="2"/>
  <c r="AJ1287" i="2"/>
  <c r="AJ147" i="2"/>
  <c r="AJ253" i="2"/>
  <c r="AJ446" i="2"/>
  <c r="AI499" i="2"/>
  <c r="AJ454" i="2"/>
  <c r="AJ515" i="2"/>
  <c r="AI431" i="2"/>
  <c r="AK496" i="2"/>
  <c r="AJ439" i="2"/>
  <c r="AI267" i="2"/>
  <c r="AI1265" i="2"/>
  <c r="AI1259" i="2"/>
  <c r="AI1255" i="2"/>
  <c r="AJ193" i="2"/>
  <c r="AK903" i="2"/>
  <c r="AI816" i="2"/>
  <c r="AK1252" i="2"/>
  <c r="AK586" i="2"/>
  <c r="X603" i="2"/>
  <c r="AA603" i="2" s="1"/>
  <c r="X613" i="2"/>
  <c r="AA613" i="2" s="1"/>
  <c r="AJ613" i="2"/>
  <c r="AI192" i="2"/>
  <c r="AI748" i="2"/>
  <c r="Y848" i="2"/>
  <c r="X782" i="2"/>
  <c r="AA782" i="2" s="1"/>
  <c r="AJ782" i="2"/>
  <c r="X1248" i="2"/>
  <c r="AA1248" i="2" s="1"/>
  <c r="AJ1248" i="2"/>
  <c r="X587" i="2"/>
  <c r="AA587" i="2" s="1"/>
  <c r="AI634" i="2"/>
  <c r="X1247" i="2"/>
  <c r="AA1247" i="2" s="1"/>
  <c r="AJ1247" i="2"/>
  <c r="Z298" i="2"/>
  <c r="X1246" i="2"/>
  <c r="X329" i="2"/>
  <c r="AK1243" i="2"/>
  <c r="X502" i="2"/>
  <c r="AJ502" i="2"/>
  <c r="AI1242" i="2"/>
  <c r="AK490" i="2"/>
  <c r="Z509" i="2"/>
  <c r="AA509" i="2" s="1"/>
  <c r="X404" i="2"/>
  <c r="AA404" i="2" s="1"/>
  <c r="AI404" i="2"/>
  <c r="X1240" i="2"/>
  <c r="X291" i="2"/>
  <c r="AK1238" i="2"/>
  <c r="X297" i="2"/>
  <c r="AI297" i="2"/>
  <c r="AI320" i="2"/>
  <c r="X1233" i="2"/>
  <c r="AG1230" i="2"/>
  <c r="AI1230" i="2"/>
  <c r="AI1226" i="2"/>
  <c r="X1224" i="2"/>
  <c r="AI1224" i="2"/>
  <c r="AI1223" i="2"/>
  <c r="AG1220" i="2"/>
  <c r="AI1220" i="2"/>
  <c r="AJ799" i="2"/>
  <c r="AI651" i="2"/>
  <c r="AK632" i="2"/>
  <c r="AF1217" i="2"/>
  <c r="Y808" i="2"/>
  <c r="AF604" i="2"/>
  <c r="AH664" i="2"/>
  <c r="AJ189" i="2"/>
  <c r="AK1214" i="2"/>
  <c r="AI746" i="2"/>
  <c r="AK584" i="2"/>
  <c r="AF617" i="2"/>
  <c r="AH670" i="2"/>
  <c r="Y670" i="2"/>
  <c r="AK670" i="2"/>
  <c r="AJ656" i="2"/>
  <c r="AJ142" i="2"/>
  <c r="AF1210" i="2"/>
  <c r="AK252" i="2"/>
  <c r="Y543" i="2"/>
  <c r="AH543" i="2"/>
  <c r="AF1209" i="2"/>
  <c r="AJ546" i="2"/>
  <c r="AO140" i="2"/>
  <c r="AJ507" i="2"/>
  <c r="AF512" i="2"/>
  <c r="AJ512" i="2"/>
  <c r="AJ1207" i="2"/>
  <c r="AF276" i="2"/>
  <c r="AF358" i="2"/>
  <c r="AH397" i="2"/>
  <c r="AJ397" i="2"/>
  <c r="AH1204" i="2"/>
  <c r="AF138" i="2"/>
  <c r="AO245" i="2"/>
  <c r="AH136" i="2"/>
  <c r="AJ136" i="2"/>
  <c r="AH134" i="2"/>
  <c r="AF133" i="2"/>
  <c r="AF132" i="2"/>
  <c r="AO1196" i="2"/>
  <c r="AO702" i="2"/>
  <c r="Y769" i="2"/>
  <c r="AH769" i="2"/>
  <c r="AH602" i="2"/>
  <c r="AH1192" i="2"/>
  <c r="AJ1192" i="2"/>
  <c r="AF829" i="2"/>
  <c r="AG845" i="2"/>
  <c r="AF611" i="2"/>
  <c r="AH1189" i="2"/>
  <c r="AJ1187" i="2"/>
  <c r="AF1186" i="2"/>
  <c r="AI1186" i="2"/>
  <c r="Y809" i="2"/>
  <c r="AH809" i="2"/>
  <c r="AH756" i="2"/>
  <c r="AJ756" i="2"/>
  <c r="AF596" i="2"/>
  <c r="AG645" i="2"/>
  <c r="AF1185" i="2"/>
  <c r="AH755" i="2"/>
  <c r="AF737" i="2"/>
  <c r="Y610" i="2"/>
  <c r="AJ687" i="2"/>
  <c r="AF698" i="2"/>
  <c r="AI698" i="2"/>
  <c r="Y1181" i="2"/>
  <c r="AH1181" i="2"/>
  <c r="AH235" i="2"/>
  <c r="AJ235" i="2"/>
  <c r="AF466" i="2"/>
  <c r="AG549" i="2"/>
  <c r="AH325" i="2"/>
  <c r="AF442" i="2"/>
  <c r="Y563" i="2"/>
  <c r="AJ447" i="2"/>
  <c r="Y535" i="2"/>
  <c r="AH535" i="2"/>
  <c r="AH513" i="2"/>
  <c r="AJ513" i="2"/>
  <c r="AF1175" i="2"/>
  <c r="AG1174" i="2"/>
  <c r="AF438" i="2"/>
  <c r="AH1172" i="2"/>
  <c r="AF1171" i="2"/>
  <c r="Y237" i="2"/>
  <c r="AJ292" i="2"/>
  <c r="AF266" i="2"/>
  <c r="AI266" i="2"/>
  <c r="Y232" i="2"/>
  <c r="AH232" i="2"/>
  <c r="AH1166" i="2"/>
  <c r="AJ1166" i="2"/>
  <c r="AF1164" i="2"/>
  <c r="AG1163" i="2"/>
  <c r="AF619" i="2"/>
  <c r="Y1161" i="2"/>
  <c r="AJ186" i="2"/>
  <c r="AF772" i="2"/>
  <c r="AI772" i="2"/>
  <c r="AH783" i="2"/>
  <c r="AJ783" i="2"/>
  <c r="AF884" i="2"/>
  <c r="AG885" i="2"/>
  <c r="Y580" i="2"/>
  <c r="AH580" i="2"/>
  <c r="AH654" i="2"/>
  <c r="AJ654" i="2"/>
  <c r="AF666" i="2"/>
  <c r="AG1156" i="2"/>
  <c r="AH1155" i="2"/>
  <c r="AJ1155" i="2"/>
  <c r="Y1154" i="2"/>
  <c r="AH1154" i="2"/>
  <c r="AH1152" i="2"/>
  <c r="AJ1152" i="2"/>
  <c r="Y849" i="2"/>
  <c r="AH849" i="2"/>
  <c r="X1151" i="2"/>
  <c r="AA1151" i="2" s="1"/>
  <c r="Y120" i="2"/>
  <c r="Y570" i="2"/>
  <c r="Z570" i="2"/>
  <c r="AF1147" i="2"/>
  <c r="AG1147" i="2"/>
  <c r="Z1146" i="2"/>
  <c r="X1146" i="2"/>
  <c r="AA1146" i="2" s="1"/>
  <c r="Z443" i="2"/>
  <c r="Y443" i="2"/>
  <c r="Y250" i="2"/>
  <c r="Z250" i="2"/>
  <c r="Y369" i="2"/>
  <c r="X369" i="2"/>
  <c r="Y108" i="2"/>
  <c r="X108" i="2"/>
  <c r="AF105" i="2"/>
  <c r="AG105" i="2"/>
  <c r="AF1134" i="2"/>
  <c r="AG1134" i="2"/>
  <c r="Y1124" i="2"/>
  <c r="Z1124" i="2"/>
  <c r="Y571" i="2"/>
  <c r="X571" i="2"/>
  <c r="AK558" i="2"/>
  <c r="AI393" i="2"/>
  <c r="AG386" i="2"/>
  <c r="AF386" i="2"/>
  <c r="AF414" i="2"/>
  <c r="AH414" i="2"/>
  <c r="AO352" i="2"/>
  <c r="Y1108" i="2"/>
  <c r="X1108" i="2"/>
  <c r="AA1108" i="2" s="1"/>
  <c r="AF811" i="2"/>
  <c r="AG811" i="2"/>
  <c r="Z875" i="2"/>
  <c r="Y875" i="2"/>
  <c r="AH668" i="2"/>
  <c r="AG668" i="2"/>
  <c r="X733" i="2"/>
  <c r="Y733" i="2"/>
  <c r="AH912" i="2"/>
  <c r="AJ912" i="2"/>
  <c r="X910" i="2"/>
  <c r="Y910" i="2"/>
  <c r="Z910" i="2"/>
  <c r="AA423" i="2"/>
  <c r="Y243" i="2"/>
  <c r="X243" i="2"/>
  <c r="Z574" i="2"/>
  <c r="Y574" i="2"/>
  <c r="AF547" i="2"/>
  <c r="AG547" i="2"/>
  <c r="Z234" i="2"/>
  <c r="X234" i="2"/>
  <c r="AJ567" i="2"/>
  <c r="AI567" i="2"/>
  <c r="Z559" i="2"/>
  <c r="X559" i="2"/>
  <c r="Y1137" i="2"/>
  <c r="X1137" i="2"/>
  <c r="AF107" i="2"/>
  <c r="AG107" i="2"/>
  <c r="Y1135" i="2"/>
  <c r="X1135" i="2"/>
  <c r="AA1135" i="2" s="1"/>
  <c r="Z1131" i="2"/>
  <c r="X1131" i="2"/>
  <c r="AA1131" i="2" s="1"/>
  <c r="AF616" i="2"/>
  <c r="AG616" i="2"/>
  <c r="Y693" i="2"/>
  <c r="Z693" i="2"/>
  <c r="AF558" i="2"/>
  <c r="AG558" i="2"/>
  <c r="AH558" i="2"/>
  <c r="AK555" i="2"/>
  <c r="AI555" i="2"/>
  <c r="AJ503" i="2"/>
  <c r="AK503" i="2"/>
  <c r="X376" i="2"/>
  <c r="Y376" i="2"/>
  <c r="Z376" i="2"/>
  <c r="AF785" i="2"/>
  <c r="AG785" i="2"/>
  <c r="X920" i="2"/>
  <c r="Y920" i="2"/>
  <c r="Z920" i="2"/>
  <c r="Y892" i="2"/>
  <c r="X892" i="2"/>
  <c r="AA892" i="2" s="1"/>
  <c r="Z892" i="2"/>
  <c r="Y1098" i="2"/>
  <c r="X1098" i="2"/>
  <c r="Z1098" i="2"/>
  <c r="Y661" i="2"/>
  <c r="X661" i="2"/>
  <c r="AA661" i="2" s="1"/>
  <c r="Z661" i="2"/>
  <c r="Y1088" i="2"/>
  <c r="X1088" i="2"/>
  <c r="AJ322" i="2"/>
  <c r="AK322" i="2"/>
  <c r="Z434" i="2"/>
  <c r="Y434" i="2"/>
  <c r="X1083" i="2"/>
  <c r="Z1083" i="2"/>
  <c r="Y1083" i="2"/>
  <c r="AJ313" i="2"/>
  <c r="AI313" i="2"/>
  <c r="X648" i="2"/>
  <c r="AA648" i="2" s="1"/>
  <c r="Z648" i="2"/>
  <c r="Y648" i="2"/>
  <c r="X57" i="2"/>
  <c r="Y57" i="2"/>
  <c r="AJ195" i="2"/>
  <c r="AJ752" i="2"/>
  <c r="AI1282" i="2"/>
  <c r="AK230" i="2"/>
  <c r="AI251" i="2"/>
  <c r="AI508" i="2"/>
  <c r="AJ413" i="2"/>
  <c r="AI433" i="2"/>
  <c r="AJ1271" i="2"/>
  <c r="AK267" i="2"/>
  <c r="AJ308" i="2"/>
  <c r="AI1269" i="2"/>
  <c r="AJ1268" i="2"/>
  <c r="Z1261" i="2"/>
  <c r="AI1261" i="2"/>
  <c r="Z1260" i="2"/>
  <c r="Z932" i="2"/>
  <c r="AJ703" i="2"/>
  <c r="AI1257" i="2"/>
  <c r="AJ1254" i="2"/>
  <c r="AI1253" i="2"/>
  <c r="AK583" i="2"/>
  <c r="AI774" i="2"/>
  <c r="AI1249" i="2"/>
  <c r="AK634" i="2"/>
  <c r="Z241" i="2"/>
  <c r="AI526" i="2"/>
  <c r="AI1244" i="2"/>
  <c r="AJ533" i="2"/>
  <c r="AJ445" i="2"/>
  <c r="AJ424" i="2"/>
  <c r="AK362" i="2"/>
  <c r="AI429" i="2"/>
  <c r="AJ256" i="2"/>
  <c r="AI350" i="2"/>
  <c r="Z323" i="2"/>
  <c r="Z1236" i="2"/>
  <c r="AA1236" i="2" s="1"/>
  <c r="AI1234" i="2"/>
  <c r="AI1232" i="2"/>
  <c r="AI1231" i="2"/>
  <c r="Z1222" i="2"/>
  <c r="AI1221" i="2"/>
  <c r="AH791" i="2"/>
  <c r="AK791" i="2"/>
  <c r="AI1218" i="2"/>
  <c r="AK581" i="2"/>
  <c r="AH773" i="2"/>
  <c r="AH794" i="2"/>
  <c r="AO653" i="2"/>
  <c r="AI653" i="2"/>
  <c r="AI736" i="2"/>
  <c r="AK1215" i="2"/>
  <c r="AJ669" i="2"/>
  <c r="AO359" i="2"/>
  <c r="AJ359" i="2"/>
  <c r="AH435" i="2"/>
  <c r="AK552" i="2"/>
  <c r="AJ1209" i="2"/>
  <c r="AJ550" i="2"/>
  <c r="AJ276" i="2"/>
  <c r="AH358" i="2"/>
  <c r="AJ138" i="2"/>
  <c r="AJ341" i="2"/>
  <c r="AJ1201" i="2"/>
  <c r="AJ133" i="2"/>
  <c r="AJ880" i="2"/>
  <c r="AI854" i="2"/>
  <c r="AH877" i="2"/>
  <c r="AJ675" i="2"/>
  <c r="AI692" i="2"/>
  <c r="AH737" i="2"/>
  <c r="AJ718" i="2"/>
  <c r="AJ697" i="2"/>
  <c r="AJ568" i="2"/>
  <c r="AI576" i="2"/>
  <c r="AH442" i="2"/>
  <c r="AJ564" i="2"/>
  <c r="AJ130" i="2"/>
  <c r="AI129" i="2"/>
  <c r="AH1171" i="2"/>
  <c r="AJ127" i="2"/>
  <c r="AJ1170" i="2"/>
  <c r="AH121" i="2"/>
  <c r="AJ1162" i="2"/>
  <c r="AI612" i="2"/>
  <c r="AJ870" i="2"/>
  <c r="AJ1157" i="2"/>
  <c r="AJ806" i="2"/>
  <c r="AI739" i="2"/>
  <c r="AI690" i="2"/>
  <c r="AI184" i="2"/>
  <c r="AK750" i="2"/>
  <c r="AK683" i="2"/>
  <c r="AH924" i="2"/>
  <c r="AJ272" i="2"/>
  <c r="AK274" i="2"/>
  <c r="AF573" i="2"/>
  <c r="AH573" i="2"/>
  <c r="AG1148" i="2"/>
  <c r="AF1148" i="2"/>
  <c r="AK567" i="2"/>
  <c r="AN118" i="2"/>
  <c r="AO118" i="2" s="1"/>
  <c r="Z1142" i="2"/>
  <c r="X1142" i="2"/>
  <c r="AF517" i="2"/>
  <c r="AH517" i="2"/>
  <c r="X1140" i="2"/>
  <c r="Z1140" i="2"/>
  <c r="AF1139" i="2"/>
  <c r="AG1139" i="2"/>
  <c r="AF109" i="2"/>
  <c r="AG109" i="2"/>
  <c r="Y13" i="2"/>
  <c r="X13" i="2"/>
  <c r="AF660" i="2"/>
  <c r="AG660" i="2"/>
  <c r="X1132" i="2"/>
  <c r="AA1132" i="2" s="1"/>
  <c r="Z1132" i="2"/>
  <c r="Y745" i="2"/>
  <c r="Z745" i="2"/>
  <c r="Y667" i="2"/>
  <c r="Z667" i="2"/>
  <c r="Z797" i="2"/>
  <c r="X797" i="2"/>
  <c r="AA797" i="2" s="1"/>
  <c r="Y797" i="2"/>
  <c r="Y379" i="2"/>
  <c r="X379" i="2"/>
  <c r="AF560" i="2"/>
  <c r="AG560" i="2"/>
  <c r="AK524" i="2"/>
  <c r="AJ524" i="2"/>
  <c r="AF249" i="2"/>
  <c r="AG249" i="2"/>
  <c r="AF444" i="2"/>
  <c r="AG444" i="2"/>
  <c r="X785" i="2"/>
  <c r="AA785" i="2" s="1"/>
  <c r="Y785" i="2"/>
  <c r="Z785" i="2"/>
  <c r="AG87" i="2"/>
  <c r="AF87" i="2"/>
  <c r="AJ1078" i="2"/>
  <c r="AK1078" i="2"/>
  <c r="Y8" i="2"/>
  <c r="Z8" i="2"/>
  <c r="X931" i="2"/>
  <c r="AA931" i="2" s="1"/>
  <c r="Y931" i="2"/>
  <c r="Z931" i="2"/>
  <c r="AH287" i="2"/>
  <c r="AG287" i="2"/>
  <c r="AH409" i="2"/>
  <c r="AG409" i="2"/>
  <c r="AH63" i="2"/>
  <c r="AG63" i="2"/>
  <c r="Y1048" i="2"/>
  <c r="X1048" i="2"/>
  <c r="AI1037" i="2"/>
  <c r="AK1037" i="2"/>
  <c r="AI455" i="2"/>
  <c r="AK573" i="2"/>
  <c r="AJ1148" i="2"/>
  <c r="AK484" i="2"/>
  <c r="AJ369" i="2"/>
  <c r="AJ108" i="2"/>
  <c r="AI13" i="2"/>
  <c r="X1129" i="2"/>
  <c r="AA1129" i="2" s="1"/>
  <c r="AH745" i="2"/>
  <c r="X874" i="2"/>
  <c r="AA874" i="2" s="1"/>
  <c r="AG628" i="2"/>
  <c r="X1127" i="2"/>
  <c r="AG182" i="2"/>
  <c r="X824" i="2"/>
  <c r="AA824" i="2" s="1"/>
  <c r="AH667" i="2"/>
  <c r="X1125" i="2"/>
  <c r="AH1124" i="2"/>
  <c r="X1123" i="2"/>
  <c r="AA1123" i="2" s="1"/>
  <c r="AG181" i="2"/>
  <c r="X804" i="2"/>
  <c r="AA804" i="2" s="1"/>
  <c r="AH693" i="2"/>
  <c r="X681" i="2"/>
  <c r="AA681" i="2" s="1"/>
  <c r="AG290" i="2"/>
  <c r="X504" i="2"/>
  <c r="AH103" i="2"/>
  <c r="X221" i="2"/>
  <c r="X101" i="2"/>
  <c r="AA101" i="2" s="1"/>
  <c r="X524" i="2"/>
  <c r="X565" i="2"/>
  <c r="AI1118" i="2"/>
  <c r="AI99" i="2"/>
  <c r="AO503" i="2"/>
  <c r="Z493" i="2"/>
  <c r="Z386" i="2"/>
  <c r="Z414" i="2"/>
  <c r="X1115" i="2"/>
  <c r="AJ1115" i="2"/>
  <c r="AI233" i="2"/>
  <c r="AK311" i="2"/>
  <c r="Z1114" i="2"/>
  <c r="X11" i="2"/>
  <c r="AJ11" i="2"/>
  <c r="Z1102" i="2"/>
  <c r="AJ1102" i="2"/>
  <c r="AF680" i="2"/>
  <c r="X177" i="2"/>
  <c r="AA177" i="2" s="1"/>
  <c r="AG875" i="2"/>
  <c r="AI863" i="2"/>
  <c r="X828" i="2"/>
  <c r="AA828" i="2" s="1"/>
  <c r="Y668" i="2"/>
  <c r="AG1090" i="2"/>
  <c r="Y1089" i="2"/>
  <c r="AF1087" i="2"/>
  <c r="X544" i="2"/>
  <c r="Z544" i="2"/>
  <c r="AF81" i="2"/>
  <c r="AG81" i="2"/>
  <c r="AG1083" i="2"/>
  <c r="Y382" i="2"/>
  <c r="X382" i="2"/>
  <c r="Y1081" i="2"/>
  <c r="X1081" i="2"/>
  <c r="Z74" i="2"/>
  <c r="X74" i="2"/>
  <c r="AI594" i="2"/>
  <c r="AK594" i="2"/>
  <c r="AK931" i="2"/>
  <c r="Y175" i="2"/>
  <c r="X175" i="2"/>
  <c r="AA175" i="2" s="1"/>
  <c r="Y676" i="2"/>
  <c r="X676" i="2"/>
  <c r="AA676" i="2" s="1"/>
  <c r="AK1067" i="2"/>
  <c r="AH1067" i="2"/>
  <c r="X644" i="2"/>
  <c r="Y644" i="2"/>
  <c r="X287" i="2"/>
  <c r="Y287" i="2"/>
  <c r="X409" i="2"/>
  <c r="Y409" i="2"/>
  <c r="X63" i="2"/>
  <c r="Y63" i="2"/>
  <c r="AK59" i="2"/>
  <c r="AG1047" i="2"/>
  <c r="AF1047" i="2"/>
  <c r="AH911" i="2"/>
  <c r="AF911" i="2"/>
  <c r="AG1037" i="2"/>
  <c r="AF1037" i="2"/>
  <c r="AF916" i="2"/>
  <c r="AH916" i="2"/>
  <c r="AF478" i="2"/>
  <c r="AH478" i="2"/>
  <c r="AG478" i="2"/>
  <c r="AF406" i="2"/>
  <c r="AH406" i="2"/>
  <c r="AG406" i="2"/>
  <c r="X520" i="2"/>
  <c r="Y520" i="2"/>
  <c r="Z520" i="2"/>
  <c r="AG371" i="2"/>
  <c r="AF371" i="2"/>
  <c r="AG1015" i="2"/>
  <c r="AH1015" i="2"/>
  <c r="Y1086" i="2"/>
  <c r="X1086" i="2"/>
  <c r="Y87" i="2"/>
  <c r="Z87" i="2"/>
  <c r="AF84" i="2"/>
  <c r="AH84" i="2"/>
  <c r="Z81" i="2"/>
  <c r="Y81" i="2"/>
  <c r="Z355" i="2"/>
  <c r="Y355" i="2"/>
  <c r="Y1080" i="2"/>
  <c r="Z1080" i="2"/>
  <c r="Z72" i="2"/>
  <c r="X72" i="2"/>
  <c r="Y1074" i="2"/>
  <c r="X1074" i="2"/>
  <c r="AA1074" i="2" s="1"/>
  <c r="Y1068" i="2"/>
  <c r="X1068" i="2"/>
  <c r="AA1068" i="2" s="1"/>
  <c r="AG1066" i="2"/>
  <c r="AF1066" i="2"/>
  <c r="Y695" i="2"/>
  <c r="X695" i="2"/>
  <c r="AG1057" i="2"/>
  <c r="AF1057" i="2"/>
  <c r="X491" i="2"/>
  <c r="Y491" i="2"/>
  <c r="AG1052" i="2"/>
  <c r="AF1052" i="2"/>
  <c r="X66" i="2"/>
  <c r="Y66" i="2"/>
  <c r="AG353" i="2"/>
  <c r="AF353" i="2"/>
  <c r="X5" i="2"/>
  <c r="AA5" i="2" s="1"/>
  <c r="Z5" i="2"/>
  <c r="AG1042" i="2"/>
  <c r="AF1042" i="2"/>
  <c r="X1037" i="2"/>
  <c r="Y1037" i="2"/>
  <c r="AF910" i="2"/>
  <c r="AH910" i="2"/>
  <c r="X1033" i="2"/>
  <c r="AA1033" i="2" s="1"/>
  <c r="Y1033" i="2"/>
  <c r="AH343" i="2"/>
  <c r="AF343" i="2"/>
  <c r="AG343" i="2"/>
  <c r="AI54" i="2"/>
  <c r="AJ54" i="2"/>
  <c r="AK54" i="2"/>
  <c r="AK234" i="2"/>
  <c r="AK566" i="2"/>
  <c r="Y118" i="2"/>
  <c r="AK428" i="2"/>
  <c r="AK521" i="2"/>
  <c r="AJ1142" i="2"/>
  <c r="AK299" i="2"/>
  <c r="Y1138" i="2"/>
  <c r="AA1138" i="2" s="1"/>
  <c r="Y112" i="2"/>
  <c r="AK112" i="2"/>
  <c r="AK111" i="2"/>
  <c r="Y110" i="2"/>
  <c r="AJ110" i="2"/>
  <c r="AI265" i="2"/>
  <c r="Y255" i="2"/>
  <c r="AK270" i="2"/>
  <c r="AI107" i="2"/>
  <c r="AI1136" i="2"/>
  <c r="AI858" i="2"/>
  <c r="AI797" i="2"/>
  <c r="AJ104" i="2"/>
  <c r="AI378" i="2"/>
  <c r="AI558" i="2"/>
  <c r="AI102" i="2"/>
  <c r="AK283" i="2"/>
  <c r="AK100" i="2"/>
  <c r="AK296" i="2"/>
  <c r="AI503" i="2"/>
  <c r="AI376" i="2"/>
  <c r="Z96" i="2"/>
  <c r="AA96" i="2" s="1"/>
  <c r="Z95" i="2"/>
  <c r="AI1114" i="2"/>
  <c r="AK94" i="2"/>
  <c r="AK12" i="2"/>
  <c r="AH658" i="2"/>
  <c r="Z1107" i="2"/>
  <c r="AK179" i="2"/>
  <c r="AJ785" i="2"/>
  <c r="Z1104" i="2"/>
  <c r="AJ920" i="2"/>
  <c r="AI1092" i="2"/>
  <c r="AO801" i="2"/>
  <c r="AI801" i="2"/>
  <c r="Y367" i="2"/>
  <c r="X367" i="2"/>
  <c r="AI289" i="2"/>
  <c r="Y84" i="2"/>
  <c r="Z84" i="2"/>
  <c r="Z437" i="2"/>
  <c r="X437" i="2"/>
  <c r="Y461" i="2"/>
  <c r="X461" i="2"/>
  <c r="AI71" i="2"/>
  <c r="AK71" i="2"/>
  <c r="X7" i="2"/>
  <c r="AA7" i="2" s="1"/>
  <c r="Z7" i="2"/>
  <c r="X205" i="2"/>
  <c r="AA205" i="2" s="1"/>
  <c r="Z205" i="2"/>
  <c r="AJ176" i="2"/>
  <c r="AK176" i="2"/>
  <c r="AI724" i="2"/>
  <c r="Y883" i="2"/>
  <c r="X883" i="2"/>
  <c r="AA883" i="2" s="1"/>
  <c r="AK1069" i="2"/>
  <c r="AI1069" i="2"/>
  <c r="AK928" i="2"/>
  <c r="AI928" i="2"/>
  <c r="Z1066" i="2"/>
  <c r="X1066" i="2"/>
  <c r="AA1066" i="2" s="1"/>
  <c r="AH733" i="2"/>
  <c r="AG733" i="2"/>
  <c r="Y536" i="2"/>
  <c r="X536" i="2"/>
  <c r="Y67" i="2"/>
  <c r="X67" i="2"/>
  <c r="X61" i="2"/>
  <c r="Y61" i="2"/>
  <c r="AH57" i="2"/>
  <c r="AG57" i="2"/>
  <c r="AH1046" i="2"/>
  <c r="AG1046" i="2"/>
  <c r="X1029" i="2"/>
  <c r="Y1029" i="2"/>
  <c r="AF169" i="2"/>
  <c r="AH169" i="2"/>
  <c r="AH913" i="2"/>
  <c r="AF913" i="2"/>
  <c r="AI520" i="2"/>
  <c r="AJ520" i="2"/>
  <c r="AH430" i="2"/>
  <c r="AF430" i="2"/>
  <c r="AG430" i="2"/>
  <c r="Y482" i="2"/>
  <c r="X482" i="2"/>
  <c r="AJ780" i="2"/>
  <c r="AH780" i="2"/>
  <c r="AK780" i="2"/>
  <c r="AN895" i="2"/>
  <c r="AO895" i="2" s="1"/>
  <c r="AK269" i="2"/>
  <c r="AK554" i="2"/>
  <c r="AK82" i="2"/>
  <c r="AK437" i="2"/>
  <c r="AI495" i="2"/>
  <c r="AI242" i="2"/>
  <c r="AJ9" i="2"/>
  <c r="AI853" i="2"/>
  <c r="AI909" i="2"/>
  <c r="AI1071" i="2"/>
  <c r="AI840" i="2"/>
  <c r="AK674" i="2"/>
  <c r="AI1046" i="2"/>
  <c r="AJ171" i="2"/>
  <c r="AJ1040" i="2"/>
  <c r="AJ775" i="2"/>
  <c r="AJ882" i="2"/>
  <c r="AK169" i="2"/>
  <c r="AH887" i="2"/>
  <c r="AI901" i="2"/>
  <c r="AH838" i="2"/>
  <c r="AI881" i="2"/>
  <c r="AI896" i="2"/>
  <c r="AI622" i="2"/>
  <c r="AI598" i="2"/>
  <c r="AG1025" i="2"/>
  <c r="AF1025" i="2"/>
  <c r="Y487" i="2"/>
  <c r="X487" i="2"/>
  <c r="AF294" i="2"/>
  <c r="AH294" i="2"/>
  <c r="AH1020" i="2"/>
  <c r="AF1020" i="2"/>
  <c r="Z1015" i="2"/>
  <c r="Y1015" i="2"/>
  <c r="AH844" i="2"/>
  <c r="AG844" i="2"/>
  <c r="AJ1011" i="2"/>
  <c r="AH1011" i="2"/>
  <c r="AJ167" i="2"/>
  <c r="AK1004" i="2"/>
  <c r="X47" i="2"/>
  <c r="Y47" i="2"/>
  <c r="AG42" i="2"/>
  <c r="AH42" i="2"/>
  <c r="AG1013" i="2"/>
  <c r="AF1013" i="2"/>
  <c r="Z907" i="2"/>
  <c r="X907" i="2"/>
  <c r="AA907" i="2" s="1"/>
  <c r="AH167" i="2"/>
  <c r="AG167" i="2"/>
  <c r="Z1009" i="2"/>
  <c r="X1009" i="2"/>
  <c r="AA1009" i="2" s="1"/>
  <c r="AG789" i="2"/>
  <c r="AF789" i="2"/>
  <c r="AH164" i="2"/>
  <c r="AF164" i="2"/>
  <c r="AF999" i="2"/>
  <c r="AH999" i="2"/>
  <c r="AN345" i="2"/>
  <c r="AO345" i="2" s="1"/>
  <c r="AI38" i="2"/>
  <c r="AK38" i="2"/>
  <c r="AJ37" i="2"/>
  <c r="AK37" i="2"/>
  <c r="AI993" i="2"/>
  <c r="AK993" i="2"/>
  <c r="X982" i="2"/>
  <c r="AA982" i="2" s="1"/>
  <c r="Y982" i="2"/>
  <c r="Z982" i="2"/>
  <c r="AF707" i="2"/>
  <c r="AG707" i="2"/>
  <c r="Y971" i="2"/>
  <c r="X971" i="2"/>
  <c r="AA971" i="2" s="1"/>
  <c r="Z971" i="2"/>
  <c r="AI597" i="2"/>
  <c r="AH1089" i="2"/>
  <c r="AI322" i="2"/>
  <c r="AI367" i="2"/>
  <c r="AJ348" i="2"/>
  <c r="AJ544" i="2"/>
  <c r="AJ461" i="2"/>
  <c r="AJ382" i="2"/>
  <c r="AI76" i="2"/>
  <c r="Z1078" i="2"/>
  <c r="AI1076" i="2"/>
  <c r="AK853" i="2"/>
  <c r="AJ1075" i="2"/>
  <c r="AJ1073" i="2"/>
  <c r="AK1071" i="2"/>
  <c r="AI659" i="2"/>
  <c r="AH923" i="2"/>
  <c r="AH173" i="2"/>
  <c r="AH862" i="2"/>
  <c r="AH905" i="2"/>
  <c r="AH694" i="2"/>
  <c r="AH908" i="2"/>
  <c r="AJ695" i="2"/>
  <c r="AI1057" i="2"/>
  <c r="AJ536" i="2"/>
  <c r="AH1054" i="2"/>
  <c r="AI1052" i="2"/>
  <c r="AJ67" i="2"/>
  <c r="AH372" i="2"/>
  <c r="AI353" i="2"/>
  <c r="AJ1048" i="2"/>
  <c r="AH59" i="2"/>
  <c r="AH4" i="2"/>
  <c r="AO1043" i="2"/>
  <c r="AJ831" i="2"/>
  <c r="AG929" i="2"/>
  <c r="AJ1039" i="2"/>
  <c r="AH886" i="2"/>
  <c r="AH1036" i="2"/>
  <c r="AJ1036" i="2"/>
  <c r="AK1032" i="2"/>
  <c r="AG887" i="2"/>
  <c r="AG838" i="2"/>
  <c r="Z913" i="2"/>
  <c r="X1028" i="2"/>
  <c r="Y1028" i="2"/>
  <c r="AG1022" i="2"/>
  <c r="AF1022" i="2"/>
  <c r="AH310" i="2"/>
  <c r="AF310" i="2"/>
  <c r="X432" i="2"/>
  <c r="Y432" i="2"/>
  <c r="AG52" i="2"/>
  <c r="AF52" i="2"/>
  <c r="AI254" i="2"/>
  <c r="AJ254" i="2"/>
  <c r="AK371" i="2"/>
  <c r="Y48" i="2"/>
  <c r="X48" i="2"/>
  <c r="Z42" i="2"/>
  <c r="Y42" i="2"/>
  <c r="Z1013" i="2"/>
  <c r="X1013" i="2"/>
  <c r="AA1013" i="2" s="1"/>
  <c r="AK1012" i="2"/>
  <c r="AH168" i="2"/>
  <c r="AG168" i="2"/>
  <c r="AJ1010" i="2"/>
  <c r="AH1010" i="2"/>
  <c r="AH836" i="2"/>
  <c r="AG836" i="2"/>
  <c r="AG165" i="2"/>
  <c r="AF165" i="2"/>
  <c r="AG1002" i="2"/>
  <c r="AF1002" i="2"/>
  <c r="AG1000" i="2"/>
  <c r="AF1000" i="2"/>
  <c r="AJ163" i="2"/>
  <c r="AK163" i="2"/>
  <c r="Z996" i="2"/>
  <c r="X996" i="2"/>
  <c r="Y996" i="2"/>
  <c r="Z40" i="2"/>
  <c r="Y40" i="2"/>
  <c r="AK927" i="2"/>
  <c r="AK1027" i="2"/>
  <c r="AI1026" i="2"/>
  <c r="Z478" i="2"/>
  <c r="AA478" i="2" s="1"/>
  <c r="Z406" i="2"/>
  <c r="AK1023" i="2"/>
  <c r="AI1022" i="2"/>
  <c r="AH1021" i="2"/>
  <c r="AK360" i="2"/>
  <c r="AI52" i="2"/>
  <c r="AJ257" i="2"/>
  <c r="AI247" i="2"/>
  <c r="AH45" i="2"/>
  <c r="AI42" i="2"/>
  <c r="AK1014" i="2"/>
  <c r="AH1012" i="2"/>
  <c r="AJ789" i="2"/>
  <c r="AI895" i="2"/>
  <c r="AJ203" i="2"/>
  <c r="AK1003" i="2"/>
  <c r="AJ165" i="2"/>
  <c r="Z872" i="2"/>
  <c r="X872" i="2"/>
  <c r="AA872" i="2" s="1"/>
  <c r="AJ837" i="2"/>
  <c r="AI35" i="2"/>
  <c r="AK35" i="2"/>
  <c r="X29" i="2"/>
  <c r="Y29" i="2"/>
  <c r="Z29" i="2"/>
  <c r="X990" i="2"/>
  <c r="Y990" i="2"/>
  <c r="Z990" i="2"/>
  <c r="X820" i="2"/>
  <c r="AA820" i="2" s="1"/>
  <c r="Y820" i="2"/>
  <c r="Z820" i="2"/>
  <c r="AF982" i="2"/>
  <c r="AG982" i="2"/>
  <c r="Y157" i="2"/>
  <c r="Z157" i="2"/>
  <c r="Z980" i="2"/>
  <c r="X980" i="2"/>
  <c r="X978" i="2"/>
  <c r="Y978" i="2"/>
  <c r="Z978" i="2"/>
  <c r="Y18" i="2"/>
  <c r="Z18" i="2"/>
  <c r="Z966" i="2"/>
  <c r="X966" i="2"/>
  <c r="AA966" i="2" s="1"/>
  <c r="N1431" i="2"/>
  <c r="N1432" i="2" s="1"/>
  <c r="AI1025" i="2"/>
  <c r="AH55" i="2"/>
  <c r="AK506" i="2"/>
  <c r="AG1021" i="2"/>
  <c r="Z310" i="2"/>
  <c r="AK331" i="2"/>
  <c r="AI371" i="2"/>
  <c r="AK282" i="2"/>
  <c r="AK1019" i="2"/>
  <c r="AH43" i="2"/>
  <c r="AH41" i="2"/>
  <c r="AI1017" i="2"/>
  <c r="AI1015" i="2"/>
  <c r="AJ1013" i="2"/>
  <c r="AJ907" i="2"/>
  <c r="AJ1009" i="2"/>
  <c r="AJ1000" i="2"/>
  <c r="AJ869" i="2"/>
  <c r="AG753" i="2"/>
  <c r="AF753" i="2"/>
  <c r="AH998" i="2"/>
  <c r="AF998" i="2"/>
  <c r="AG40" i="2"/>
  <c r="AF40" i="2"/>
  <c r="AI23" i="2"/>
  <c r="AK23" i="2"/>
  <c r="AF972" i="2"/>
  <c r="AH972" i="2"/>
  <c r="AJ972" i="2"/>
  <c r="AI972" i="2"/>
  <c r="AK972" i="2"/>
  <c r="Y776" i="2"/>
  <c r="X776" i="2"/>
  <c r="AA776" i="2" s="1"/>
  <c r="AK306" i="2"/>
  <c r="Y993" i="2"/>
  <c r="AA993" i="2" s="1"/>
  <c r="Y35" i="2"/>
  <c r="X240" i="2"/>
  <c r="AJ240" i="2"/>
  <c r="AI33" i="2"/>
  <c r="AI32" i="2"/>
  <c r="AJ31" i="2"/>
  <c r="AI988" i="2"/>
  <c r="X705" i="2"/>
  <c r="AA705" i="2" s="1"/>
  <c r="AG984" i="2"/>
  <c r="AI982" i="2"/>
  <c r="Y790" i="2"/>
  <c r="X977" i="2"/>
  <c r="X23" i="2"/>
  <c r="AJ23" i="2"/>
  <c r="X976" i="2"/>
  <c r="AA976" i="2" s="1"/>
  <c r="AG19" i="2"/>
  <c r="AO974" i="2"/>
  <c r="X973" i="2"/>
  <c r="AG153" i="2"/>
  <c r="AH152" i="2"/>
  <c r="AK152" i="2"/>
  <c r="X708" i="2"/>
  <c r="AA708" i="2" s="1"/>
  <c r="AF706" i="2"/>
  <c r="Y751" i="2"/>
  <c r="AG226" i="2"/>
  <c r="AG967" i="2"/>
  <c r="AI967" i="2"/>
  <c r="AF966" i="2"/>
  <c r="AH151" i="2"/>
  <c r="AF965" i="2"/>
  <c r="X965" i="2"/>
  <c r="AA965" i="2" s="1"/>
  <c r="AJ965" i="2"/>
  <c r="AJ149" i="2"/>
  <c r="AK964" i="2"/>
  <c r="AF15" i="2"/>
  <c r="X15" i="2"/>
  <c r="AA15" i="2" s="1"/>
  <c r="AJ872" i="2"/>
  <c r="AJ997" i="2"/>
  <c r="AJ996" i="2"/>
  <c r="AH306" i="2"/>
  <c r="AI39" i="2"/>
  <c r="Z37" i="2"/>
  <c r="AI992" i="2"/>
  <c r="AI30" i="2"/>
  <c r="AI779" i="2"/>
  <c r="AK760" i="2"/>
  <c r="AI156" i="2"/>
  <c r="Z720" i="2"/>
  <c r="AA720" i="2" s="1"/>
  <c r="AI720" i="2"/>
  <c r="Z349" i="2"/>
  <c r="AK21" i="2"/>
  <c r="Z155" i="2"/>
  <c r="AI707" i="2"/>
  <c r="AI968" i="2"/>
  <c r="AN2133" i="2"/>
  <c r="AO2133" i="2" s="1"/>
  <c r="AN1428" i="2"/>
  <c r="AO1428" i="2" s="1"/>
  <c r="AN2129" i="2"/>
  <c r="AO2129" i="2" s="1"/>
  <c r="AI963" i="2"/>
  <c r="AK2133" i="2"/>
  <c r="AH2132" i="2"/>
  <c r="Z2132" i="2"/>
  <c r="AI2132" i="2"/>
  <c r="AI2131" i="2"/>
  <c r="AF1429" i="2"/>
  <c r="X2128" i="2"/>
  <c r="AA2128" i="2" s="1"/>
  <c r="AJ2128" i="2"/>
  <c r="AF2127" i="2"/>
  <c r="AH3" i="2"/>
  <c r="AK2" i="2"/>
  <c r="AI2" i="2"/>
  <c r="Y2126" i="2"/>
  <c r="AJ2126" i="2"/>
  <c r="AJ2125" i="2"/>
  <c r="X2122" i="2"/>
  <c r="AA2122" i="2" s="1"/>
  <c r="Y2122" i="2"/>
  <c r="AJ2120" i="2"/>
  <c r="AN2119" i="2"/>
  <c r="AO2119" i="2" s="1"/>
  <c r="AK2119" i="2"/>
  <c r="AI2119" i="2"/>
  <c r="X2118" i="2"/>
  <c r="AA2118" i="2" s="1"/>
  <c r="Y2118" i="2"/>
  <c r="X2114" i="2"/>
  <c r="AA2114" i="2" s="1"/>
  <c r="Y2114" i="2"/>
  <c r="AJ2112" i="2"/>
  <c r="AO2111" i="2"/>
  <c r="AN2111" i="2"/>
  <c r="AK2111" i="2"/>
  <c r="AI2111" i="2"/>
  <c r="X2110" i="2"/>
  <c r="AA2110" i="2" s="1"/>
  <c r="Y2110" i="2"/>
  <c r="X2106" i="2"/>
  <c r="Y2106" i="2"/>
  <c r="AJ2104" i="2"/>
  <c r="AO2103" i="2"/>
  <c r="AN2103" i="2"/>
  <c r="AK2103" i="2"/>
  <c r="AI2103" i="2"/>
  <c r="X2102" i="2"/>
  <c r="AA2102" i="2" s="1"/>
  <c r="Y2102" i="2"/>
  <c r="X1427" i="2"/>
  <c r="AA1427" i="2" s="1"/>
  <c r="Y1427" i="2"/>
  <c r="AJ2097" i="2"/>
  <c r="AN2096" i="2"/>
  <c r="AO2096" i="2" s="1"/>
  <c r="AK2096" i="2"/>
  <c r="AI2096" i="2"/>
  <c r="X2095" i="2"/>
  <c r="AA2095" i="2" s="1"/>
  <c r="Y2095" i="2"/>
  <c r="X2091" i="2"/>
  <c r="AA2091" i="2" s="1"/>
  <c r="Y2091" i="2"/>
  <c r="AJ2089" i="2"/>
  <c r="AN2088" i="2"/>
  <c r="AO2088" i="2" s="1"/>
  <c r="AK2088" i="2"/>
  <c r="AI2088" i="2"/>
  <c r="X2087" i="2"/>
  <c r="Y2087" i="2"/>
  <c r="X2083" i="2"/>
  <c r="Y2083" i="2"/>
  <c r="AJ2081" i="2"/>
  <c r="AN2080" i="2"/>
  <c r="AO2080" i="2" s="1"/>
  <c r="AK2080" i="2"/>
  <c r="AI2080" i="2"/>
  <c r="X2079" i="2"/>
  <c r="AA2079" i="2" s="1"/>
  <c r="Y2079" i="2"/>
  <c r="X2075" i="2"/>
  <c r="Y2075" i="2"/>
  <c r="AJ2073" i="2"/>
  <c r="AN2072" i="2"/>
  <c r="AO2072" i="2" s="1"/>
  <c r="AK2072" i="2"/>
  <c r="AI2072" i="2"/>
  <c r="X2071" i="2"/>
  <c r="Y2071" i="2"/>
  <c r="X2067" i="2"/>
  <c r="AA2067" i="2" s="1"/>
  <c r="Y2067" i="2"/>
  <c r="AJ2065" i="2"/>
  <c r="AN2064" i="2"/>
  <c r="AO2064" i="2" s="1"/>
  <c r="AK2064" i="2"/>
  <c r="AI2064" i="2"/>
  <c r="X2063" i="2"/>
  <c r="AA2063" i="2" s="1"/>
  <c r="Y2063" i="2"/>
  <c r="X2059" i="2"/>
  <c r="AA2059" i="2" s="1"/>
  <c r="Y2059" i="2"/>
  <c r="AJ2057" i="2"/>
  <c r="AN2056" i="2"/>
  <c r="AO2056" i="2" s="1"/>
  <c r="AK2056" i="2"/>
  <c r="AI2056" i="2"/>
  <c r="X2055" i="2"/>
  <c r="Y2055" i="2"/>
  <c r="X2052" i="2"/>
  <c r="AA2052" i="2" s="1"/>
  <c r="Y2052" i="2"/>
  <c r="AI1425" i="2"/>
  <c r="AK1425" i="2"/>
  <c r="AJ2045" i="2"/>
  <c r="AK2045" i="2"/>
  <c r="AN2043" i="2"/>
  <c r="AO2043" i="2" s="1"/>
  <c r="AG1421" i="2"/>
  <c r="AH1421" i="2"/>
  <c r="AF1421" i="2"/>
  <c r="AI2037" i="2"/>
  <c r="AK2037" i="2"/>
  <c r="AN2025" i="2"/>
  <c r="AO2025" i="2" s="1"/>
  <c r="AN2021" i="2"/>
  <c r="AO2021" i="2" s="1"/>
  <c r="AN2008" i="2"/>
  <c r="AO2008" i="2" s="1"/>
  <c r="AN2005" i="2"/>
  <c r="AO2005" i="2" s="1"/>
  <c r="AO2128" i="2"/>
  <c r="AI2124" i="2"/>
  <c r="AK2124" i="2"/>
  <c r="AO2121" i="2"/>
  <c r="AO2117" i="2"/>
  <c r="AN2115" i="2"/>
  <c r="AO2115" i="2" s="1"/>
  <c r="AK2115" i="2"/>
  <c r="AI2115" i="2"/>
  <c r="AO2113" i="2"/>
  <c r="AO2109" i="2"/>
  <c r="AN2107" i="2"/>
  <c r="AO2107" i="2" s="1"/>
  <c r="AK2107" i="2"/>
  <c r="AI2107" i="2"/>
  <c r="AO2105" i="2"/>
  <c r="AO2101" i="2"/>
  <c r="AN2099" i="2"/>
  <c r="AO2099" i="2" s="1"/>
  <c r="AK2099" i="2"/>
  <c r="AI2099" i="2"/>
  <c r="AO2098" i="2"/>
  <c r="AO2094" i="2"/>
  <c r="AN2092" i="2"/>
  <c r="AO2092" i="2" s="1"/>
  <c r="AK2092" i="2"/>
  <c r="AI2092" i="2"/>
  <c r="AO2090" i="2"/>
  <c r="AO2086" i="2"/>
  <c r="AN2084" i="2"/>
  <c r="AO2084" i="2" s="1"/>
  <c r="AK2084" i="2"/>
  <c r="AI2084" i="2"/>
  <c r="AO2082" i="2"/>
  <c r="AO2078" i="2"/>
  <c r="AO2076" i="2"/>
  <c r="AN2076" i="2"/>
  <c r="AK2076" i="2"/>
  <c r="AI2076" i="2"/>
  <c r="AO2074" i="2"/>
  <c r="AO2070" i="2"/>
  <c r="AN2068" i="2"/>
  <c r="AO2068" i="2" s="1"/>
  <c r="AK2068" i="2"/>
  <c r="AI2068" i="2"/>
  <c r="AO2066" i="2"/>
  <c r="AO2062" i="2"/>
  <c r="AN2060" i="2"/>
  <c r="AO2060" i="2" s="1"/>
  <c r="AK2060" i="2"/>
  <c r="AI2060" i="2"/>
  <c r="AO2058" i="2"/>
  <c r="AO2054" i="2"/>
  <c r="AN1426" i="2"/>
  <c r="AO1426" i="2" s="1"/>
  <c r="AK1426" i="2"/>
  <c r="AI1426" i="2"/>
  <c r="AO2051" i="2"/>
  <c r="AN2048" i="2"/>
  <c r="AO2048" i="2" s="1"/>
  <c r="AJ2046" i="2"/>
  <c r="AI2046" i="2"/>
  <c r="AK2044" i="2"/>
  <c r="AI2044" i="2"/>
  <c r="Y2042" i="2"/>
  <c r="X2042" i="2"/>
  <c r="X2041" i="2"/>
  <c r="Z2041" i="2"/>
  <c r="Y2041" i="2"/>
  <c r="AO2040" i="2"/>
  <c r="AN1415" i="2"/>
  <c r="AO1415" i="2" s="1"/>
  <c r="AN2018" i="2"/>
  <c r="AO2018" i="2" s="1"/>
  <c r="AN2001" i="2"/>
  <c r="AO2001" i="2" s="1"/>
  <c r="AN1997" i="2"/>
  <c r="AO1997" i="2" s="1"/>
  <c r="AH963" i="2"/>
  <c r="AK2132" i="2"/>
  <c r="X2131" i="2"/>
  <c r="AA2131" i="2" s="1"/>
  <c r="AJ2131" i="2"/>
  <c r="Y2130" i="2"/>
  <c r="AK2129" i="2"/>
  <c r="AH1429" i="2"/>
  <c r="AI1429" i="2"/>
  <c r="AI2128" i="2"/>
  <c r="AJ2127" i="2"/>
  <c r="X3" i="2"/>
  <c r="AA3" i="2" s="1"/>
  <c r="Z3" i="2"/>
  <c r="AK2126" i="2"/>
  <c r="AI2125" i="2"/>
  <c r="AO2125" i="2"/>
  <c r="Y2123" i="2"/>
  <c r="X2123" i="2"/>
  <c r="AA2123" i="2" s="1"/>
  <c r="AF2120" i="2"/>
  <c r="AH2120" i="2"/>
  <c r="Y2119" i="2"/>
  <c r="X2119" i="2"/>
  <c r="AA2119" i="2" s="1"/>
  <c r="AH2116" i="2"/>
  <c r="AF2116" i="2"/>
  <c r="AI2114" i="2"/>
  <c r="AJ2114" i="2"/>
  <c r="AF2112" i="2"/>
  <c r="AH2112" i="2"/>
  <c r="Y2111" i="2"/>
  <c r="X2111" i="2"/>
  <c r="AA2111" i="2" s="1"/>
  <c r="AH2108" i="2"/>
  <c r="AF2108" i="2"/>
  <c r="AI2106" i="2"/>
  <c r="AJ2106" i="2"/>
  <c r="AF2104" i="2"/>
  <c r="AH2104" i="2"/>
  <c r="Y2103" i="2"/>
  <c r="X2103" i="2"/>
  <c r="AH2100" i="2"/>
  <c r="AF2100" i="2"/>
  <c r="AI1427" i="2"/>
  <c r="AJ1427" i="2"/>
  <c r="AF2097" i="2"/>
  <c r="AH2097" i="2"/>
  <c r="Y2096" i="2"/>
  <c r="X2096" i="2"/>
  <c r="AA2096" i="2" s="1"/>
  <c r="AH2093" i="2"/>
  <c r="AF2093" i="2"/>
  <c r="AI2091" i="2"/>
  <c r="AJ2091" i="2"/>
  <c r="AF2089" i="2"/>
  <c r="AH2089" i="2"/>
  <c r="Y2088" i="2"/>
  <c r="X2088" i="2"/>
  <c r="AH2085" i="2"/>
  <c r="AF2085" i="2"/>
  <c r="AI2083" i="2"/>
  <c r="AJ2083" i="2"/>
  <c r="AF2081" i="2"/>
  <c r="AH2081" i="2"/>
  <c r="Y2080" i="2"/>
  <c r="X2080" i="2"/>
  <c r="AH2077" i="2"/>
  <c r="AF2077" i="2"/>
  <c r="AI2075" i="2"/>
  <c r="AJ2075" i="2"/>
  <c r="AF2073" i="2"/>
  <c r="AH2073" i="2"/>
  <c r="Y2072" i="2"/>
  <c r="X2072" i="2"/>
  <c r="AH2069" i="2"/>
  <c r="AF2069" i="2"/>
  <c r="AI2067" i="2"/>
  <c r="AJ2067" i="2"/>
  <c r="AF2065" i="2"/>
  <c r="AH2065" i="2"/>
  <c r="Y2064" i="2"/>
  <c r="X2064" i="2"/>
  <c r="AA2064" i="2" s="1"/>
  <c r="AH2061" i="2"/>
  <c r="AF2061" i="2"/>
  <c r="AI2059" i="2"/>
  <c r="AJ2059" i="2"/>
  <c r="AF2057" i="2"/>
  <c r="AH2057" i="2"/>
  <c r="Y2056" i="2"/>
  <c r="X2056" i="2"/>
  <c r="AA2056" i="2" s="1"/>
  <c r="AH2053" i="2"/>
  <c r="AF2053" i="2"/>
  <c r="AI2052" i="2"/>
  <c r="AJ2052" i="2"/>
  <c r="AJ2050" i="2"/>
  <c r="AK2050" i="2"/>
  <c r="AN1424" i="2"/>
  <c r="AO1424" i="2" s="1"/>
  <c r="AG1423" i="2"/>
  <c r="AH1423" i="2"/>
  <c r="AF1423" i="2"/>
  <c r="AI1422" i="2"/>
  <c r="AK1422" i="2"/>
  <c r="AJ2039" i="2"/>
  <c r="AK2039" i="2"/>
  <c r="AN1420" i="2"/>
  <c r="AO1420" i="2" s="1"/>
  <c r="AO2034" i="2"/>
  <c r="AN2034" i="2"/>
  <c r="AN1411" i="2"/>
  <c r="AO1411" i="2" s="1"/>
  <c r="AN2014" i="2"/>
  <c r="AO2014" i="2" s="1"/>
  <c r="AI2133" i="2"/>
  <c r="AO2131" i="2"/>
  <c r="AK2130" i="2"/>
  <c r="AH2127" i="2"/>
  <c r="X2127" i="2"/>
  <c r="AA2127" i="2" s="1"/>
  <c r="Y2127" i="2"/>
  <c r="AO2" i="2"/>
  <c r="AN2123" i="2"/>
  <c r="AO2123" i="2" s="1"/>
  <c r="Y2115" i="2"/>
  <c r="X2115" i="2"/>
  <c r="AA2115" i="2" s="1"/>
  <c r="Y2107" i="2"/>
  <c r="X2107" i="2"/>
  <c r="Y2099" i="2"/>
  <c r="X2099" i="2"/>
  <c r="AA2099" i="2" s="1"/>
  <c r="Y2092" i="2"/>
  <c r="X2092" i="2"/>
  <c r="AA2092" i="2" s="1"/>
  <c r="Y2084" i="2"/>
  <c r="X2084" i="2"/>
  <c r="Y2076" i="2"/>
  <c r="X2076" i="2"/>
  <c r="Y2068" i="2"/>
  <c r="X2068" i="2"/>
  <c r="Y2060" i="2"/>
  <c r="X2060" i="2"/>
  <c r="AA2060" i="2" s="1"/>
  <c r="Y1426" i="2"/>
  <c r="X1426" i="2"/>
  <c r="AK2049" i="2"/>
  <c r="AI2049" i="2"/>
  <c r="Y2048" i="2"/>
  <c r="X2048" i="2"/>
  <c r="X2047" i="2"/>
  <c r="Z2047" i="2"/>
  <c r="Y2047" i="2"/>
  <c r="AO2046" i="2"/>
  <c r="AN2042" i="2"/>
  <c r="AO2042" i="2" s="1"/>
  <c r="AJ2040" i="2"/>
  <c r="AI2040" i="2"/>
  <c r="AK2038" i="2"/>
  <c r="AI2038" i="2"/>
  <c r="AO2032" i="2"/>
  <c r="AN2032" i="2"/>
  <c r="AN2028" i="2"/>
  <c r="AO2028" i="2" s="1"/>
  <c r="AN1406" i="2"/>
  <c r="AO1406" i="2" s="1"/>
  <c r="AN2011" i="2"/>
  <c r="AO2011" i="2" s="1"/>
  <c r="AK1428" i="2"/>
  <c r="AI3" i="2"/>
  <c r="AJ2123" i="2"/>
  <c r="AK2121" i="2"/>
  <c r="Z2120" i="2"/>
  <c r="AI2120" i="2"/>
  <c r="AJ2115" i="2"/>
  <c r="AK2113" i="2"/>
  <c r="Z2112" i="2"/>
  <c r="AI2112" i="2"/>
  <c r="AJ2107" i="2"/>
  <c r="AK2105" i="2"/>
  <c r="Z2104" i="2"/>
  <c r="AI2104" i="2"/>
  <c r="AJ2099" i="2"/>
  <c r="AK2098" i="2"/>
  <c r="Z2097" i="2"/>
  <c r="AI2097" i="2"/>
  <c r="AJ2092" i="2"/>
  <c r="AK2090" i="2"/>
  <c r="Z2089" i="2"/>
  <c r="AI2089" i="2"/>
  <c r="AA2085" i="2"/>
  <c r="AJ2084" i="2"/>
  <c r="AK2082" i="2"/>
  <c r="Z2081" i="2"/>
  <c r="AI2081" i="2"/>
  <c r="AA2077" i="2"/>
  <c r="AJ2076" i="2"/>
  <c r="AK2074" i="2"/>
  <c r="Z2073" i="2"/>
  <c r="AI2073" i="2"/>
  <c r="AA2069" i="2"/>
  <c r="AJ2068" i="2"/>
  <c r="AK2066" i="2"/>
  <c r="Z2065" i="2"/>
  <c r="AI2065" i="2"/>
  <c r="AJ2060" i="2"/>
  <c r="AK2058" i="2"/>
  <c r="Z2057" i="2"/>
  <c r="AI2057" i="2"/>
  <c r="AA2053" i="2"/>
  <c r="AJ1426" i="2"/>
  <c r="AK2051" i="2"/>
  <c r="AH2050" i="2"/>
  <c r="Z2050" i="2"/>
  <c r="AI2050" i="2"/>
  <c r="AJ2048" i="2"/>
  <c r="AK2046" i="2"/>
  <c r="AH2045" i="2"/>
  <c r="Z2045" i="2"/>
  <c r="AI2045" i="2"/>
  <c r="AA1421" i="2"/>
  <c r="AJ2042" i="2"/>
  <c r="AK2040" i="2"/>
  <c r="AH2039" i="2"/>
  <c r="Z2039" i="2"/>
  <c r="AI2039" i="2"/>
  <c r="AF463" i="2"/>
  <c r="X2036" i="2"/>
  <c r="AJ2036" i="2"/>
  <c r="Y2035" i="2"/>
  <c r="AK2034" i="2"/>
  <c r="AH1419" i="2"/>
  <c r="Z1419" i="2"/>
  <c r="AI1419" i="2"/>
  <c r="AI1418" i="2"/>
  <c r="AF2031" i="2"/>
  <c r="X2030" i="2"/>
  <c r="AA2030" i="2" s="1"/>
  <c r="AJ2030" i="2"/>
  <c r="Y2029" i="2"/>
  <c r="AK2028" i="2"/>
  <c r="AH1417" i="2"/>
  <c r="Z1417" i="2"/>
  <c r="AI1417" i="2"/>
  <c r="AI2027" i="2"/>
  <c r="AF2024" i="2"/>
  <c r="X2023" i="2"/>
  <c r="AA2023" i="2" s="1"/>
  <c r="AJ2023" i="2"/>
  <c r="Y2022" i="2"/>
  <c r="AK2021" i="2"/>
  <c r="AH2020" i="2"/>
  <c r="Z2020" i="2"/>
  <c r="AI2020" i="2"/>
  <c r="AI1416" i="2"/>
  <c r="AF1414" i="2"/>
  <c r="X1413" i="2"/>
  <c r="AA1413" i="2" s="1"/>
  <c r="AJ1413" i="2"/>
  <c r="Y1412" i="2"/>
  <c r="AK2018" i="2"/>
  <c r="AH2017" i="2"/>
  <c r="Z2017" i="2"/>
  <c r="AI2017" i="2"/>
  <c r="AI2016" i="2"/>
  <c r="AF1410" i="2"/>
  <c r="AA1410" i="2"/>
  <c r="X1409" i="2"/>
  <c r="AJ1409" i="2"/>
  <c r="Y1408" i="2"/>
  <c r="AK2014" i="2"/>
  <c r="AH2013" i="2"/>
  <c r="Z2013" i="2"/>
  <c r="AI2013" i="2"/>
  <c r="AI2012" i="2"/>
  <c r="AF1405" i="2"/>
  <c r="AA1405" i="2"/>
  <c r="X1404" i="2"/>
  <c r="AJ1404" i="2"/>
  <c r="Y1403" i="2"/>
  <c r="AK2011" i="2"/>
  <c r="AH2010" i="2"/>
  <c r="Z2010" i="2"/>
  <c r="AI2010" i="2"/>
  <c r="AI2009" i="2"/>
  <c r="AF1401" i="2"/>
  <c r="AA1401" i="2"/>
  <c r="X2007" i="2"/>
  <c r="AJ2007" i="2"/>
  <c r="Y2006" i="2"/>
  <c r="AK2005" i="2"/>
  <c r="AH2004" i="2"/>
  <c r="Z2004" i="2"/>
  <c r="AI2004" i="2"/>
  <c r="AI2003" i="2"/>
  <c r="AF2000" i="2"/>
  <c r="AA2000" i="2"/>
  <c r="X1999" i="2"/>
  <c r="AA1999" i="2" s="1"/>
  <c r="AJ1999" i="2"/>
  <c r="Y1998" i="2"/>
  <c r="AK1997" i="2"/>
  <c r="AH1996" i="2"/>
  <c r="Z1996" i="2"/>
  <c r="AI1996" i="2"/>
  <c r="AH1994" i="2"/>
  <c r="X1994" i="2"/>
  <c r="AA1994" i="2" s="1"/>
  <c r="Y1994" i="2"/>
  <c r="AJ1992" i="2"/>
  <c r="AO1991" i="2"/>
  <c r="AN1991" i="2"/>
  <c r="AK1991" i="2"/>
  <c r="AI1991" i="2"/>
  <c r="X1990" i="2"/>
  <c r="AA1990" i="2" s="1"/>
  <c r="Y1990" i="2"/>
  <c r="X1989" i="2"/>
  <c r="AA1989" i="2" s="1"/>
  <c r="Y1989" i="2"/>
  <c r="AJ1987" i="2"/>
  <c r="AN1986" i="2"/>
  <c r="AO1986" i="2" s="1"/>
  <c r="AK1986" i="2"/>
  <c r="AI1986" i="2"/>
  <c r="X1985" i="2"/>
  <c r="AA1985" i="2" s="1"/>
  <c r="Y1985" i="2"/>
  <c r="X1398" i="2"/>
  <c r="AA1398" i="2" s="1"/>
  <c r="Y1398" i="2"/>
  <c r="AJ1396" i="2"/>
  <c r="AO1981" i="2"/>
  <c r="AN1981" i="2"/>
  <c r="AI1978" i="2"/>
  <c r="AO1978" i="2"/>
  <c r="AO1976" i="2"/>
  <c r="AN1976" i="2"/>
  <c r="AK1976" i="2"/>
  <c r="AI1976" i="2"/>
  <c r="AI1974" i="2"/>
  <c r="AO1974" i="2"/>
  <c r="AI1391" i="2"/>
  <c r="AO1391" i="2"/>
  <c r="AO1972" i="2"/>
  <c r="AN1972" i="2"/>
  <c r="AK1972" i="2"/>
  <c r="AI1972" i="2"/>
  <c r="AI1390" i="2"/>
  <c r="AO1390" i="2"/>
  <c r="AI1388" i="2"/>
  <c r="AO1388" i="2"/>
  <c r="AO1969" i="2"/>
  <c r="AN1969" i="2"/>
  <c r="AK1969" i="2"/>
  <c r="AI1969" i="2"/>
  <c r="AI1387" i="2"/>
  <c r="AO1387" i="2"/>
  <c r="AO1967" i="2"/>
  <c r="AK1383" i="2"/>
  <c r="AG1382" i="2"/>
  <c r="AJ1381" i="2"/>
  <c r="AI1381" i="2"/>
  <c r="X1962" i="2"/>
  <c r="Z1962" i="2"/>
  <c r="AK1379" i="2"/>
  <c r="X1378" i="2"/>
  <c r="Z1378" i="2"/>
  <c r="X1377" i="2"/>
  <c r="AA1377" i="2" s="1"/>
  <c r="Y1377" i="2"/>
  <c r="Z1377" i="2"/>
  <c r="AK1957" i="2"/>
  <c r="AO2036" i="2"/>
  <c r="AO2030" i="2"/>
  <c r="AO2023" i="2"/>
  <c r="AO1413" i="2"/>
  <c r="AO1409" i="2"/>
  <c r="AO1404" i="2"/>
  <c r="AO2007" i="2"/>
  <c r="AO1999" i="2"/>
  <c r="AO1993" i="2"/>
  <c r="AO805" i="2"/>
  <c r="AN1399" i="2"/>
  <c r="AO1399" i="2" s="1"/>
  <c r="AK1399" i="2"/>
  <c r="AI1399" i="2"/>
  <c r="AO1988" i="2"/>
  <c r="AO1984" i="2"/>
  <c r="AN1982" i="2"/>
  <c r="AO1982" i="2" s="1"/>
  <c r="AK1982" i="2"/>
  <c r="AI1982" i="2"/>
  <c r="AO1397" i="2"/>
  <c r="AF1980" i="2"/>
  <c r="AH1980" i="2"/>
  <c r="Y1395" i="2"/>
  <c r="X1395" i="2"/>
  <c r="AA1395" i="2" s="1"/>
  <c r="AH1977" i="2"/>
  <c r="AF1977" i="2"/>
  <c r="AI1975" i="2"/>
  <c r="AJ1975" i="2"/>
  <c r="AF1394" i="2"/>
  <c r="AH1394" i="2"/>
  <c r="Y1393" i="2"/>
  <c r="X1393" i="2"/>
  <c r="AA1393" i="2" s="1"/>
  <c r="AH1973" i="2"/>
  <c r="AF1973" i="2"/>
  <c r="AI1971" i="2"/>
  <c r="AJ1971" i="2"/>
  <c r="AF1389" i="2"/>
  <c r="AH1389" i="2"/>
  <c r="Y401" i="2"/>
  <c r="X401" i="2"/>
  <c r="AH1970" i="2"/>
  <c r="AF1970" i="2"/>
  <c r="AI1968" i="2"/>
  <c r="AJ1968" i="2"/>
  <c r="AF1386" i="2"/>
  <c r="AH1386" i="2"/>
  <c r="Y1385" i="2"/>
  <c r="X1385" i="2"/>
  <c r="AF1967" i="2"/>
  <c r="AG1967" i="2"/>
  <c r="AK1964" i="2"/>
  <c r="AI1964" i="2"/>
  <c r="AF1963" i="2"/>
  <c r="AG1963" i="2"/>
  <c r="AF1958" i="2"/>
  <c r="AG1958" i="2"/>
  <c r="AH1958" i="2"/>
  <c r="AJ2119" i="2"/>
  <c r="AK2117" i="2"/>
  <c r="AI2116" i="2"/>
  <c r="AJ2111" i="2"/>
  <c r="AK2109" i="2"/>
  <c r="AI2108" i="2"/>
  <c r="AA2104" i="2"/>
  <c r="AJ2103" i="2"/>
  <c r="AK2101" i="2"/>
  <c r="AI2100" i="2"/>
  <c r="AJ2096" i="2"/>
  <c r="AK2094" i="2"/>
  <c r="AI2093" i="2"/>
  <c r="AA2089" i="2"/>
  <c r="AJ2088" i="2"/>
  <c r="AK2086" i="2"/>
  <c r="AI2085" i="2"/>
  <c r="AA2081" i="2"/>
  <c r="AJ2080" i="2"/>
  <c r="AK2078" i="2"/>
  <c r="AI2077" i="2"/>
  <c r="AA2073" i="2"/>
  <c r="AJ2072" i="2"/>
  <c r="AK2070" i="2"/>
  <c r="AI2069" i="2"/>
  <c r="AJ2064" i="2"/>
  <c r="AK2062" i="2"/>
  <c r="AI2061" i="2"/>
  <c r="AJ2056" i="2"/>
  <c r="AK2054" i="2"/>
  <c r="AI2053" i="2"/>
  <c r="AA2050" i="2"/>
  <c r="X2049" i="2"/>
  <c r="AJ2049" i="2"/>
  <c r="Y1425" i="2"/>
  <c r="AA1425" i="2" s="1"/>
  <c r="AK1424" i="2"/>
  <c r="AI1423" i="2"/>
  <c r="AI2048" i="2"/>
  <c r="AJ2047" i="2"/>
  <c r="AA2045" i="2"/>
  <c r="X2044" i="2"/>
  <c r="AJ2044" i="2"/>
  <c r="Y1422" i="2"/>
  <c r="AA1422" i="2" s="1"/>
  <c r="AK2043" i="2"/>
  <c r="AI1421" i="2"/>
  <c r="AI2042" i="2"/>
  <c r="AJ2041" i="2"/>
  <c r="AA2039" i="2"/>
  <c r="X2038" i="2"/>
  <c r="AJ2038" i="2"/>
  <c r="Y2037" i="2"/>
  <c r="AK1420" i="2"/>
  <c r="AH463" i="2"/>
  <c r="AI463" i="2"/>
  <c r="AI2036" i="2"/>
  <c r="AJ2035" i="2"/>
  <c r="AK1419" i="2"/>
  <c r="X1418" i="2"/>
  <c r="AA1418" i="2" s="1"/>
  <c r="AJ1418" i="2"/>
  <c r="Y2033" i="2"/>
  <c r="AK2032" i="2"/>
  <c r="AH2031" i="2"/>
  <c r="AI2031" i="2"/>
  <c r="AI2030" i="2"/>
  <c r="AJ2029" i="2"/>
  <c r="AK1417" i="2"/>
  <c r="X2027" i="2"/>
  <c r="AA2027" i="2" s="1"/>
  <c r="AJ2027" i="2"/>
  <c r="Y2026" i="2"/>
  <c r="AK2025" i="2"/>
  <c r="AH2024" i="2"/>
  <c r="AI2024" i="2"/>
  <c r="AI2023" i="2"/>
  <c r="AJ2022" i="2"/>
  <c r="AK2020" i="2"/>
  <c r="X1416" i="2"/>
  <c r="AA1416" i="2" s="1"/>
  <c r="AJ1416" i="2"/>
  <c r="Y2019" i="2"/>
  <c r="AK1415" i="2"/>
  <c r="AH1414" i="2"/>
  <c r="AI1414" i="2"/>
  <c r="AI1413" i="2"/>
  <c r="AJ1412" i="2"/>
  <c r="AK2017" i="2"/>
  <c r="X2016" i="2"/>
  <c r="AA2016" i="2" s="1"/>
  <c r="AJ2016" i="2"/>
  <c r="Y2015" i="2"/>
  <c r="AK1411" i="2"/>
  <c r="AH1410" i="2"/>
  <c r="AI1410" i="2"/>
  <c r="AI1409" i="2"/>
  <c r="AJ1408" i="2"/>
  <c r="AK2013" i="2"/>
  <c r="AA2013" i="2"/>
  <c r="X2012" i="2"/>
  <c r="AJ2012" i="2"/>
  <c r="Y1407" i="2"/>
  <c r="AA1407" i="2" s="1"/>
  <c r="AK1406" i="2"/>
  <c r="AH1405" i="2"/>
  <c r="AI1405" i="2"/>
  <c r="AI1404" i="2"/>
  <c r="AJ1403" i="2"/>
  <c r="AK2010" i="2"/>
  <c r="AA2010" i="2"/>
  <c r="X2009" i="2"/>
  <c r="AJ2009" i="2"/>
  <c r="Y1402" i="2"/>
  <c r="AA1402" i="2" s="1"/>
  <c r="AK2008" i="2"/>
  <c r="AH1401" i="2"/>
  <c r="AI1401" i="2"/>
  <c r="AI2007" i="2"/>
  <c r="AJ2006" i="2"/>
  <c r="AK2004" i="2"/>
  <c r="AA2004" i="2"/>
  <c r="X2003" i="2"/>
  <c r="AJ2003" i="2"/>
  <c r="Y2002" i="2"/>
  <c r="AK2001" i="2"/>
  <c r="AH2000" i="2"/>
  <c r="AI2000" i="2"/>
  <c r="AI1999" i="2"/>
  <c r="AJ1998" i="2"/>
  <c r="AK1996" i="2"/>
  <c r="Y1995" i="2"/>
  <c r="X1995" i="2"/>
  <c r="AA1995" i="2" s="1"/>
  <c r="AF1992" i="2"/>
  <c r="AH1992" i="2"/>
  <c r="Y1991" i="2"/>
  <c r="X1991" i="2"/>
  <c r="AA1991" i="2" s="1"/>
  <c r="AH1400" i="2"/>
  <c r="AF1400" i="2"/>
  <c r="AI1989" i="2"/>
  <c r="AJ1989" i="2"/>
  <c r="AF1987" i="2"/>
  <c r="AH1987" i="2"/>
  <c r="Y1986" i="2"/>
  <c r="X1986" i="2"/>
  <c r="AA1986" i="2" s="1"/>
  <c r="AH1983" i="2"/>
  <c r="AF1983" i="2"/>
  <c r="AI1398" i="2"/>
  <c r="AJ1398" i="2"/>
  <c r="AF1396" i="2"/>
  <c r="AH1396" i="2"/>
  <c r="AJ1979" i="2"/>
  <c r="AK1977" i="2"/>
  <c r="Y1976" i="2"/>
  <c r="X1976" i="2"/>
  <c r="AA1976" i="2" s="1"/>
  <c r="AK1975" i="2"/>
  <c r="AJ1392" i="2"/>
  <c r="AK1973" i="2"/>
  <c r="Y1972" i="2"/>
  <c r="X1972" i="2"/>
  <c r="AA1972" i="2" s="1"/>
  <c r="AK1971" i="2"/>
  <c r="AJ408" i="2"/>
  <c r="AK1970" i="2"/>
  <c r="Y1969" i="2"/>
  <c r="X1969" i="2"/>
  <c r="AK1968" i="2"/>
  <c r="AJ1384" i="2"/>
  <c r="AJ1966" i="2"/>
  <c r="AI1966" i="2"/>
  <c r="AI1379" i="2"/>
  <c r="AO2049" i="2"/>
  <c r="AO2044" i="2"/>
  <c r="AO2038" i="2"/>
  <c r="AA2037" i="2"/>
  <c r="Z2035" i="2"/>
  <c r="AI2034" i="2"/>
  <c r="AO1418" i="2"/>
  <c r="AK2033" i="2"/>
  <c r="Z2029" i="2"/>
  <c r="AI2028" i="2"/>
  <c r="AO2027" i="2"/>
  <c r="AK2026" i="2"/>
  <c r="Z2022" i="2"/>
  <c r="AI2021" i="2"/>
  <c r="AO1416" i="2"/>
  <c r="AK2019" i="2"/>
  <c r="Z1412" i="2"/>
  <c r="AI2018" i="2"/>
  <c r="AO2016" i="2"/>
  <c r="AK2015" i="2"/>
  <c r="AA2015" i="2"/>
  <c r="Z1408" i="2"/>
  <c r="AA1408" i="2" s="1"/>
  <c r="AI2014" i="2"/>
  <c r="AO2012" i="2"/>
  <c r="AK1407" i="2"/>
  <c r="Z1403" i="2"/>
  <c r="AI2011" i="2"/>
  <c r="AO2009" i="2"/>
  <c r="AK1402" i="2"/>
  <c r="Z2006" i="2"/>
  <c r="AA2006" i="2" s="1"/>
  <c r="AI2005" i="2"/>
  <c r="AO2003" i="2"/>
  <c r="AK2002" i="2"/>
  <c r="AA2002" i="2"/>
  <c r="Z1998" i="2"/>
  <c r="AI1997" i="2"/>
  <c r="AO1995" i="2"/>
  <c r="Y1399" i="2"/>
  <c r="X1399" i="2"/>
  <c r="AA1399" i="2" s="1"/>
  <c r="Y1982" i="2"/>
  <c r="X1982" i="2"/>
  <c r="AA1982" i="2" s="1"/>
  <c r="AN1395" i="2"/>
  <c r="AO1395" i="2" s="1"/>
  <c r="AK1395" i="2"/>
  <c r="AI1395" i="2"/>
  <c r="X1979" i="2"/>
  <c r="AA1979" i="2" s="1"/>
  <c r="Y1979" i="2"/>
  <c r="X1975" i="2"/>
  <c r="AA1975" i="2" s="1"/>
  <c r="Y1975" i="2"/>
  <c r="AN1393" i="2"/>
  <c r="AO1393" i="2" s="1"/>
  <c r="AK1393" i="2"/>
  <c r="AI1393" i="2"/>
  <c r="X1392" i="2"/>
  <c r="AA1392" i="2" s="1"/>
  <c r="Y1392" i="2"/>
  <c r="X1971" i="2"/>
  <c r="AA1971" i="2" s="1"/>
  <c r="Y1971" i="2"/>
  <c r="AN401" i="2"/>
  <c r="AO401" i="2" s="1"/>
  <c r="AK401" i="2"/>
  <c r="AI401" i="2"/>
  <c r="X408" i="2"/>
  <c r="Y408" i="2"/>
  <c r="X1968" i="2"/>
  <c r="Y1968" i="2"/>
  <c r="AN1385" i="2"/>
  <c r="AO1385" i="2" s="1"/>
  <c r="AK1385" i="2"/>
  <c r="AI1385" i="2"/>
  <c r="X1384" i="2"/>
  <c r="Y1384" i="2"/>
  <c r="Z1383" i="2"/>
  <c r="X1383" i="2"/>
  <c r="Z1382" i="2"/>
  <c r="X1382" i="2"/>
  <c r="Z1964" i="2"/>
  <c r="X1964" i="2"/>
  <c r="AJ1995" i="2"/>
  <c r="AK1993" i="2"/>
  <c r="Z1992" i="2"/>
  <c r="AI1992" i="2"/>
  <c r="AJ1399" i="2"/>
  <c r="AK1988" i="2"/>
  <c r="Z1987" i="2"/>
  <c r="AI1987" i="2"/>
  <c r="AJ1982" i="2"/>
  <c r="AK1397" i="2"/>
  <c r="Z1396" i="2"/>
  <c r="AI1396" i="2"/>
  <c r="AK1981" i="2"/>
  <c r="Z1980" i="2"/>
  <c r="AI1980" i="2"/>
  <c r="AJ1976" i="2"/>
  <c r="AK1974" i="2"/>
  <c r="Z1394" i="2"/>
  <c r="AI1394" i="2"/>
  <c r="AJ1972" i="2"/>
  <c r="AK1390" i="2"/>
  <c r="Z1389" i="2"/>
  <c r="AI1389" i="2"/>
  <c r="AA1970" i="2"/>
  <c r="AJ1969" i="2"/>
  <c r="AK1387" i="2"/>
  <c r="Z1386" i="2"/>
  <c r="AA1386" i="2" s="1"/>
  <c r="AI1386" i="2"/>
  <c r="Z1967" i="2"/>
  <c r="AA1967" i="2" s="1"/>
  <c r="AJ1383" i="2"/>
  <c r="AJ1382" i="2"/>
  <c r="AJ1380" i="2"/>
  <c r="AI1961" i="2"/>
  <c r="AH1960" i="2"/>
  <c r="AK1377" i="2"/>
  <c r="Z1958" i="2"/>
  <c r="X1957" i="2"/>
  <c r="AA1957" i="2" s="1"/>
  <c r="AJ1957" i="2"/>
  <c r="X1955" i="2"/>
  <c r="AA1955" i="2" s="1"/>
  <c r="AJ1955" i="2"/>
  <c r="AJ1953" i="2"/>
  <c r="AI1376" i="2"/>
  <c r="X1376" i="2"/>
  <c r="AA1376" i="2" s="1"/>
  <c r="AG1375" i="2"/>
  <c r="Z1951" i="2"/>
  <c r="Z1373" i="2"/>
  <c r="AI1950" i="2"/>
  <c r="AH1949" i="2"/>
  <c r="AK1947" i="2"/>
  <c r="Z1947" i="2"/>
  <c r="Z1946" i="2"/>
  <c r="X1945" i="2"/>
  <c r="AA1945" i="2" s="1"/>
  <c r="AJ1945" i="2"/>
  <c r="X1943" i="2"/>
  <c r="AA1943" i="2" s="1"/>
  <c r="AJ1943" i="2"/>
  <c r="AJ727" i="2"/>
  <c r="AI1371" i="2"/>
  <c r="X1371" i="2"/>
  <c r="AA1371" i="2" s="1"/>
  <c r="AG1370" i="2"/>
  <c r="Z1942" i="2"/>
  <c r="Z1940" i="2"/>
  <c r="AI1939" i="2"/>
  <c r="AH1938" i="2"/>
  <c r="AK1936" i="2"/>
  <c r="Z1936" i="2"/>
  <c r="Z1935" i="2"/>
  <c r="X732" i="2"/>
  <c r="AA732" i="2" s="1"/>
  <c r="AJ732" i="2"/>
  <c r="X1934" i="2"/>
  <c r="AA1934" i="2" s="1"/>
  <c r="AJ1934" i="2"/>
  <c r="AJ1368" i="2"/>
  <c r="AJ1367" i="2"/>
  <c r="Y1366" i="2"/>
  <c r="AK1366" i="2"/>
  <c r="AG1365" i="2"/>
  <c r="AF417" i="2"/>
  <c r="AG417" i="2"/>
  <c r="AH417" i="2"/>
  <c r="Z1359" i="2"/>
  <c r="X1359" i="2"/>
  <c r="Y1359" i="2"/>
  <c r="X1356" i="2"/>
  <c r="Z1356" i="2"/>
  <c r="Y1356" i="2"/>
  <c r="AI1352" i="2"/>
  <c r="AK1352" i="2"/>
  <c r="X1350" i="2"/>
  <c r="Z1350" i="2"/>
  <c r="Y1350" i="2"/>
  <c r="AI1349" i="2"/>
  <c r="AK1349" i="2"/>
  <c r="AJ1349" i="2"/>
  <c r="AK1912" i="2"/>
  <c r="AI1912" i="2"/>
  <c r="AJ1912" i="2"/>
  <c r="AK1954" i="2"/>
  <c r="Y1951" i="2"/>
  <c r="AH1374" i="2"/>
  <c r="AG1373" i="2"/>
  <c r="Y1373" i="2"/>
  <c r="Y1947" i="2"/>
  <c r="AH1946" i="2"/>
  <c r="AK714" i="2"/>
  <c r="Y1942" i="2"/>
  <c r="AH1941" i="2"/>
  <c r="AG1940" i="2"/>
  <c r="Y1940" i="2"/>
  <c r="Y1936" i="2"/>
  <c r="AH1935" i="2"/>
  <c r="AK1933" i="2"/>
  <c r="Y1932" i="2"/>
  <c r="Z1932" i="2"/>
  <c r="AI1362" i="2"/>
  <c r="AK1362" i="2"/>
  <c r="AJ1362" i="2"/>
  <c r="AJ1361" i="2"/>
  <c r="AK1361" i="2"/>
  <c r="AF1358" i="2"/>
  <c r="AG1358" i="2"/>
  <c r="AH1358" i="2"/>
  <c r="X403" i="2"/>
  <c r="Z403" i="2"/>
  <c r="Y403" i="2"/>
  <c r="AF453" i="2"/>
  <c r="AG453" i="2"/>
  <c r="AF1355" i="2"/>
  <c r="AG1355" i="2"/>
  <c r="AH1355" i="2"/>
  <c r="Z1921" i="2"/>
  <c r="X1921" i="2"/>
  <c r="Y1921" i="2"/>
  <c r="AI1910" i="2"/>
  <c r="AK1910" i="2"/>
  <c r="AJ1991" i="2"/>
  <c r="AK805" i="2"/>
  <c r="AI1400" i="2"/>
  <c r="AJ1986" i="2"/>
  <c r="AK1984" i="2"/>
  <c r="AI1983" i="2"/>
  <c r="AJ1395" i="2"/>
  <c r="AK1978" i="2"/>
  <c r="AI1977" i="2"/>
  <c r="AJ1393" i="2"/>
  <c r="AK1391" i="2"/>
  <c r="AI1973" i="2"/>
  <c r="AA1389" i="2"/>
  <c r="AJ401" i="2"/>
  <c r="AK1388" i="2"/>
  <c r="AI1970" i="2"/>
  <c r="AJ1385" i="2"/>
  <c r="AH1380" i="2"/>
  <c r="AJ1962" i="2"/>
  <c r="AJ1378" i="2"/>
  <c r="AJ1960" i="2"/>
  <c r="AI1956" i="2"/>
  <c r="AI1954" i="2"/>
  <c r="AH1953" i="2"/>
  <c r="AJ1951" i="2"/>
  <c r="AJ1373" i="2"/>
  <c r="AJ1949" i="2"/>
  <c r="AG1946" i="2"/>
  <c r="AI1944" i="2"/>
  <c r="AI714" i="2"/>
  <c r="AH727" i="2"/>
  <c r="AJ1942" i="2"/>
  <c r="AJ1940" i="2"/>
  <c r="AJ1938" i="2"/>
  <c r="AG1935" i="2"/>
  <c r="AI1369" i="2"/>
  <c r="AI1933" i="2"/>
  <c r="AH1368" i="2"/>
  <c r="AG1367" i="2"/>
  <c r="Y1365" i="2"/>
  <c r="Z1365" i="2"/>
  <c r="X1365" i="2"/>
  <c r="AA1365" i="2" s="1"/>
  <c r="AF1931" i="2"/>
  <c r="AG1931" i="2"/>
  <c r="AJ1927" i="2"/>
  <c r="AI1927" i="2"/>
  <c r="AK1927" i="2"/>
  <c r="AK1359" i="2"/>
  <c r="AI1359" i="2"/>
  <c r="AJ1359" i="2"/>
  <c r="X453" i="2"/>
  <c r="Z453" i="2"/>
  <c r="Y453" i="2"/>
  <c r="AI1356" i="2"/>
  <c r="AK1356" i="2"/>
  <c r="AJ1356" i="2"/>
  <c r="AJ373" i="2"/>
  <c r="AK373" i="2"/>
  <c r="AF1353" i="2"/>
  <c r="AG1353" i="2"/>
  <c r="AH1353" i="2"/>
  <c r="X1352" i="2"/>
  <c r="Z1352" i="2"/>
  <c r="Y1352" i="2"/>
  <c r="X1349" i="2"/>
  <c r="Z1349" i="2"/>
  <c r="Y1349" i="2"/>
  <c r="X1362" i="2"/>
  <c r="Z1362" i="2"/>
  <c r="Y1362" i="2"/>
  <c r="AI403" i="2"/>
  <c r="AK403" i="2"/>
  <c r="AJ1354" i="2"/>
  <c r="AI1354" i="2"/>
  <c r="AK1354" i="2"/>
  <c r="AK1921" i="2"/>
  <c r="AI1921" i="2"/>
  <c r="AJ1921" i="2"/>
  <c r="AF1350" i="2"/>
  <c r="AG1350" i="2"/>
  <c r="AJ1916" i="2"/>
  <c r="AH1916" i="2"/>
  <c r="AK1916" i="2"/>
  <c r="AF1911" i="2"/>
  <c r="AG1911" i="2"/>
  <c r="AH1911" i="2"/>
  <c r="Z1364" i="2"/>
  <c r="AH1932" i="2"/>
  <c r="AK1930" i="2"/>
  <c r="AI1361" i="2"/>
  <c r="AJ1357" i="2"/>
  <c r="AI1357" i="2"/>
  <c r="Z346" i="2"/>
  <c r="X346" i="2"/>
  <c r="Z420" i="2"/>
  <c r="X420" i="2"/>
  <c r="AJ1351" i="2"/>
  <c r="AI1351" i="2"/>
  <c r="AI1916" i="2"/>
  <c r="AG1909" i="2"/>
  <c r="AJ1908" i="2"/>
  <c r="AI1908" i="2"/>
  <c r="Z1903" i="2"/>
  <c r="X1903" i="2"/>
  <c r="AA1903" i="2" s="1"/>
  <c r="AK1902" i="2"/>
  <c r="Z1901" i="2"/>
  <c r="X1901" i="2"/>
  <c r="AA1901" i="2" s="1"/>
  <c r="AI1897" i="2"/>
  <c r="AG759" i="2"/>
  <c r="AF1892" i="2"/>
  <c r="AG1892" i="2"/>
  <c r="X1342" i="2"/>
  <c r="AA1342" i="2" s="1"/>
  <c r="Z1342" i="2"/>
  <c r="AI1890" i="2"/>
  <c r="AK1890" i="2"/>
  <c r="Y1889" i="2"/>
  <c r="X1889" i="2"/>
  <c r="AA1889" i="2" s="1"/>
  <c r="Z704" i="2"/>
  <c r="X704" i="2"/>
  <c r="AA704" i="2" s="1"/>
  <c r="AK1336" i="2"/>
  <c r="AI1336" i="2"/>
  <c r="AF1335" i="2"/>
  <c r="AG1335" i="2"/>
  <c r="AF1884" i="2"/>
  <c r="AG1884" i="2"/>
  <c r="AG1882" i="2"/>
  <c r="AJ1881" i="2"/>
  <c r="AI1881" i="2"/>
  <c r="Z1880" i="2"/>
  <c r="X1880" i="2"/>
  <c r="Y1328" i="2"/>
  <c r="X1328" i="2"/>
  <c r="AA1328" i="2" s="1"/>
  <c r="AJ427" i="2"/>
  <c r="AK1327" i="2"/>
  <c r="AI1327" i="2"/>
  <c r="AK1326" i="2"/>
  <c r="X1325" i="2"/>
  <c r="Z1325" i="2"/>
  <c r="AJ1324" i="2"/>
  <c r="AK1324" i="2"/>
  <c r="Z335" i="2"/>
  <c r="X335" i="2"/>
  <c r="AK1323" i="2"/>
  <c r="AO1869" i="2"/>
  <c r="AI1867" i="2"/>
  <c r="AI1319" i="2"/>
  <c r="AK1864" i="2"/>
  <c r="AJ1862" i="2"/>
  <c r="AK1862" i="2"/>
  <c r="AH1862" i="2"/>
  <c r="AI1857" i="2"/>
  <c r="AI1856" i="2"/>
  <c r="AG1855" i="2"/>
  <c r="AF1855" i="2"/>
  <c r="X852" i="2"/>
  <c r="AA852" i="2" s="1"/>
  <c r="Z852" i="2"/>
  <c r="AF1847" i="2"/>
  <c r="AG1847" i="2"/>
  <c r="AH1847" i="2"/>
  <c r="AJ1847" i="2"/>
  <c r="AI1847" i="2"/>
  <c r="AI198" i="2"/>
  <c r="AK198" i="2"/>
  <c r="AN468" i="2"/>
  <c r="AO468" i="2" s="1"/>
  <c r="AI1905" i="2"/>
  <c r="AK1905" i="2"/>
  <c r="AF1904" i="2"/>
  <c r="AG1904" i="2"/>
  <c r="AJ1346" i="2"/>
  <c r="AI1346" i="2"/>
  <c r="Z1345" i="2"/>
  <c r="X1345" i="2"/>
  <c r="AA1345" i="2" s="1"/>
  <c r="AI1343" i="2"/>
  <c r="AK1343" i="2"/>
  <c r="Y1900" i="2"/>
  <c r="X1900" i="2"/>
  <c r="AA1900" i="2" s="1"/>
  <c r="Z1893" i="2"/>
  <c r="X1893" i="2"/>
  <c r="AA1893" i="2" s="1"/>
  <c r="AK759" i="2"/>
  <c r="AI759" i="2"/>
  <c r="Y1892" i="2"/>
  <c r="X1892" i="2"/>
  <c r="AA1892" i="2" s="1"/>
  <c r="AJ1338" i="2"/>
  <c r="AI1338" i="2"/>
  <c r="X1337" i="2"/>
  <c r="AA1337" i="2" s="1"/>
  <c r="Z1337" i="2"/>
  <c r="AF1331" i="2"/>
  <c r="AG1331" i="2"/>
  <c r="X1330" i="2"/>
  <c r="Z1330" i="2"/>
  <c r="AI416" i="2"/>
  <c r="AK416" i="2"/>
  <c r="Y459" i="2"/>
  <c r="X459" i="2"/>
  <c r="AJ426" i="2"/>
  <c r="AK426" i="2"/>
  <c r="AH426" i="2"/>
  <c r="AJ1320" i="2"/>
  <c r="AI1320" i="2"/>
  <c r="AF1873" i="2"/>
  <c r="AG1873" i="2"/>
  <c r="AK1870" i="2"/>
  <c r="AI1870" i="2"/>
  <c r="AF1868" i="2"/>
  <c r="AG1868" i="2"/>
  <c r="AK1865" i="2"/>
  <c r="AJ1865" i="2"/>
  <c r="AF200" i="2"/>
  <c r="AG200" i="2"/>
  <c r="AF1319" i="2"/>
  <c r="AG1319" i="2"/>
  <c r="Z1318" i="2"/>
  <c r="X1318" i="2"/>
  <c r="AA1318" i="2" s="1"/>
  <c r="AJ787" i="2"/>
  <c r="AK787" i="2"/>
  <c r="AH787" i="2"/>
  <c r="X1861" i="2"/>
  <c r="AA1861" i="2" s="1"/>
  <c r="Z1861" i="2"/>
  <c r="AF1858" i="2"/>
  <c r="AG1858" i="2"/>
  <c r="X747" i="2"/>
  <c r="AA747" i="2" s="1"/>
  <c r="Z747" i="2"/>
  <c r="Z405" i="2"/>
  <c r="X405" i="2"/>
  <c r="AA405" i="2" s="1"/>
  <c r="Z1928" i="2"/>
  <c r="X1928" i="2"/>
  <c r="AJ441" i="2"/>
  <c r="AI441" i="2"/>
  <c r="AI373" i="2"/>
  <c r="AJ1920" i="2"/>
  <c r="AI1920" i="2"/>
  <c r="Z1348" i="2"/>
  <c r="X1348" i="2"/>
  <c r="Z1915" i="2"/>
  <c r="X1915" i="2"/>
  <c r="AJ1347" i="2"/>
  <c r="AI1347" i="2"/>
  <c r="AI1902" i="2"/>
  <c r="AI1895" i="2"/>
  <c r="Y1894" i="2"/>
  <c r="X1894" i="2"/>
  <c r="AA1894" i="2" s="1"/>
  <c r="X757" i="2"/>
  <c r="AA757" i="2" s="1"/>
  <c r="Z757" i="2"/>
  <c r="AK1342" i="2"/>
  <c r="AI1342" i="2"/>
  <c r="AF1891" i="2"/>
  <c r="AG1891" i="2"/>
  <c r="AF1889" i="2"/>
  <c r="AG1889" i="2"/>
  <c r="X710" i="2"/>
  <c r="AA710" i="2" s="1"/>
  <c r="Z710" i="2"/>
  <c r="AG1337" i="2"/>
  <c r="AF588" i="2"/>
  <c r="AG588" i="2"/>
  <c r="Z1336" i="2"/>
  <c r="X1336" i="2"/>
  <c r="AA1336" i="2" s="1"/>
  <c r="AI1885" i="2"/>
  <c r="AK1885" i="2"/>
  <c r="Y1884" i="2"/>
  <c r="X1884" i="2"/>
  <c r="AA1884" i="2" s="1"/>
  <c r="Z462" i="2"/>
  <c r="X462" i="2"/>
  <c r="AK1880" i="2"/>
  <c r="AI1880" i="2"/>
  <c r="Y1331" i="2"/>
  <c r="X1331" i="2"/>
  <c r="AI426" i="2"/>
  <c r="X1327" i="2"/>
  <c r="Z1327" i="2"/>
  <c r="AO1876" i="2"/>
  <c r="AA1876" i="2"/>
  <c r="AF1326" i="2"/>
  <c r="AG1326" i="2"/>
  <c r="AF1323" i="2"/>
  <c r="AG1323" i="2"/>
  <c r="AO1322" i="2"/>
  <c r="AJ1871" i="2"/>
  <c r="AK1871" i="2"/>
  <c r="AN712" i="2"/>
  <c r="AO712" i="2" s="1"/>
  <c r="AI787" i="2"/>
  <c r="AN1317" i="2"/>
  <c r="AO1317" i="2" s="1"/>
  <c r="AJ1317" i="2"/>
  <c r="AI1317" i="2"/>
  <c r="AF1864" i="2"/>
  <c r="AG1864" i="2"/>
  <c r="AI1860" i="2"/>
  <c r="X1855" i="2"/>
  <c r="AA1855" i="2" s="1"/>
  <c r="Z1855" i="2"/>
  <c r="AI761" i="2"/>
  <c r="AG852" i="2"/>
  <c r="AF852" i="2"/>
  <c r="AG1844" i="2"/>
  <c r="AF1844" i="2"/>
  <c r="AF1314" i="2"/>
  <c r="AG1314" i="2"/>
  <c r="AH1314" i="2"/>
  <c r="AJ1314" i="2"/>
  <c r="AI1314" i="2"/>
  <c r="AN518" i="2"/>
  <c r="AO518" i="2" s="1"/>
  <c r="AF1917" i="2"/>
  <c r="AG1917" i="2"/>
  <c r="AJ1914" i="2"/>
  <c r="AI1914" i="2"/>
  <c r="Z1912" i="2"/>
  <c r="X1912" i="2"/>
  <c r="AA1912" i="2" s="1"/>
  <c r="X1910" i="2"/>
  <c r="AA1910" i="2" s="1"/>
  <c r="Z1910" i="2"/>
  <c r="X1909" i="2"/>
  <c r="AA1909" i="2" s="1"/>
  <c r="Z1909" i="2"/>
  <c r="X1905" i="2"/>
  <c r="AA1905" i="2" s="1"/>
  <c r="Z1905" i="2"/>
  <c r="AK1345" i="2"/>
  <c r="AI1345" i="2"/>
  <c r="AF1344" i="2"/>
  <c r="AG1344" i="2"/>
  <c r="AF1900" i="2"/>
  <c r="AG1900" i="2"/>
  <c r="AJ742" i="2"/>
  <c r="AI742" i="2"/>
  <c r="Z759" i="2"/>
  <c r="X759" i="2"/>
  <c r="AA759" i="2" s="1"/>
  <c r="Y1339" i="2"/>
  <c r="X1339" i="2"/>
  <c r="AA1339" i="2" s="1"/>
  <c r="AJ730" i="2"/>
  <c r="AH730" i="2"/>
  <c r="AK1337" i="2"/>
  <c r="AI1337" i="2"/>
  <c r="Y588" i="2"/>
  <c r="X588" i="2"/>
  <c r="AA588" i="2" s="1"/>
  <c r="AH1335" i="2"/>
  <c r="Y457" i="2"/>
  <c r="X457" i="2"/>
  <c r="X1882" i="2"/>
  <c r="Z1882" i="2"/>
  <c r="AK1330" i="2"/>
  <c r="AI1330" i="2"/>
  <c r="AF375" i="2"/>
  <c r="AG375" i="2"/>
  <c r="AF459" i="2"/>
  <c r="AG459" i="2"/>
  <c r="X332" i="2"/>
  <c r="Z332" i="2"/>
  <c r="AF380" i="2"/>
  <c r="AG380" i="2"/>
  <c r="AF1321" i="2"/>
  <c r="AG1321" i="2"/>
  <c r="AJ1321" i="2"/>
  <c r="AI1321" i="2"/>
  <c r="X1875" i="2"/>
  <c r="AA1875" i="2" s="1"/>
  <c r="Z1875" i="2"/>
  <c r="AJ1874" i="2"/>
  <c r="AK1874" i="2"/>
  <c r="AO1320" i="2"/>
  <c r="Z1870" i="2"/>
  <c r="X1870" i="2"/>
  <c r="AA1870" i="2" s="1"/>
  <c r="Z1867" i="2"/>
  <c r="X1867" i="2"/>
  <c r="AA1867" i="2" s="1"/>
  <c r="AJ1866" i="2"/>
  <c r="AK1866" i="2"/>
  <c r="AH1866" i="2"/>
  <c r="X1865" i="2"/>
  <c r="AA1865" i="2" s="1"/>
  <c r="Z1865" i="2"/>
  <c r="AK1861" i="2"/>
  <c r="AI1861" i="2"/>
  <c r="X1857" i="2"/>
  <c r="AA1857" i="2" s="1"/>
  <c r="Z1857" i="2"/>
  <c r="AG747" i="2"/>
  <c r="AF747" i="2"/>
  <c r="AF1845" i="2"/>
  <c r="AG1845" i="2"/>
  <c r="AH1845" i="2"/>
  <c r="AJ1845" i="2"/>
  <c r="AI1845" i="2"/>
  <c r="X1844" i="2"/>
  <c r="AA1844" i="2" s="1"/>
  <c r="Y1844" i="2"/>
  <c r="Z1844" i="2"/>
  <c r="AN133" i="2"/>
  <c r="AO133" i="2" s="1"/>
  <c r="Z1244" i="2"/>
  <c r="X1244" i="2"/>
  <c r="Y1243" i="2"/>
  <c r="X1243" i="2"/>
  <c r="Z540" i="2"/>
  <c r="X540" i="2"/>
  <c r="X522" i="2"/>
  <c r="Z522" i="2"/>
  <c r="Y514" i="2"/>
  <c r="X514" i="2"/>
  <c r="AJ509" i="2"/>
  <c r="AI509" i="2"/>
  <c r="X464" i="2"/>
  <c r="Z464" i="2"/>
  <c r="Y460" i="2"/>
  <c r="X460" i="2"/>
  <c r="Y1239" i="2"/>
  <c r="X1239" i="2"/>
  <c r="AJ1237" i="2"/>
  <c r="AI1237" i="2"/>
  <c r="X1235" i="2"/>
  <c r="Z1235" i="2"/>
  <c r="Y1234" i="2"/>
  <c r="X1234" i="2"/>
  <c r="X1227" i="2"/>
  <c r="Z1227" i="2"/>
  <c r="Y1226" i="2"/>
  <c r="X1226" i="2"/>
  <c r="X1755" i="2"/>
  <c r="AA1755" i="2" s="1"/>
  <c r="Z1755" i="2"/>
  <c r="Y1754" i="2"/>
  <c r="X1754" i="2"/>
  <c r="AA1754" i="2" s="1"/>
  <c r="Z1750" i="2"/>
  <c r="Y1750" i="2"/>
  <c r="X1749" i="2"/>
  <c r="AA1749" i="2" s="1"/>
  <c r="Y1749" i="2"/>
  <c r="AO1740" i="2"/>
  <c r="AN1740" i="2"/>
  <c r="AN799" i="2"/>
  <c r="AO799" i="2" s="1"/>
  <c r="AH841" i="2"/>
  <c r="AF841" i="2"/>
  <c r="Z813" i="2"/>
  <c r="Y813" i="2"/>
  <c r="X1218" i="2"/>
  <c r="AA1218" i="2" s="1"/>
  <c r="Y1218" i="2"/>
  <c r="Z636" i="2"/>
  <c r="Y636" i="2"/>
  <c r="X651" i="2"/>
  <c r="AA651" i="2" s="1"/>
  <c r="Y651" i="2"/>
  <c r="Z1216" i="2"/>
  <c r="Y1216" i="2"/>
  <c r="X1735" i="2"/>
  <c r="AA1735" i="2" s="1"/>
  <c r="Y1735" i="2"/>
  <c r="Z1732" i="2"/>
  <c r="Y1732" i="2"/>
  <c r="X190" i="2"/>
  <c r="AA190" i="2" s="1"/>
  <c r="Y190" i="2"/>
  <c r="Z792" i="2"/>
  <c r="Y792" i="2"/>
  <c r="X864" i="2"/>
  <c r="AA864" i="2" s="1"/>
  <c r="Y864" i="2"/>
  <c r="AN189" i="2"/>
  <c r="AO189" i="2" s="1"/>
  <c r="AF721" i="2"/>
  <c r="AH721" i="2"/>
  <c r="Z766" i="2"/>
  <c r="Y766" i="2"/>
  <c r="X736" i="2"/>
  <c r="AA736" i="2" s="1"/>
  <c r="Y736" i="2"/>
  <c r="Z1213" i="2"/>
  <c r="Y1213" i="2"/>
  <c r="X746" i="2"/>
  <c r="AA746" i="2" s="1"/>
  <c r="Y746" i="2"/>
  <c r="X1210" i="2"/>
  <c r="Y1210" i="2"/>
  <c r="X359" i="2"/>
  <c r="Y359" i="2"/>
  <c r="AH556" i="2"/>
  <c r="AF556" i="2"/>
  <c r="AI483" i="2"/>
  <c r="AK483" i="2"/>
  <c r="AF328" i="2"/>
  <c r="AH328" i="2"/>
  <c r="AF140" i="2"/>
  <c r="AH140" i="2"/>
  <c r="AF1205" i="2"/>
  <c r="AG1205" i="2"/>
  <c r="AH1205" i="2"/>
  <c r="AN1204" i="2"/>
  <c r="AO1204" i="2" s="1"/>
  <c r="AG295" i="2"/>
  <c r="AF295" i="2"/>
  <c r="AH295" i="2"/>
  <c r="AG341" i="2"/>
  <c r="AF341" i="2"/>
  <c r="AH341" i="2"/>
  <c r="AF1717" i="2"/>
  <c r="AG1717" i="2"/>
  <c r="AH1717" i="2"/>
  <c r="AN1716" i="2"/>
  <c r="AO1716" i="2" s="1"/>
  <c r="AG1195" i="2"/>
  <c r="AF1195" i="2"/>
  <c r="AH1195" i="2"/>
  <c r="AG1193" i="2"/>
  <c r="AF1193" i="2"/>
  <c r="AH1193" i="2"/>
  <c r="AG1703" i="2"/>
  <c r="AF1703" i="2"/>
  <c r="AH1703" i="2"/>
  <c r="AG880" i="2"/>
  <c r="AF880" i="2"/>
  <c r="AH880" i="2"/>
  <c r="AG642" i="2"/>
  <c r="AF642" i="2"/>
  <c r="AH642" i="2"/>
  <c r="AG1187" i="2"/>
  <c r="AF1187" i="2"/>
  <c r="AH1187" i="2"/>
  <c r="AG855" i="2"/>
  <c r="AF855" i="2"/>
  <c r="AH855" i="2"/>
  <c r="AG675" i="2"/>
  <c r="AF675" i="2"/>
  <c r="AH675" i="2"/>
  <c r="AG822" i="2"/>
  <c r="AF822" i="2"/>
  <c r="AH822" i="2"/>
  <c r="AG687" i="2"/>
  <c r="AF687" i="2"/>
  <c r="AH687" i="2"/>
  <c r="AG261" i="2"/>
  <c r="AF261" i="2"/>
  <c r="AH261" i="2"/>
  <c r="AG568" i="2"/>
  <c r="AF568" i="2"/>
  <c r="AH568" i="2"/>
  <c r="AG131" i="2"/>
  <c r="AF131" i="2"/>
  <c r="AH131" i="2"/>
  <c r="AG447" i="2"/>
  <c r="AF447" i="2"/>
  <c r="AH447" i="2"/>
  <c r="AG400" i="2"/>
  <c r="AF400" i="2"/>
  <c r="AH400" i="2"/>
  <c r="AG130" i="2"/>
  <c r="AF130" i="2"/>
  <c r="AH130" i="2"/>
  <c r="AG1173" i="2"/>
  <c r="AF1173" i="2"/>
  <c r="AH1173" i="2"/>
  <c r="AG292" i="2"/>
  <c r="AF292" i="2"/>
  <c r="AH292" i="2"/>
  <c r="AG122" i="2"/>
  <c r="AF122" i="2"/>
  <c r="AH122" i="2"/>
  <c r="AG1162" i="2"/>
  <c r="AF1162" i="2"/>
  <c r="AH1162" i="2"/>
  <c r="AG1679" i="2"/>
  <c r="AF1679" i="2"/>
  <c r="AH1679" i="2"/>
  <c r="AG186" i="2"/>
  <c r="AF186" i="2"/>
  <c r="AH186" i="2"/>
  <c r="AG631" i="2"/>
  <c r="AF631" i="2"/>
  <c r="AH631" i="2"/>
  <c r="AG1157" i="2"/>
  <c r="AF1157" i="2"/>
  <c r="AH1157" i="2"/>
  <c r="AG806" i="2"/>
  <c r="AF806" i="2"/>
  <c r="AH806" i="2"/>
  <c r="AG1664" i="2"/>
  <c r="AF1664" i="2"/>
  <c r="AH1664" i="2"/>
  <c r="AG1659" i="2"/>
  <c r="AF1659" i="2"/>
  <c r="AH1659" i="2"/>
  <c r="AG1654" i="2"/>
  <c r="AF1654" i="2"/>
  <c r="AH1654" i="2"/>
  <c r="AN120" i="2"/>
  <c r="AO120" i="2" s="1"/>
  <c r="AJ300" i="2"/>
  <c r="AI300" i="2"/>
  <c r="Y1149" i="2"/>
  <c r="X1149" i="2"/>
  <c r="AA1149" i="2" s="1"/>
  <c r="Z1149" i="2"/>
  <c r="AF1649" i="2"/>
  <c r="AG1649" i="2"/>
  <c r="AF395" i="2"/>
  <c r="AG395" i="2"/>
  <c r="X303" i="2"/>
  <c r="Y303" i="2"/>
  <c r="Z303" i="2"/>
  <c r="AF336" i="2"/>
  <c r="AG336" i="2"/>
  <c r="Y1139" i="2"/>
  <c r="X1139" i="2"/>
  <c r="X647" i="2"/>
  <c r="AA647" i="2" s="1"/>
  <c r="Y647" i="2"/>
  <c r="Z647" i="2"/>
  <c r="AJ1637" i="2"/>
  <c r="AK1637" i="2"/>
  <c r="AH1637" i="2"/>
  <c r="AI1637" i="2"/>
  <c r="AI221" i="2"/>
  <c r="AJ221" i="2"/>
  <c r="AJ175" i="2"/>
  <c r="AI175" i="2"/>
  <c r="AK175" i="2"/>
  <c r="Y659" i="2"/>
  <c r="X659" i="2"/>
  <c r="AA659" i="2" s="1"/>
  <c r="Z659" i="2"/>
  <c r="AK1070" i="2"/>
  <c r="AI1070" i="2"/>
  <c r="AN1512" i="2"/>
  <c r="AO1512" i="2" s="1"/>
  <c r="AG204" i="2"/>
  <c r="AH204" i="2"/>
  <c r="AF204" i="2"/>
  <c r="AN1041" i="2"/>
  <c r="AO1041" i="2" s="1"/>
  <c r="AF1038" i="2"/>
  <c r="AG1038" i="2"/>
  <c r="AH1038" i="2"/>
  <c r="AI916" i="2"/>
  <c r="AK916" i="2"/>
  <c r="AF1028" i="2"/>
  <c r="AG1028" i="2"/>
  <c r="AH1028" i="2"/>
  <c r="Y1487" i="2"/>
  <c r="X1487" i="2"/>
  <c r="X1025" i="2"/>
  <c r="Y1025" i="2"/>
  <c r="Z1025" i="2"/>
  <c r="AI478" i="2"/>
  <c r="AK478" i="2"/>
  <c r="AI406" i="2"/>
  <c r="AK406" i="2"/>
  <c r="Y506" i="2"/>
  <c r="X506" i="2"/>
  <c r="X1485" i="2"/>
  <c r="Y1485" i="2"/>
  <c r="Z1485" i="2"/>
  <c r="AK53" i="2"/>
  <c r="AI53" i="2"/>
  <c r="AI294" i="2"/>
  <c r="AK294" i="2"/>
  <c r="AF432" i="2"/>
  <c r="AG432" i="2"/>
  <c r="AH432" i="2"/>
  <c r="Y331" i="2"/>
  <c r="X331" i="2"/>
  <c r="X371" i="2"/>
  <c r="Y371" i="2"/>
  <c r="Z371" i="2"/>
  <c r="AN50" i="2"/>
  <c r="AO50" i="2" s="1"/>
  <c r="AJ48" i="2"/>
  <c r="AI48" i="2"/>
  <c r="AN1000" i="2"/>
  <c r="AO1000" i="2" s="1"/>
  <c r="AN1454" i="2"/>
  <c r="AO1454" i="2" s="1"/>
  <c r="AF162" i="2"/>
  <c r="AG162" i="2"/>
  <c r="AH162" i="2"/>
  <c r="AK162" i="2"/>
  <c r="AJ162" i="2"/>
  <c r="Y991" i="2"/>
  <c r="Z991" i="2"/>
  <c r="X991" i="2"/>
  <c r="Y34" i="2"/>
  <c r="X34" i="2"/>
  <c r="Z34" i="2"/>
  <c r="Y985" i="2"/>
  <c r="Z985" i="2"/>
  <c r="X985" i="2"/>
  <c r="AA985" i="2" s="1"/>
  <c r="AH1929" i="2"/>
  <c r="AJ405" i="2"/>
  <c r="AJ1928" i="2"/>
  <c r="AJ1926" i="2"/>
  <c r="AH1925" i="2"/>
  <c r="AJ346" i="2"/>
  <c r="AJ420" i="2"/>
  <c r="AJ1923" i="2"/>
  <c r="AH1919" i="2"/>
  <c r="AJ1348" i="2"/>
  <c r="AJ1915" i="2"/>
  <c r="AJ1913" i="2"/>
  <c r="AH1907" i="2"/>
  <c r="AJ1903" i="2"/>
  <c r="AJ1901" i="2"/>
  <c r="AJ202" i="2"/>
  <c r="AJ1900" i="2"/>
  <c r="AK1897" i="2"/>
  <c r="AH1895" i="2"/>
  <c r="AI1893" i="2"/>
  <c r="AJ759" i="2"/>
  <c r="AJ1892" i="2"/>
  <c r="AI1341" i="2"/>
  <c r="AJ1340" i="2"/>
  <c r="AK1886" i="2"/>
  <c r="AJ1339" i="2"/>
  <c r="AJ704" i="2"/>
  <c r="AJ1884" i="2"/>
  <c r="AK1333" i="2"/>
  <c r="AH418" i="2"/>
  <c r="AI462" i="2"/>
  <c r="AJ1880" i="2"/>
  <c r="AJ1331" i="2"/>
  <c r="AI477" i="2"/>
  <c r="AJ419" i="2"/>
  <c r="AK1329" i="2"/>
  <c r="AJ1328" i="2"/>
  <c r="AK427" i="2"/>
  <c r="AO1327" i="2"/>
  <c r="AJ1877" i="2"/>
  <c r="AK1322" i="2"/>
  <c r="AK1320" i="2"/>
  <c r="AJ1873" i="2"/>
  <c r="AJ1868" i="2"/>
  <c r="AJ1867" i="2"/>
  <c r="AJ200" i="2"/>
  <c r="AI1318" i="2"/>
  <c r="AK1863" i="2"/>
  <c r="AO1861" i="2"/>
  <c r="AJ1860" i="2"/>
  <c r="AJ1856" i="2"/>
  <c r="AJ199" i="2"/>
  <c r="AJ761" i="2"/>
  <c r="AJ843" i="2"/>
  <c r="AG1316" i="2"/>
  <c r="AG1853" i="2"/>
  <c r="AF1852" i="2"/>
  <c r="X1852" i="2"/>
  <c r="AA1852" i="2" s="1"/>
  <c r="AF1850" i="2"/>
  <c r="X1850" i="2"/>
  <c r="AA1850" i="2" s="1"/>
  <c r="AJ198" i="2"/>
  <c r="AG889" i="2"/>
  <c r="AF825" i="2"/>
  <c r="X825" i="2"/>
  <c r="AA825" i="2" s="1"/>
  <c r="AF764" i="2"/>
  <c r="X764" i="2"/>
  <c r="AA764" i="2" s="1"/>
  <c r="AI1312" i="2"/>
  <c r="Z1311" i="2"/>
  <c r="AK1310" i="2"/>
  <c r="AJ1310" i="2"/>
  <c r="Z1842" i="2"/>
  <c r="AK1841" i="2"/>
  <c r="AJ1841" i="2"/>
  <c r="AG1309" i="2"/>
  <c r="AG778" i="2"/>
  <c r="AF832" i="2"/>
  <c r="X832" i="2"/>
  <c r="AA832" i="2" s="1"/>
  <c r="AF1308" i="2"/>
  <c r="X1308" i="2"/>
  <c r="AA1308" i="2" s="1"/>
  <c r="AI609" i="2"/>
  <c r="AI1306" i="2"/>
  <c r="Z1305" i="2"/>
  <c r="AK1839" i="2"/>
  <c r="AJ1839" i="2"/>
  <c r="Z1304" i="2"/>
  <c r="AK285" i="2"/>
  <c r="AJ285" i="2"/>
  <c r="AG1303" i="2"/>
  <c r="AG356" i="2"/>
  <c r="AF422" i="2"/>
  <c r="X422" i="2"/>
  <c r="AF498" i="2"/>
  <c r="X498" i="2"/>
  <c r="AI1837" i="2"/>
  <c r="Z1836" i="2"/>
  <c r="AK1835" i="2"/>
  <c r="AJ1835" i="2"/>
  <c r="AG284" i="2"/>
  <c r="AG421" i="2"/>
  <c r="Z479" i="2"/>
  <c r="Z1300" i="2"/>
  <c r="Z1833" i="2"/>
  <c r="AK314" i="2"/>
  <c r="X314" i="2"/>
  <c r="AJ314" i="2"/>
  <c r="Z374" i="2"/>
  <c r="AK436" i="2"/>
  <c r="X436" i="2"/>
  <c r="AJ436" i="2"/>
  <c r="Z458" i="2"/>
  <c r="X411" i="2"/>
  <c r="AA411" i="2" s="1"/>
  <c r="Z1299" i="2"/>
  <c r="X1832" i="2"/>
  <c r="AJ1832" i="2"/>
  <c r="Z1298" i="2"/>
  <c r="AK1296" i="2"/>
  <c r="AI309" i="2"/>
  <c r="AI357" i="2"/>
  <c r="X1293" i="2"/>
  <c r="AA1293" i="2" s="1"/>
  <c r="AJ1293" i="2"/>
  <c r="X1829" i="2"/>
  <c r="AA1829" i="2" s="1"/>
  <c r="AJ1829" i="2"/>
  <c r="X1827" i="2"/>
  <c r="AA1827" i="2" s="1"/>
  <c r="X1825" i="2"/>
  <c r="AA1825" i="2" s="1"/>
  <c r="AJ1825" i="2"/>
  <c r="Z196" i="2"/>
  <c r="Z1290" i="2"/>
  <c r="Z1823" i="2"/>
  <c r="AK1821" i="2"/>
  <c r="X1821" i="2"/>
  <c r="AA1821" i="2" s="1"/>
  <c r="AJ1821" i="2"/>
  <c r="Z1820" i="2"/>
  <c r="AK1819" i="2"/>
  <c r="X1819" i="2"/>
  <c r="AA1819" i="2" s="1"/>
  <c r="AJ1819" i="2"/>
  <c r="Z1818" i="2"/>
  <c r="X1817" i="2"/>
  <c r="AA1817" i="2" s="1"/>
  <c r="Z1816" i="2"/>
  <c r="X1815" i="2"/>
  <c r="AA1815" i="2" s="1"/>
  <c r="AJ1815" i="2"/>
  <c r="Z1814" i="2"/>
  <c r="AI1813" i="2"/>
  <c r="AK1288" i="2"/>
  <c r="AI731" i="2"/>
  <c r="AI802" i="2"/>
  <c r="X1811" i="2"/>
  <c r="AA1811" i="2" s="1"/>
  <c r="AJ1811" i="2"/>
  <c r="X1809" i="2"/>
  <c r="AA1809" i="2" s="1"/>
  <c r="AJ1809" i="2"/>
  <c r="X1285" i="2"/>
  <c r="AA1285" i="2" s="1"/>
  <c r="X1808" i="2"/>
  <c r="AA1808" i="2" s="1"/>
  <c r="AJ1808" i="2"/>
  <c r="Z1807" i="2"/>
  <c r="Z195" i="2"/>
  <c r="Z777" i="2"/>
  <c r="Z752" i="2"/>
  <c r="AK1805" i="2"/>
  <c r="X1805" i="2"/>
  <c r="AA1805" i="2" s="1"/>
  <c r="AJ1805" i="2"/>
  <c r="Z1282" i="2"/>
  <c r="AK1281" i="2"/>
  <c r="X1281" i="2"/>
  <c r="AA1281" i="2" s="1"/>
  <c r="AJ1281" i="2"/>
  <c r="Z589" i="2"/>
  <c r="X606" i="2"/>
  <c r="AA606" i="2" s="1"/>
  <c r="Z608" i="2"/>
  <c r="X1280" i="2"/>
  <c r="AA1280" i="2" s="1"/>
  <c r="AJ1280" i="2"/>
  <c r="Z1804" i="2"/>
  <c r="AI1803" i="2"/>
  <c r="AK147" i="2"/>
  <c r="AI264" i="2"/>
  <c r="AI253" i="2"/>
  <c r="X499" i="2"/>
  <c r="AJ499" i="2"/>
  <c r="X146" i="2"/>
  <c r="AA146" i="2" s="1"/>
  <c r="AJ146" i="2"/>
  <c r="X1801" i="2"/>
  <c r="AA1801" i="2" s="1"/>
  <c r="X230" i="2"/>
  <c r="AA230" i="2" s="1"/>
  <c r="AJ230" i="2"/>
  <c r="Z497" i="2"/>
  <c r="Z505" i="2"/>
  <c r="Z1800" i="2"/>
  <c r="AK1798" i="2"/>
  <c r="X1798" i="2"/>
  <c r="AJ1798" i="2"/>
  <c r="Z1276" i="2"/>
  <c r="AK251" i="2"/>
  <c r="X251" i="2"/>
  <c r="AJ251" i="2"/>
  <c r="Z338" i="2"/>
  <c r="X431" i="2"/>
  <c r="AA431" i="2" s="1"/>
  <c r="Z488" i="2"/>
  <c r="X508" i="2"/>
  <c r="AJ508" i="2"/>
  <c r="Z496" i="2"/>
  <c r="AI439" i="2"/>
  <c r="AK1275" i="2"/>
  <c r="AI1797" i="2"/>
  <c r="Z1274" i="2"/>
  <c r="X433" i="2"/>
  <c r="AJ433" i="2"/>
  <c r="AI1796" i="2"/>
  <c r="X1270" i="2"/>
  <c r="AA1270" i="2" s="1"/>
  <c r="AJ1270" i="2"/>
  <c r="Z327" i="2"/>
  <c r="X337" i="2"/>
  <c r="AA337" i="2" s="1"/>
  <c r="AJ337" i="2"/>
  <c r="X1794" i="2"/>
  <c r="AA1794" i="2" s="1"/>
  <c r="AK1267" i="2"/>
  <c r="X1267" i="2"/>
  <c r="AJ1267" i="2"/>
  <c r="Z1266" i="2"/>
  <c r="AK1265" i="2"/>
  <c r="X1265" i="2"/>
  <c r="AA1265" i="2" s="1"/>
  <c r="AJ1265" i="2"/>
  <c r="Z1264" i="2"/>
  <c r="Z1263" i="2"/>
  <c r="Z1262" i="2"/>
  <c r="AK1260" i="2"/>
  <c r="AI932" i="2"/>
  <c r="Z1790" i="2"/>
  <c r="X1259" i="2"/>
  <c r="AA1259" i="2" s="1"/>
  <c r="Z1789" i="2"/>
  <c r="X1788" i="2"/>
  <c r="AA1788" i="2" s="1"/>
  <c r="AJ1788" i="2"/>
  <c r="X1785" i="2"/>
  <c r="AA1785" i="2" s="1"/>
  <c r="AJ1785" i="2"/>
  <c r="AI1783" i="2"/>
  <c r="X1779" i="2"/>
  <c r="AA1779" i="2" s="1"/>
  <c r="AJ1779" i="2"/>
  <c r="Z734" i="2"/>
  <c r="X1258" i="2"/>
  <c r="AA1258" i="2" s="1"/>
  <c r="AJ1258" i="2"/>
  <c r="X1256" i="2"/>
  <c r="AA1256" i="2" s="1"/>
  <c r="AK1776" i="2"/>
  <c r="X1776" i="2"/>
  <c r="AA1776" i="2" s="1"/>
  <c r="AJ1776" i="2"/>
  <c r="Z1775" i="2"/>
  <c r="AK1255" i="2"/>
  <c r="X1255" i="2"/>
  <c r="AA1255" i="2" s="1"/>
  <c r="AJ1255" i="2"/>
  <c r="Z1774" i="2"/>
  <c r="Z1772" i="2"/>
  <c r="Z1771" i="2"/>
  <c r="AK193" i="2"/>
  <c r="AI725" i="2"/>
  <c r="Z903" i="2"/>
  <c r="X816" i="2"/>
  <c r="AA816" i="2" s="1"/>
  <c r="Z800" i="2"/>
  <c r="X1253" i="2"/>
  <c r="AA1253" i="2" s="1"/>
  <c r="AJ1253" i="2"/>
  <c r="X1768" i="2"/>
  <c r="AA1768" i="2" s="1"/>
  <c r="AJ1768" i="2"/>
  <c r="AI586" i="2"/>
  <c r="X1251" i="2"/>
  <c r="AA1251" i="2" s="1"/>
  <c r="AJ1251" i="2"/>
  <c r="Z1765" i="2"/>
  <c r="X192" i="2"/>
  <c r="AA192" i="2" s="1"/>
  <c r="AJ192" i="2"/>
  <c r="X848" i="2"/>
  <c r="AA848" i="2" s="1"/>
  <c r="AK1250" i="2"/>
  <c r="X1250" i="2"/>
  <c r="AA1250" i="2" s="1"/>
  <c r="AJ1250" i="2"/>
  <c r="Z1764" i="2"/>
  <c r="AK1249" i="2"/>
  <c r="X1249" i="2"/>
  <c r="AA1249" i="2" s="1"/>
  <c r="AJ1249" i="2"/>
  <c r="Z578" i="2"/>
  <c r="Z625" i="2"/>
  <c r="Z639" i="2"/>
  <c r="AK605" i="2"/>
  <c r="AI1247" i="2"/>
  <c r="Z1763" i="2"/>
  <c r="X236" i="2"/>
  <c r="AA236" i="2" s="1"/>
  <c r="Z286" i="2"/>
  <c r="X298" i="2"/>
  <c r="AJ298" i="2"/>
  <c r="X530" i="2"/>
  <c r="Z530" i="2"/>
  <c r="Y510" i="2"/>
  <c r="X510" i="2"/>
  <c r="Y1762" i="2"/>
  <c r="X1762" i="2"/>
  <c r="AK1244" i="2"/>
  <c r="AI1243" i="2"/>
  <c r="AJ228" i="2"/>
  <c r="AI228" i="2"/>
  <c r="Y490" i="2"/>
  <c r="X490" i="2"/>
  <c r="AK522" i="2"/>
  <c r="AI514" i="2"/>
  <c r="AI1759" i="2"/>
  <c r="AJ1240" i="2"/>
  <c r="AI1240" i="2"/>
  <c r="AJ291" i="2"/>
  <c r="AI291" i="2"/>
  <c r="X362" i="2"/>
  <c r="Z362" i="2"/>
  <c r="Y429" i="2"/>
  <c r="X429" i="2"/>
  <c r="AI1239" i="2"/>
  <c r="AA323" i="2"/>
  <c r="AJ1236" i="2"/>
  <c r="AK1236" i="2"/>
  <c r="AA1229" i="2"/>
  <c r="AJ1228" i="2"/>
  <c r="AK1228" i="2"/>
  <c r="AJ1222" i="2"/>
  <c r="AK1222" i="2"/>
  <c r="AJ1219" i="2"/>
  <c r="AK1219" i="2"/>
  <c r="AJ1747" i="2"/>
  <c r="AH1745" i="2"/>
  <c r="AF1745" i="2"/>
  <c r="X1743" i="2"/>
  <c r="AA1743" i="2" s="1"/>
  <c r="Y1743" i="2"/>
  <c r="AI191" i="2"/>
  <c r="AJ191" i="2"/>
  <c r="X1217" i="2"/>
  <c r="AA1217" i="2" s="1"/>
  <c r="Y1217" i="2"/>
  <c r="X773" i="2"/>
  <c r="AA773" i="2" s="1"/>
  <c r="Y773" i="2"/>
  <c r="AF933" i="2"/>
  <c r="AH933" i="2"/>
  <c r="X617" i="2"/>
  <c r="AA617" i="2" s="1"/>
  <c r="Y617" i="2"/>
  <c r="AI141" i="2"/>
  <c r="AK141" i="2"/>
  <c r="X541" i="2"/>
  <c r="Y541" i="2"/>
  <c r="X556" i="2"/>
  <c r="Y556" i="2"/>
  <c r="AG222" i="2"/>
  <c r="AH222" i="2"/>
  <c r="AI516" i="2"/>
  <c r="AK516" i="2"/>
  <c r="AG546" i="2"/>
  <c r="AF546" i="2"/>
  <c r="AN139" i="2"/>
  <c r="AO139" i="2" s="1"/>
  <c r="AF1199" i="2"/>
  <c r="AG1199" i="2"/>
  <c r="AH1199" i="2"/>
  <c r="AN1723" i="2"/>
  <c r="AO1723" i="2" s="1"/>
  <c r="AN1714" i="2"/>
  <c r="AO1714" i="2" s="1"/>
  <c r="AO769" i="2"/>
  <c r="AN1710" i="2"/>
  <c r="AO1710" i="2" s="1"/>
  <c r="AO1709" i="2"/>
  <c r="AN1705" i="2"/>
  <c r="AO1705" i="2" s="1"/>
  <c r="AO1701" i="2"/>
  <c r="AN829" i="2"/>
  <c r="AO829" i="2" s="1"/>
  <c r="AO1191" i="2"/>
  <c r="AN652" i="2"/>
  <c r="AO652" i="2" s="1"/>
  <c r="AO1699" i="2"/>
  <c r="AN1695" i="2"/>
  <c r="AO1695" i="2" s="1"/>
  <c r="AO1694" i="2"/>
  <c r="AN188" i="2"/>
  <c r="AO188" i="2" s="1"/>
  <c r="AO809" i="2"/>
  <c r="AN596" i="2"/>
  <c r="AO596" i="2" s="1"/>
  <c r="AO686" i="2"/>
  <c r="AN740" i="2"/>
  <c r="AO740" i="2" s="1"/>
  <c r="AO737" i="2"/>
  <c r="AN610" i="2"/>
  <c r="AO610" i="2" s="1"/>
  <c r="AO697" i="2"/>
  <c r="AN1183" i="2"/>
  <c r="AO1183" i="2" s="1"/>
  <c r="AO1181" i="2"/>
  <c r="AN466" i="2"/>
  <c r="AO466" i="2" s="1"/>
  <c r="AO575" i="2"/>
  <c r="AN1179" i="2"/>
  <c r="AO1179" i="2" s="1"/>
  <c r="AO442" i="2"/>
  <c r="AN563" i="2"/>
  <c r="AO563" i="2" s="1"/>
  <c r="AO1686" i="2"/>
  <c r="AN225" i="2"/>
  <c r="AO225" i="2" s="1"/>
  <c r="AO535" i="2"/>
  <c r="AN1175" i="2"/>
  <c r="AO1175" i="2" s="1"/>
  <c r="AO280" i="2"/>
  <c r="AN410" i="2"/>
  <c r="AO410" i="2" s="1"/>
  <c r="AO1171" i="2"/>
  <c r="AN237" i="2"/>
  <c r="AO237" i="2" s="1"/>
  <c r="AO1170" i="2"/>
  <c r="AN124" i="2"/>
  <c r="AO124" i="2" s="1"/>
  <c r="AO232" i="2"/>
  <c r="AN1164" i="2"/>
  <c r="AO1164" i="2" s="1"/>
  <c r="AO1684" i="2"/>
  <c r="AN1681" i="2"/>
  <c r="AO1681" i="2" s="1"/>
  <c r="AO1677" i="2"/>
  <c r="AN1161" i="2"/>
  <c r="AO1161" i="2" s="1"/>
  <c r="AO870" i="2"/>
  <c r="AN592" i="2"/>
  <c r="AO592" i="2" s="1"/>
  <c r="AO1672" i="2"/>
  <c r="AN1668" i="2"/>
  <c r="AO1668" i="2" s="1"/>
  <c r="AN884" i="2"/>
  <c r="AO884" i="2" s="1"/>
  <c r="AN666" i="2"/>
  <c r="AO666" i="2" s="1"/>
  <c r="AN1661" i="2"/>
  <c r="AO1661" i="2" s="1"/>
  <c r="AN1656" i="2"/>
  <c r="AO1656" i="2" s="1"/>
  <c r="X683" i="2"/>
  <c r="AA683" i="2" s="1"/>
  <c r="Y683" i="2"/>
  <c r="Z683" i="2"/>
  <c r="AF120" i="2"/>
  <c r="AG120" i="2"/>
  <c r="AK574" i="2"/>
  <c r="AJ574" i="2"/>
  <c r="AF562" i="2"/>
  <c r="AG562" i="2"/>
  <c r="Y1141" i="2"/>
  <c r="Z1141" i="2"/>
  <c r="X1141" i="2"/>
  <c r="AN299" i="2"/>
  <c r="AO299" i="2" s="1"/>
  <c r="AH383" i="2"/>
  <c r="AG383" i="2"/>
  <c r="AF250" i="2"/>
  <c r="AH250" i="2"/>
  <c r="X1581" i="2"/>
  <c r="AA1581" i="2" s="1"/>
  <c r="Z1581" i="2"/>
  <c r="Y1581" i="2"/>
  <c r="AI601" i="2"/>
  <c r="AK601" i="2"/>
  <c r="AJ601" i="2"/>
  <c r="AI1103" i="2"/>
  <c r="AJ1103" i="2"/>
  <c r="AK1103" i="2"/>
  <c r="AI1568" i="2"/>
  <c r="AJ1568" i="2"/>
  <c r="AK1568" i="2"/>
  <c r="AH1312" i="2"/>
  <c r="Y1311" i="2"/>
  <c r="Y1842" i="2"/>
  <c r="AH609" i="2"/>
  <c r="AH1306" i="2"/>
  <c r="Y1305" i="2"/>
  <c r="Y1304" i="2"/>
  <c r="AH1837" i="2"/>
  <c r="Y1836" i="2"/>
  <c r="Y479" i="2"/>
  <c r="AH492" i="2"/>
  <c r="AK472" i="2"/>
  <c r="AA1300" i="2"/>
  <c r="Y374" i="2"/>
  <c r="Y458" i="2"/>
  <c r="AA458" i="2" s="1"/>
  <c r="Y1299" i="2"/>
  <c r="Y1298" i="2"/>
  <c r="Z1294" i="2"/>
  <c r="Z1292" i="2"/>
  <c r="Z1828" i="2"/>
  <c r="Z1826" i="2"/>
  <c r="Y1820" i="2"/>
  <c r="Y1818" i="2"/>
  <c r="Y1816" i="2"/>
  <c r="Y1814" i="2"/>
  <c r="Z1812" i="2"/>
  <c r="Z1810" i="2"/>
  <c r="Z1286" i="2"/>
  <c r="Z1284" i="2"/>
  <c r="Y1282" i="2"/>
  <c r="Y589" i="2"/>
  <c r="Y608" i="2"/>
  <c r="Y1804" i="2"/>
  <c r="AA253" i="2"/>
  <c r="AA1278" i="2"/>
  <c r="Z494" i="2"/>
  <c r="Z489" i="2"/>
  <c r="Z1802" i="2"/>
  <c r="Z1277" i="2"/>
  <c r="AA505" i="2"/>
  <c r="Y1276" i="2"/>
  <c r="Y338" i="2"/>
  <c r="Y488" i="2"/>
  <c r="Y496" i="2"/>
  <c r="Y1274" i="2"/>
  <c r="AA1274" i="2" s="1"/>
  <c r="AA318" i="2"/>
  <c r="AA413" i="2"/>
  <c r="Z450" i="2"/>
  <c r="Z1273" i="2"/>
  <c r="AA1272" i="2"/>
  <c r="Z1269" i="2"/>
  <c r="Z1793" i="2"/>
  <c r="Y1266" i="2"/>
  <c r="AK1792" i="2"/>
  <c r="AA1264" i="2"/>
  <c r="Y1262" i="2"/>
  <c r="Y1790" i="2"/>
  <c r="Y1789" i="2"/>
  <c r="Z1786" i="2"/>
  <c r="Z1784" i="2"/>
  <c r="Z1257" i="2"/>
  <c r="Z1778" i="2"/>
  <c r="Y1775" i="2"/>
  <c r="AK1254" i="2"/>
  <c r="Y1771" i="2"/>
  <c r="Y903" i="2"/>
  <c r="Y800" i="2"/>
  <c r="Z1252" i="2"/>
  <c r="Z583" i="2"/>
  <c r="Z748" i="2"/>
  <c r="Z774" i="2"/>
  <c r="Y1764" i="2"/>
  <c r="AK1248" i="2"/>
  <c r="Y639" i="2"/>
  <c r="Y1763" i="2"/>
  <c r="Y286" i="2"/>
  <c r="AJ241" i="2"/>
  <c r="AI241" i="2"/>
  <c r="AJ449" i="2"/>
  <c r="AI449" i="2"/>
  <c r="X500" i="2"/>
  <c r="Z500" i="2"/>
  <c r="Y526" i="2"/>
  <c r="X526" i="2"/>
  <c r="AI502" i="2"/>
  <c r="Z227" i="2"/>
  <c r="X227" i="2"/>
  <c r="Y324" i="2"/>
  <c r="X324" i="2"/>
  <c r="AJ144" i="2"/>
  <c r="AK144" i="2"/>
  <c r="AH297" i="2"/>
  <c r="AG297" i="2"/>
  <c r="Z320" i="2"/>
  <c r="X320" i="2"/>
  <c r="AK350" i="2"/>
  <c r="Y350" i="2"/>
  <c r="X350" i="2"/>
  <c r="AH1232" i="2"/>
  <c r="AG1232" i="2"/>
  <c r="Z1231" i="2"/>
  <c r="X1231" i="2"/>
  <c r="AK1230" i="2"/>
  <c r="Y1230" i="2"/>
  <c r="X1230" i="2"/>
  <c r="AH1224" i="2"/>
  <c r="AG1224" i="2"/>
  <c r="Z1223" i="2"/>
  <c r="X1223" i="2"/>
  <c r="AK1757" i="2"/>
  <c r="Y1757" i="2"/>
  <c r="X1757" i="2"/>
  <c r="AA1757" i="2" s="1"/>
  <c r="AH1752" i="2"/>
  <c r="AG1752" i="2"/>
  <c r="Z1221" i="2"/>
  <c r="X1221" i="2"/>
  <c r="AA1221" i="2" s="1"/>
  <c r="AK1220" i="2"/>
  <c r="Y1220" i="2"/>
  <c r="X1220" i="2"/>
  <c r="AA1220" i="2" s="1"/>
  <c r="AF1749" i="2"/>
  <c r="AH1749" i="2"/>
  <c r="AG1746" i="2"/>
  <c r="AH1746" i="2"/>
  <c r="AH1218" i="2"/>
  <c r="AF1218" i="2"/>
  <c r="AF651" i="2"/>
  <c r="AH651" i="2"/>
  <c r="AN1737" i="2"/>
  <c r="AO1737" i="2" s="1"/>
  <c r="AH1735" i="2"/>
  <c r="AF1735" i="2"/>
  <c r="AH190" i="2"/>
  <c r="AF190" i="2"/>
  <c r="AF864" i="2"/>
  <c r="AH864" i="2"/>
  <c r="AN650" i="2"/>
  <c r="AO650" i="2" s="1"/>
  <c r="AN643" i="2"/>
  <c r="AO643" i="2" s="1"/>
  <c r="AF1731" i="2"/>
  <c r="AH1731" i="2"/>
  <c r="AG1730" i="2"/>
  <c r="AH1730" i="2"/>
  <c r="AF736" i="2"/>
  <c r="AH736" i="2"/>
  <c r="AH746" i="2"/>
  <c r="AF746" i="2"/>
  <c r="AN669" i="2"/>
  <c r="AO669" i="2" s="1"/>
  <c r="AN142" i="2"/>
  <c r="AO142" i="2" s="1"/>
  <c r="AH141" i="2"/>
  <c r="AF141" i="2"/>
  <c r="AI1210" i="2"/>
  <c r="AK1210" i="2"/>
  <c r="AI359" i="2"/>
  <c r="AK359" i="2"/>
  <c r="X483" i="2"/>
  <c r="Y483" i="2"/>
  <c r="Z222" i="2"/>
  <c r="Y222" i="2"/>
  <c r="AN425" i="2"/>
  <c r="AO425" i="2" s="1"/>
  <c r="AF516" i="2"/>
  <c r="AH516" i="2"/>
  <c r="AK550" i="2"/>
  <c r="AI550" i="2"/>
  <c r="AH557" i="2"/>
  <c r="AF557" i="2"/>
  <c r="AF402" i="2"/>
  <c r="AH402" i="2"/>
  <c r="AN507" i="2"/>
  <c r="AO507" i="2" s="1"/>
  <c r="AG1207" i="2"/>
  <c r="AF1207" i="2"/>
  <c r="AH1207" i="2"/>
  <c r="AG139" i="2"/>
  <c r="AF139" i="2"/>
  <c r="AH139" i="2"/>
  <c r="AO1200" i="2"/>
  <c r="AF135" i="2"/>
  <c r="AG135" i="2"/>
  <c r="AH135" i="2"/>
  <c r="AN134" i="2"/>
  <c r="AO134" i="2" s="1"/>
  <c r="AG599" i="2"/>
  <c r="AF599" i="2"/>
  <c r="AH599" i="2"/>
  <c r="AG1723" i="2"/>
  <c r="AF1723" i="2"/>
  <c r="AH1723" i="2"/>
  <c r="AI1715" i="2"/>
  <c r="AJ1715" i="2"/>
  <c r="AI1711" i="2"/>
  <c r="AJ1711" i="2"/>
  <c r="AI1706" i="2"/>
  <c r="AJ1706" i="2"/>
  <c r="AI819" i="2"/>
  <c r="AJ819" i="2"/>
  <c r="AI611" i="2"/>
  <c r="AJ611" i="2"/>
  <c r="AI1696" i="2"/>
  <c r="AJ1696" i="2"/>
  <c r="AI1691" i="2"/>
  <c r="AJ1691" i="2"/>
  <c r="AI803" i="2"/>
  <c r="AJ803" i="2"/>
  <c r="AI1185" i="2"/>
  <c r="AJ1185" i="2"/>
  <c r="AI798" i="2"/>
  <c r="AJ798" i="2"/>
  <c r="AI1689" i="2"/>
  <c r="AJ1689" i="2"/>
  <c r="AI340" i="2"/>
  <c r="AJ340" i="2"/>
  <c r="AI1688" i="2"/>
  <c r="AJ1688" i="2"/>
  <c r="AI569" i="2"/>
  <c r="AJ569" i="2"/>
  <c r="AI1176" i="2"/>
  <c r="AJ1176" i="2"/>
  <c r="AI452" i="2"/>
  <c r="AJ452" i="2"/>
  <c r="AI438" i="2"/>
  <c r="AJ438" i="2"/>
  <c r="AI126" i="2"/>
  <c r="AJ126" i="2"/>
  <c r="AI125" i="2"/>
  <c r="AJ125" i="2"/>
  <c r="AI1165" i="2"/>
  <c r="AJ1165" i="2"/>
  <c r="AI619" i="2"/>
  <c r="AJ619" i="2"/>
  <c r="AI1674" i="2"/>
  <c r="AJ1674" i="2"/>
  <c r="AI1158" i="2"/>
  <c r="AJ1158" i="2"/>
  <c r="AI1669" i="2"/>
  <c r="AJ1669" i="2"/>
  <c r="AI865" i="2"/>
  <c r="AJ865" i="2"/>
  <c r="AI682" i="2"/>
  <c r="AJ682" i="2"/>
  <c r="AI871" i="2"/>
  <c r="AJ871" i="2"/>
  <c r="AI1657" i="2"/>
  <c r="AJ1657" i="2"/>
  <c r="X823" i="2"/>
  <c r="AA823" i="2" s="1"/>
  <c r="Y823" i="2"/>
  <c r="Z823" i="2"/>
  <c r="AF689" i="2"/>
  <c r="AG689" i="2"/>
  <c r="AF641" i="2"/>
  <c r="AH641" i="2"/>
  <c r="AJ1151" i="2"/>
  <c r="AI1151" i="2"/>
  <c r="AJ1150" i="2"/>
  <c r="AI1150" i="2"/>
  <c r="AK1150" i="2"/>
  <c r="AK455" i="2"/>
  <c r="AJ523" i="2"/>
  <c r="AH523" i="2"/>
  <c r="AK523" i="2"/>
  <c r="AF521" i="2"/>
  <c r="AH521" i="2"/>
  <c r="AK255" i="2"/>
  <c r="AI255" i="2"/>
  <c r="AJ1134" i="2"/>
  <c r="AK1134" i="2"/>
  <c r="AH1134" i="2"/>
  <c r="AI1134" i="2"/>
  <c r="AN1629" i="2"/>
  <c r="AO1629" i="2" s="1"/>
  <c r="X1130" i="2"/>
  <c r="AA1130" i="2" s="1"/>
  <c r="Y1130" i="2"/>
  <c r="Z1130" i="2"/>
  <c r="X673" i="2"/>
  <c r="AA673" i="2" s="1"/>
  <c r="Y673" i="2"/>
  <c r="Z673" i="2"/>
  <c r="X900" i="2"/>
  <c r="AA900" i="2" s="1"/>
  <c r="Y900" i="2"/>
  <c r="Z900" i="2"/>
  <c r="X1611" i="2"/>
  <c r="Y1611" i="2"/>
  <c r="Z1611" i="2"/>
  <c r="X888" i="2"/>
  <c r="AA888" i="2" s="1"/>
  <c r="Y888" i="2"/>
  <c r="Z888" i="2"/>
  <c r="AJ379" i="2"/>
  <c r="AI379" i="2"/>
  <c r="AI415" i="2"/>
  <c r="AK415" i="2"/>
  <c r="AI560" i="2"/>
  <c r="AK560" i="2"/>
  <c r="X538" i="2"/>
  <c r="Y538" i="2"/>
  <c r="Z538" i="2"/>
  <c r="X352" i="2"/>
  <c r="Z352" i="2"/>
  <c r="Y352" i="2"/>
  <c r="AJ1596" i="2"/>
  <c r="AK1596" i="2"/>
  <c r="Z600" i="2"/>
  <c r="X600" i="2"/>
  <c r="AA600" i="2" s="1"/>
  <c r="Y600" i="2"/>
  <c r="AH1586" i="2"/>
  <c r="AG1586" i="2"/>
  <c r="AJ1364" i="2"/>
  <c r="AJ1931" i="2"/>
  <c r="AJ1929" i="2"/>
  <c r="AH1926" i="2"/>
  <c r="Z1358" i="2"/>
  <c r="AJ403" i="2"/>
  <c r="AJ453" i="2"/>
  <c r="AJ1925" i="2"/>
  <c r="AH1923" i="2"/>
  <c r="Z1353" i="2"/>
  <c r="AA1353" i="2" s="1"/>
  <c r="AJ1352" i="2"/>
  <c r="AJ1350" i="2"/>
  <c r="AJ1919" i="2"/>
  <c r="AH1913" i="2"/>
  <c r="Z1911" i="2"/>
  <c r="AJ1910" i="2"/>
  <c r="AJ1909" i="2"/>
  <c r="AJ1907" i="2"/>
  <c r="AH202" i="2"/>
  <c r="Z1344" i="2"/>
  <c r="AI1899" i="2"/>
  <c r="AJ1898" i="2"/>
  <c r="AK1895" i="2"/>
  <c r="AH1894" i="2"/>
  <c r="AJ1894" i="2"/>
  <c r="AH201" i="2"/>
  <c r="Z201" i="2"/>
  <c r="AJ757" i="2"/>
  <c r="AJ1889" i="2"/>
  <c r="AK1888" i="2"/>
  <c r="AH1886" i="2"/>
  <c r="AI710" i="2"/>
  <c r="AJ1337" i="2"/>
  <c r="AJ588" i="2"/>
  <c r="Z1335" i="2"/>
  <c r="AI1883" i="2"/>
  <c r="AJ1334" i="2"/>
  <c r="AK418" i="2"/>
  <c r="AH457" i="2"/>
  <c r="AJ457" i="2"/>
  <c r="AH1332" i="2"/>
  <c r="Z1332" i="2"/>
  <c r="AA1332" i="2" s="1"/>
  <c r="AJ1882" i="2"/>
  <c r="AJ459" i="2"/>
  <c r="AK1879" i="2"/>
  <c r="AH1329" i="2"/>
  <c r="AI332" i="2"/>
  <c r="AJ380" i="2"/>
  <c r="AH1877" i="2"/>
  <c r="AJ1326" i="2"/>
  <c r="AJ1325" i="2"/>
  <c r="AH1324" i="2"/>
  <c r="AJ1323" i="2"/>
  <c r="AI1875" i="2"/>
  <c r="AH1874" i="2"/>
  <c r="AK1872" i="2"/>
  <c r="AH1871" i="2"/>
  <c r="AO1870" i="2"/>
  <c r="AJ590" i="2"/>
  <c r="AK712" i="2"/>
  <c r="AK1317" i="2"/>
  <c r="AJ1864" i="2"/>
  <c r="AH1860" i="2"/>
  <c r="AJ1858" i="2"/>
  <c r="AJ1857" i="2"/>
  <c r="AH1856" i="2"/>
  <c r="AH199" i="2"/>
  <c r="AH761" i="2"/>
  <c r="AH843" i="2"/>
  <c r="AI1853" i="2"/>
  <c r="AJ1851" i="2"/>
  <c r="AJ1849" i="2"/>
  <c r="AH198" i="2"/>
  <c r="AI889" i="2"/>
  <c r="AJ788" i="2"/>
  <c r="AJ1315" i="2"/>
  <c r="AG1312" i="2"/>
  <c r="AF1311" i="2"/>
  <c r="AH1310" i="2"/>
  <c r="AF1842" i="2"/>
  <c r="AH1841" i="2"/>
  <c r="AI778" i="2"/>
  <c r="AJ735" i="2"/>
  <c r="AJ1307" i="2"/>
  <c r="AG609" i="2"/>
  <c r="AG1306" i="2"/>
  <c r="AF1305" i="2"/>
  <c r="AH1839" i="2"/>
  <c r="AF1304" i="2"/>
  <c r="AH285" i="2"/>
  <c r="AI1303" i="2"/>
  <c r="AI356" i="2"/>
  <c r="AJ481" i="2"/>
  <c r="AJ469" i="2"/>
  <c r="AG1837" i="2"/>
  <c r="AF1836" i="2"/>
  <c r="AH1835" i="2"/>
  <c r="AI284" i="2"/>
  <c r="AI421" i="2"/>
  <c r="AF479" i="2"/>
  <c r="AJ374" i="2"/>
  <c r="AJ458" i="2"/>
  <c r="AJ1298" i="2"/>
  <c r="Z309" i="2"/>
  <c r="Z365" i="2"/>
  <c r="Z1831" i="2"/>
  <c r="X1294" i="2"/>
  <c r="AJ1294" i="2"/>
  <c r="X1292" i="2"/>
  <c r="AJ1292" i="2"/>
  <c r="X1828" i="2"/>
  <c r="AA1828" i="2" s="1"/>
  <c r="X1826" i="2"/>
  <c r="AA1826" i="2" s="1"/>
  <c r="AJ1826" i="2"/>
  <c r="AK197" i="2"/>
  <c r="AI196" i="2"/>
  <c r="AI1291" i="2"/>
  <c r="AJ1820" i="2"/>
  <c r="AJ1818" i="2"/>
  <c r="AJ1814" i="2"/>
  <c r="Z1813" i="2"/>
  <c r="Z731" i="2"/>
  <c r="Z793" i="2"/>
  <c r="Z817" i="2"/>
  <c r="X1812" i="2"/>
  <c r="AA1812" i="2" s="1"/>
  <c r="AJ1812" i="2"/>
  <c r="X1810" i="2"/>
  <c r="AA1810" i="2" s="1"/>
  <c r="AJ1810" i="2"/>
  <c r="X1286" i="2"/>
  <c r="AA1286" i="2" s="1"/>
  <c r="X1284" i="2"/>
  <c r="AA1284" i="2" s="1"/>
  <c r="AJ1284" i="2"/>
  <c r="AI1807" i="2"/>
  <c r="AK1806" i="2"/>
  <c r="AI195" i="2"/>
  <c r="AI717" i="2"/>
  <c r="AJ1282" i="2"/>
  <c r="AJ589" i="2"/>
  <c r="AJ1804" i="2"/>
  <c r="Z1803" i="2"/>
  <c r="Z264" i="2"/>
  <c r="Z1279" i="2"/>
  <c r="AA1279" i="2" s="1"/>
  <c r="Z364" i="2"/>
  <c r="X494" i="2"/>
  <c r="AJ494" i="2"/>
  <c r="X489" i="2"/>
  <c r="AJ489" i="2"/>
  <c r="X1802" i="2"/>
  <c r="AA1802" i="2" s="1"/>
  <c r="X1277" i="2"/>
  <c r="AJ1277" i="2"/>
  <c r="AI354" i="2"/>
  <c r="AK454" i="2"/>
  <c r="AI497" i="2"/>
  <c r="AI515" i="2"/>
  <c r="AJ1276" i="2"/>
  <c r="AJ338" i="2"/>
  <c r="AJ496" i="2"/>
  <c r="Z439" i="2"/>
  <c r="Z1797" i="2"/>
  <c r="AJ1274" i="2"/>
  <c r="Z145" i="2"/>
  <c r="AA145" i="2" s="1"/>
  <c r="Z394" i="2"/>
  <c r="X450" i="2"/>
  <c r="AJ450" i="2"/>
  <c r="X1273" i="2"/>
  <c r="AJ1273" i="2"/>
  <c r="Z1795" i="2"/>
  <c r="AA1795" i="2" s="1"/>
  <c r="Z1271" i="2"/>
  <c r="AK308" i="2"/>
  <c r="AI327" i="2"/>
  <c r="X1269" i="2"/>
  <c r="AA1269" i="2" s="1"/>
  <c r="X1793" i="2"/>
  <c r="AJ1793" i="2"/>
  <c r="AJ1266" i="2"/>
  <c r="AI1792" i="2"/>
  <c r="AJ1262" i="2"/>
  <c r="AJ1790" i="2"/>
  <c r="X1786" i="2"/>
  <c r="AA1786" i="2" s="1"/>
  <c r="AJ1786" i="2"/>
  <c r="X1784" i="2"/>
  <c r="AA1784" i="2" s="1"/>
  <c r="AJ1784" i="2"/>
  <c r="Z1780" i="2"/>
  <c r="AI194" i="2"/>
  <c r="AK703" i="2"/>
  <c r="AI734" i="2"/>
  <c r="X1257" i="2"/>
  <c r="AA1257" i="2" s="1"/>
  <c r="X1778" i="2"/>
  <c r="AA1778" i="2" s="1"/>
  <c r="AJ1778" i="2"/>
  <c r="AJ1775" i="2"/>
  <c r="AI1254" i="2"/>
  <c r="AJ1771" i="2"/>
  <c r="Z725" i="2"/>
  <c r="AJ903" i="2"/>
  <c r="X1252" i="2"/>
  <c r="AA1252" i="2" s="1"/>
  <c r="AJ1252" i="2"/>
  <c r="X583" i="2"/>
  <c r="AA583" i="2" s="1"/>
  <c r="AJ583" i="2"/>
  <c r="Z603" i="2"/>
  <c r="Z613" i="2"/>
  <c r="AK1766" i="2"/>
  <c r="AI1765" i="2"/>
  <c r="X748" i="2"/>
  <c r="AA748" i="2" s="1"/>
  <c r="X774" i="2"/>
  <c r="AA774" i="2" s="1"/>
  <c r="AJ774" i="2"/>
  <c r="AJ1764" i="2"/>
  <c r="AI1248" i="2"/>
  <c r="AJ639" i="2"/>
  <c r="Z1247" i="2"/>
  <c r="AJ1763" i="2"/>
  <c r="AK241" i="2"/>
  <c r="AJ329" i="2"/>
  <c r="AK329" i="2"/>
  <c r="AI500" i="2"/>
  <c r="Y1244" i="2"/>
  <c r="Z1243" i="2"/>
  <c r="Y540" i="2"/>
  <c r="AJ519" i="2"/>
  <c r="AK519" i="2"/>
  <c r="Z1761" i="2"/>
  <c r="X1761" i="2"/>
  <c r="Y1242" i="2"/>
  <c r="X1242" i="2"/>
  <c r="Y522" i="2"/>
  <c r="Z514" i="2"/>
  <c r="X1241" i="2"/>
  <c r="Z1241" i="2"/>
  <c r="Y464" i="2"/>
  <c r="Z460" i="2"/>
  <c r="Z1239" i="2"/>
  <c r="Z1758" i="2"/>
  <c r="X1758" i="2"/>
  <c r="Y1238" i="2"/>
  <c r="X1238" i="2"/>
  <c r="AK1237" i="2"/>
  <c r="AJ297" i="2"/>
  <c r="AK297" i="2"/>
  <c r="AH1236" i="2"/>
  <c r="AG1236" i="2"/>
  <c r="Y1235" i="2"/>
  <c r="Z1234" i="2"/>
  <c r="AJ1232" i="2"/>
  <c r="AK1232" i="2"/>
  <c r="AH1228" i="2"/>
  <c r="AG1228" i="2"/>
  <c r="Y1227" i="2"/>
  <c r="Z1226" i="2"/>
  <c r="AJ1224" i="2"/>
  <c r="AK1224" i="2"/>
  <c r="AH1222" i="2"/>
  <c r="AG1222" i="2"/>
  <c r="Y1755" i="2"/>
  <c r="Z1754" i="2"/>
  <c r="AJ1752" i="2"/>
  <c r="AK1752" i="2"/>
  <c r="AH1219" i="2"/>
  <c r="AG1219" i="2"/>
  <c r="AG1750" i="2"/>
  <c r="AH1750" i="2"/>
  <c r="Z1749" i="2"/>
  <c r="AH1747" i="2"/>
  <c r="AF1747" i="2"/>
  <c r="Z1746" i="2"/>
  <c r="Y1746" i="2"/>
  <c r="X1745" i="2"/>
  <c r="AA1745" i="2" s="1"/>
  <c r="Y1745" i="2"/>
  <c r="X191" i="2"/>
  <c r="AA191" i="2" s="1"/>
  <c r="Y191" i="2"/>
  <c r="AG841" i="2"/>
  <c r="AG813" i="2"/>
  <c r="AH813" i="2"/>
  <c r="Z1218" i="2"/>
  <c r="AF624" i="2"/>
  <c r="AH624" i="2"/>
  <c r="AG636" i="2"/>
  <c r="AH636" i="2"/>
  <c r="Z651" i="2"/>
  <c r="AI1217" i="2"/>
  <c r="AJ1217" i="2"/>
  <c r="AN1736" i="2"/>
  <c r="AO1736" i="2"/>
  <c r="AG1216" i="2"/>
  <c r="AH1216" i="2"/>
  <c r="Z1735" i="2"/>
  <c r="AG1732" i="2"/>
  <c r="AH1732" i="2"/>
  <c r="Z190" i="2"/>
  <c r="AF808" i="2"/>
  <c r="AH808" i="2"/>
  <c r="AG792" i="2"/>
  <c r="AH792" i="2"/>
  <c r="Z864" i="2"/>
  <c r="AI773" i="2"/>
  <c r="AJ773" i="2"/>
  <c r="X653" i="2"/>
  <c r="AA653" i="2" s="1"/>
  <c r="Y653" i="2"/>
  <c r="Z1730" i="2"/>
  <c r="Y1730" i="2"/>
  <c r="AG721" i="2"/>
  <c r="AG766" i="2"/>
  <c r="AH766" i="2"/>
  <c r="Z736" i="2"/>
  <c r="AH1214" i="2"/>
  <c r="AF1214" i="2"/>
  <c r="AG1213" i="2"/>
  <c r="AH1213" i="2"/>
  <c r="Z746" i="2"/>
  <c r="AI617" i="2"/>
  <c r="AJ617" i="2"/>
  <c r="X656" i="2"/>
  <c r="AA656" i="2" s="1"/>
  <c r="Y656" i="2"/>
  <c r="X141" i="2"/>
  <c r="Y141" i="2"/>
  <c r="Z1210" i="2"/>
  <c r="AH359" i="2"/>
  <c r="AF359" i="2"/>
  <c r="AI541" i="2"/>
  <c r="AK541" i="2"/>
  <c r="AG556" i="2"/>
  <c r="AI556" i="2"/>
  <c r="AK556" i="2"/>
  <c r="AG328" i="2"/>
  <c r="X516" i="2"/>
  <c r="Y516" i="2"/>
  <c r="AG550" i="2"/>
  <c r="AF550" i="2"/>
  <c r="AN546" i="2"/>
  <c r="AO546" i="2" s="1"/>
  <c r="AH468" i="2"/>
  <c r="AJ1727" i="2"/>
  <c r="AG140" i="2"/>
  <c r="AG307" i="2"/>
  <c r="AF307" i="2"/>
  <c r="AF476" i="2"/>
  <c r="AG476" i="2"/>
  <c r="AH476" i="2"/>
  <c r="AN1203" i="2"/>
  <c r="AO1203" i="2" s="1"/>
  <c r="AN341" i="2"/>
  <c r="AO341" i="2" s="1"/>
  <c r="AF702" i="2"/>
  <c r="AG702" i="2"/>
  <c r="AH702" i="2"/>
  <c r="AN1715" i="2"/>
  <c r="AO1715" i="2"/>
  <c r="AN1195" i="2"/>
  <c r="AO1195" i="2" s="1"/>
  <c r="AF847" i="2"/>
  <c r="AG847" i="2"/>
  <c r="AH847" i="2"/>
  <c r="Z1712" i="2"/>
  <c r="Y1712" i="2"/>
  <c r="AN1193" i="2"/>
  <c r="AO1193" i="2" s="1"/>
  <c r="AF1708" i="2"/>
  <c r="AG1708" i="2"/>
  <c r="AH1708" i="2"/>
  <c r="Z1707" i="2"/>
  <c r="Y1707" i="2"/>
  <c r="AN1703" i="2"/>
  <c r="AO1703" i="2" s="1"/>
  <c r="AF1700" i="2"/>
  <c r="AG1700" i="2"/>
  <c r="AH1700" i="2"/>
  <c r="Z1192" i="2"/>
  <c r="Y1192" i="2"/>
  <c r="AN880" i="2"/>
  <c r="AO880" i="2" s="1"/>
  <c r="AF1190" i="2"/>
  <c r="AG1190" i="2"/>
  <c r="AH1190" i="2"/>
  <c r="Z579" i="2"/>
  <c r="Y579" i="2"/>
  <c r="AN642" i="2"/>
  <c r="AO642" i="2" s="1"/>
  <c r="AF1698" i="2"/>
  <c r="AG1698" i="2"/>
  <c r="AH1698" i="2"/>
  <c r="Z1697" i="2"/>
  <c r="Y1697" i="2"/>
  <c r="AN1187" i="2"/>
  <c r="AO1187" i="2" s="1"/>
  <c r="AF1693" i="2"/>
  <c r="AG1693" i="2"/>
  <c r="AH1693" i="2"/>
  <c r="Z1692" i="2"/>
  <c r="Y1692" i="2"/>
  <c r="AN855" i="2"/>
  <c r="AO855" i="2" s="1"/>
  <c r="AF810" i="2"/>
  <c r="AG810" i="2"/>
  <c r="AH810" i="2"/>
  <c r="Z756" i="2"/>
  <c r="Y756" i="2"/>
  <c r="AN675" i="2"/>
  <c r="AO675" i="2" s="1"/>
  <c r="AF671" i="2"/>
  <c r="AG671" i="2"/>
  <c r="AH671" i="2"/>
  <c r="Z1690" i="2"/>
  <c r="Y1690" i="2"/>
  <c r="AN822" i="2"/>
  <c r="AO822" i="2" s="1"/>
  <c r="AF1184" i="2"/>
  <c r="AG1184" i="2"/>
  <c r="AH1184" i="2"/>
  <c r="Z718" i="2"/>
  <c r="Y718" i="2"/>
  <c r="AN687" i="2"/>
  <c r="AO687" i="2" s="1"/>
  <c r="AF691" i="2"/>
  <c r="AG691" i="2"/>
  <c r="AH691" i="2"/>
  <c r="Z629" i="2"/>
  <c r="Y629" i="2"/>
  <c r="AN261" i="2"/>
  <c r="AO261" i="2" s="1"/>
  <c r="AF1180" i="2"/>
  <c r="AG1180" i="2"/>
  <c r="AH1180" i="2"/>
  <c r="Z235" i="2"/>
  <c r="Y235" i="2"/>
  <c r="AN568" i="2"/>
  <c r="AO568" i="2" s="1"/>
  <c r="AF561" i="2"/>
  <c r="AG561" i="2"/>
  <c r="AH561" i="2"/>
  <c r="Z467" i="2"/>
  <c r="Y467" i="2"/>
  <c r="AN131" i="2"/>
  <c r="AO131" i="2" s="1"/>
  <c r="AF545" i="2"/>
  <c r="AG545" i="2"/>
  <c r="AH545" i="2"/>
  <c r="Z564" i="2"/>
  <c r="Y564" i="2"/>
  <c r="AN447" i="2"/>
  <c r="AO447" i="2" s="1"/>
  <c r="AF1685" i="2"/>
  <c r="AG1685" i="2"/>
  <c r="AH1685" i="2"/>
  <c r="Z1177" i="2"/>
  <c r="Y1177" i="2"/>
  <c r="AN400" i="2"/>
  <c r="AO400" i="2" s="1"/>
  <c r="AF542" i="2"/>
  <c r="AG542" i="2"/>
  <c r="AH542" i="2"/>
  <c r="Z513" i="2"/>
  <c r="Y513" i="2"/>
  <c r="AN130" i="2"/>
  <c r="AO130" i="2" s="1"/>
  <c r="AF330" i="2"/>
  <c r="AG330" i="2"/>
  <c r="AH330" i="2"/>
  <c r="Z385" i="2"/>
  <c r="Y385" i="2"/>
  <c r="AN1173" i="2"/>
  <c r="AO1173" i="2" s="1"/>
  <c r="AF128" i="2"/>
  <c r="AG128" i="2"/>
  <c r="AH128" i="2"/>
  <c r="Z127" i="2"/>
  <c r="Y127" i="2"/>
  <c r="AN292" i="2"/>
  <c r="AO292" i="2" s="1"/>
  <c r="AF1169" i="2"/>
  <c r="AG1169" i="2"/>
  <c r="AH1169" i="2"/>
  <c r="Z1168" i="2"/>
  <c r="Y1168" i="2"/>
  <c r="AN122" i="2"/>
  <c r="AO122" i="2" s="1"/>
  <c r="AF1167" i="2"/>
  <c r="AG1167" i="2"/>
  <c r="AH1167" i="2"/>
  <c r="Z1166" i="2"/>
  <c r="Y1166" i="2"/>
  <c r="AN1162" i="2"/>
  <c r="AO1162" i="2" s="1"/>
  <c r="AF1683" i="2"/>
  <c r="AG1683" i="2"/>
  <c r="AH1683" i="2"/>
  <c r="Z1682" i="2"/>
  <c r="Y1682" i="2"/>
  <c r="AN1679" i="2"/>
  <c r="AO1679" i="2" s="1"/>
  <c r="AF1676" i="2"/>
  <c r="AG1676" i="2"/>
  <c r="AH1676" i="2"/>
  <c r="Z1675" i="2"/>
  <c r="Y1675" i="2"/>
  <c r="AN186" i="2"/>
  <c r="AO186" i="2" s="1"/>
  <c r="AF1160" i="2"/>
  <c r="AG1160" i="2"/>
  <c r="AH1160" i="2"/>
  <c r="Z1159" i="2"/>
  <c r="Y1159" i="2"/>
  <c r="AN631" i="2"/>
  <c r="AO631" i="2" s="1"/>
  <c r="AF1671" i="2"/>
  <c r="AG1671" i="2"/>
  <c r="AH1671" i="2"/>
  <c r="Z1670" i="2"/>
  <c r="Y1670" i="2"/>
  <c r="AN1157" i="2"/>
  <c r="AO1157" i="2" s="1"/>
  <c r="AF185" i="2"/>
  <c r="AG185" i="2"/>
  <c r="AH185" i="2"/>
  <c r="Z783" i="2"/>
  <c r="Y783" i="2"/>
  <c r="AN806" i="2"/>
  <c r="AO806" i="2" s="1"/>
  <c r="AF595" i="2"/>
  <c r="AG595" i="2"/>
  <c r="AH595" i="2"/>
  <c r="Z654" i="2"/>
  <c r="Y654" i="2"/>
  <c r="AN1664" i="2"/>
  <c r="AO1664" i="2" s="1"/>
  <c r="AF1662" i="2"/>
  <c r="AG1662" i="2"/>
  <c r="AH1662" i="2"/>
  <c r="Z1155" i="2"/>
  <c r="Y1155" i="2"/>
  <c r="AN1659" i="2"/>
  <c r="AO1659" i="2" s="1"/>
  <c r="AF1153" i="2"/>
  <c r="AG1153" i="2"/>
  <c r="AH1153" i="2"/>
  <c r="Z1152" i="2"/>
  <c r="Y1152" i="2"/>
  <c r="AN1654" i="2"/>
  <c r="AO1654" i="2" s="1"/>
  <c r="AF842" i="2"/>
  <c r="AG842" i="2"/>
  <c r="AH842" i="2"/>
  <c r="AF814" i="2"/>
  <c r="AH814" i="2"/>
  <c r="AJ762" i="2"/>
  <c r="AI762" i="2"/>
  <c r="AI679" i="2"/>
  <c r="AK679" i="2"/>
  <c r="AF527" i="2"/>
  <c r="AG527" i="2"/>
  <c r="AJ1145" i="2"/>
  <c r="AH1145" i="2"/>
  <c r="AK1145" i="2"/>
  <c r="X1648" i="2"/>
  <c r="Y1648" i="2"/>
  <c r="Z1648" i="2"/>
  <c r="AJ113" i="2"/>
  <c r="AK113" i="2"/>
  <c r="AH113" i="2"/>
  <c r="AI113" i="2"/>
  <c r="AN465" i="2"/>
  <c r="AO465" i="2" s="1"/>
  <c r="AJ980" i="2"/>
  <c r="AI980" i="2"/>
  <c r="AK980" i="2"/>
  <c r="AF14" i="2"/>
  <c r="AH14" i="2"/>
  <c r="AG14" i="2"/>
  <c r="AJ14" i="2"/>
  <c r="AK14" i="2"/>
  <c r="AJ510" i="2"/>
  <c r="AJ1244" i="2"/>
  <c r="AJ540" i="2"/>
  <c r="AJ1761" i="2"/>
  <c r="AJ490" i="2"/>
  <c r="AJ514" i="2"/>
  <c r="AJ460" i="2"/>
  <c r="AJ1758" i="2"/>
  <c r="AJ1234" i="2"/>
  <c r="AJ1226" i="2"/>
  <c r="AJ1754" i="2"/>
  <c r="AO1748" i="2"/>
  <c r="AI1741" i="2"/>
  <c r="AK1740" i="2"/>
  <c r="AI624" i="2"/>
  <c r="AO632" i="2"/>
  <c r="AI808" i="2"/>
  <c r="AO754" i="2"/>
  <c r="AI663" i="2"/>
  <c r="AK643" i="2"/>
  <c r="AI1731" i="2"/>
  <c r="AI933" i="2"/>
  <c r="AK189" i="2"/>
  <c r="AI721" i="2"/>
  <c r="AO1215" i="2"/>
  <c r="Z670" i="2"/>
  <c r="AI670" i="2"/>
  <c r="AK669" i="2"/>
  <c r="AO252" i="2"/>
  <c r="AO552" i="2"/>
  <c r="AO1728" i="2"/>
  <c r="AI1209" i="2"/>
  <c r="Z328" i="2"/>
  <c r="AA328" i="2" s="1"/>
  <c r="AI328" i="2"/>
  <c r="AK425" i="2"/>
  <c r="AF507" i="2"/>
  <c r="AH532" i="2"/>
  <c r="AH412" i="2"/>
  <c r="AF1725" i="2"/>
  <c r="AF1206" i="2"/>
  <c r="AO276" i="2"/>
  <c r="AF397" i="2"/>
  <c r="AF1204" i="2"/>
  <c r="AH138" i="2"/>
  <c r="AH223" i="2"/>
  <c r="AF245" i="2"/>
  <c r="AF326" i="2"/>
  <c r="AO1202" i="2"/>
  <c r="AF136" i="2"/>
  <c r="AF134" i="2"/>
  <c r="AH132" i="2"/>
  <c r="AH1197" i="2"/>
  <c r="AF1196" i="2"/>
  <c r="AF620" i="2"/>
  <c r="AO1722" i="2"/>
  <c r="AF1718" i="2"/>
  <c r="AF1716" i="2"/>
  <c r="AH1714" i="2"/>
  <c r="AF1713" i="2"/>
  <c r="AI1713" i="2"/>
  <c r="Y1195" i="2"/>
  <c r="AO1712" i="2"/>
  <c r="AF1712" i="2"/>
  <c r="AH1710" i="2"/>
  <c r="AF1194" i="2"/>
  <c r="AI1194" i="2"/>
  <c r="Y1193" i="2"/>
  <c r="AO1707" i="2"/>
  <c r="AF1707" i="2"/>
  <c r="AH1705" i="2"/>
  <c r="AF1704" i="2"/>
  <c r="AI1704" i="2"/>
  <c r="Y1703" i="2"/>
  <c r="AO1192" i="2"/>
  <c r="AF1192" i="2"/>
  <c r="AH829" i="2"/>
  <c r="AF845" i="2"/>
  <c r="AI845" i="2"/>
  <c r="Y880" i="2"/>
  <c r="AO579" i="2"/>
  <c r="AF579" i="2"/>
  <c r="AH652" i="2"/>
  <c r="AF655" i="2"/>
  <c r="AI655" i="2"/>
  <c r="Y642" i="2"/>
  <c r="AO1697" i="2"/>
  <c r="AF1697" i="2"/>
  <c r="AH1695" i="2"/>
  <c r="AF1188" i="2"/>
  <c r="AI1188" i="2"/>
  <c r="Y1187" i="2"/>
  <c r="AO1692" i="2"/>
  <c r="AF1692" i="2"/>
  <c r="AH188" i="2"/>
  <c r="AF878" i="2"/>
  <c r="AI878" i="2"/>
  <c r="Y855" i="2"/>
  <c r="AO756" i="2"/>
  <c r="AF756" i="2"/>
  <c r="AH596" i="2"/>
  <c r="AF645" i="2"/>
  <c r="AI645" i="2"/>
  <c r="Y675" i="2"/>
  <c r="AO1690" i="2"/>
  <c r="AF1690" i="2"/>
  <c r="AH740" i="2"/>
  <c r="AF786" i="2"/>
  <c r="AI786" i="2"/>
  <c r="Y822" i="2"/>
  <c r="AO718" i="2"/>
  <c r="AF718" i="2"/>
  <c r="AH610" i="2"/>
  <c r="AF665" i="2"/>
  <c r="AI665" i="2"/>
  <c r="Y687" i="2"/>
  <c r="AO629" i="2"/>
  <c r="AF629" i="2"/>
  <c r="AH1183" i="2"/>
  <c r="AF312" i="2"/>
  <c r="AI312" i="2"/>
  <c r="Y261" i="2"/>
  <c r="AO235" i="2"/>
  <c r="AF235" i="2"/>
  <c r="AH466" i="2"/>
  <c r="AF549" i="2"/>
  <c r="AI549" i="2"/>
  <c r="Y568" i="2"/>
  <c r="AO467" i="2"/>
  <c r="AF467" i="2"/>
  <c r="AH1179" i="2"/>
  <c r="AF1178" i="2"/>
  <c r="AI1178" i="2"/>
  <c r="Y131" i="2"/>
  <c r="AO564" i="2"/>
  <c r="AF564" i="2"/>
  <c r="AH563" i="2"/>
  <c r="AF537" i="2"/>
  <c r="AI537" i="2"/>
  <c r="Y447" i="2"/>
  <c r="AO1177" i="2"/>
  <c r="AF1177" i="2"/>
  <c r="AH225" i="2"/>
  <c r="AF305" i="2"/>
  <c r="AI305" i="2"/>
  <c r="Y400" i="2"/>
  <c r="AO513" i="2"/>
  <c r="AF513" i="2"/>
  <c r="AH1175" i="2"/>
  <c r="AF1174" i="2"/>
  <c r="AI1174" i="2"/>
  <c r="Y130" i="2"/>
  <c r="AO385" i="2"/>
  <c r="AF385" i="2"/>
  <c r="AH410" i="2"/>
  <c r="AF387" i="2"/>
  <c r="AI387" i="2"/>
  <c r="Y1173" i="2"/>
  <c r="AO127" i="2"/>
  <c r="AF127" i="2"/>
  <c r="AH237" i="2"/>
  <c r="AF260" i="2"/>
  <c r="AI260" i="2"/>
  <c r="Y292" i="2"/>
  <c r="AO1168" i="2"/>
  <c r="AF1168" i="2"/>
  <c r="AH124" i="2"/>
  <c r="AF123" i="2"/>
  <c r="AI123" i="2"/>
  <c r="Y122" i="2"/>
  <c r="AO1166" i="2"/>
  <c r="AF1166" i="2"/>
  <c r="AH1164" i="2"/>
  <c r="AF1163" i="2"/>
  <c r="AI1163" i="2"/>
  <c r="Y1162" i="2"/>
  <c r="AO1682" i="2"/>
  <c r="AF1682" i="2"/>
  <c r="AH1681" i="2"/>
  <c r="AF1680" i="2"/>
  <c r="AI1680" i="2"/>
  <c r="Y1679" i="2"/>
  <c r="AO1675" i="2"/>
  <c r="AF1675" i="2"/>
  <c r="AH1161" i="2"/>
  <c r="AF187" i="2"/>
  <c r="AI187" i="2"/>
  <c r="Y186" i="2"/>
  <c r="AO1159" i="2"/>
  <c r="AF1159" i="2"/>
  <c r="AH592" i="2"/>
  <c r="AF635" i="2"/>
  <c r="AI635" i="2"/>
  <c r="Y631" i="2"/>
  <c r="AO1670" i="2"/>
  <c r="AF1670" i="2"/>
  <c r="AH1668" i="2"/>
  <c r="AF1667" i="2"/>
  <c r="AI1667" i="2"/>
  <c r="Y1157" i="2"/>
  <c r="AO783" i="2"/>
  <c r="AF783" i="2"/>
  <c r="AH884" i="2"/>
  <c r="AF885" i="2"/>
  <c r="AI885" i="2"/>
  <c r="Y806" i="2"/>
  <c r="AO654" i="2"/>
  <c r="AF654" i="2"/>
  <c r="AH666" i="2"/>
  <c r="AF1156" i="2"/>
  <c r="AI1156" i="2"/>
  <c r="Y1664" i="2"/>
  <c r="AO1155" i="2"/>
  <c r="AF1155" i="2"/>
  <c r="AH1661" i="2"/>
  <c r="AF1660" i="2"/>
  <c r="AI1660" i="2"/>
  <c r="Y1659" i="2"/>
  <c r="AO1152" i="2"/>
  <c r="AF1152" i="2"/>
  <c r="AH1656" i="2"/>
  <c r="AF1655" i="2"/>
  <c r="AI1655" i="2"/>
  <c r="Y1654" i="2"/>
  <c r="AO823" i="2"/>
  <c r="Z814" i="2"/>
  <c r="AJ814" i="2"/>
  <c r="AJ633" i="2"/>
  <c r="X679" i="2"/>
  <c r="AA679" i="2" s="1"/>
  <c r="AJ679" i="2"/>
  <c r="X689" i="2"/>
  <c r="AA689" i="2" s="1"/>
  <c r="Z641" i="2"/>
  <c r="AJ641" i="2"/>
  <c r="Y924" i="2"/>
  <c r="Z120" i="2"/>
  <c r="Y272" i="2"/>
  <c r="AK272" i="2"/>
  <c r="AH316" i="2"/>
  <c r="Z274" i="2"/>
  <c r="Y455" i="2"/>
  <c r="Y527" i="2"/>
  <c r="X527" i="2"/>
  <c r="X574" i="2"/>
  <c r="X570" i="2"/>
  <c r="AH1149" i="2"/>
  <c r="X1148" i="2"/>
  <c r="X1147" i="2"/>
  <c r="Y277" i="2"/>
  <c r="X277" i="2"/>
  <c r="X443" i="2"/>
  <c r="X567" i="2"/>
  <c r="X572" i="2"/>
  <c r="Y1651" i="2"/>
  <c r="X1651" i="2"/>
  <c r="AJ521" i="2"/>
  <c r="AJ562" i="2"/>
  <c r="AI562" i="2"/>
  <c r="AJ484" i="2"/>
  <c r="AI1142" i="2"/>
  <c r="AK1142" i="2"/>
  <c r="AG1141" i="2"/>
  <c r="Y471" i="2"/>
  <c r="Z471" i="2"/>
  <c r="AI1140" i="2"/>
  <c r="AH391" i="2"/>
  <c r="AG391" i="2"/>
  <c r="X336" i="2"/>
  <c r="Y336" i="2"/>
  <c r="Z336" i="2"/>
  <c r="AI108" i="2"/>
  <c r="AI106" i="2"/>
  <c r="AJ106" i="2"/>
  <c r="AI1644" i="2"/>
  <c r="AK1644" i="2"/>
  <c r="X685" i="2"/>
  <c r="AA685" i="2" s="1"/>
  <c r="Y685" i="2"/>
  <c r="Z685" i="2"/>
  <c r="AK1643" i="2"/>
  <c r="X1642" i="2"/>
  <c r="AA1642" i="2" s="1"/>
  <c r="Y1642" i="2"/>
  <c r="Z1642" i="2"/>
  <c r="AN1132" i="2"/>
  <c r="AO1132" i="2" s="1"/>
  <c r="AJ1628" i="2"/>
  <c r="AH1628" i="2"/>
  <c r="AI1628" i="2"/>
  <c r="Y183" i="2"/>
  <c r="X183" i="2"/>
  <c r="AA183" i="2" s="1"/>
  <c r="Z183" i="2"/>
  <c r="AJ657" i="2"/>
  <c r="AH657" i="2"/>
  <c r="AI657" i="2"/>
  <c r="Y1621" i="2"/>
  <c r="X1621" i="2"/>
  <c r="AA1621" i="2" s="1"/>
  <c r="Z1621" i="2"/>
  <c r="AJ891" i="2"/>
  <c r="AH891" i="2"/>
  <c r="AI891" i="2"/>
  <c r="Y1616" i="2"/>
  <c r="X1616" i="2"/>
  <c r="AA1616" i="2" s="1"/>
  <c r="Z1616" i="2"/>
  <c r="AJ701" i="2"/>
  <c r="AH701" i="2"/>
  <c r="AI701" i="2"/>
  <c r="Y1607" i="2"/>
  <c r="X1607" i="2"/>
  <c r="Z1607" i="2"/>
  <c r="AJ866" i="2"/>
  <c r="AH866" i="2"/>
  <c r="AI866" i="2"/>
  <c r="Y637" i="2"/>
  <c r="X637" i="2"/>
  <c r="AA637" i="2" s="1"/>
  <c r="Z637" i="2"/>
  <c r="AJ1120" i="2"/>
  <c r="AH1120" i="2"/>
  <c r="AI1120" i="2"/>
  <c r="X392" i="2"/>
  <c r="Y392" i="2"/>
  <c r="Z392" i="2"/>
  <c r="AK1119" i="2"/>
  <c r="AI1119" i="2"/>
  <c r="AJ271" i="2"/>
  <c r="AK271" i="2"/>
  <c r="AH271" i="2"/>
  <c r="AF1118" i="2"/>
  <c r="AG1118" i="2"/>
  <c r="AH1118" i="2"/>
  <c r="X100" i="2"/>
  <c r="Y100" i="2"/>
  <c r="Z100" i="2"/>
  <c r="AK99" i="2"/>
  <c r="AJ275" i="2"/>
  <c r="AK275" i="2"/>
  <c r="AI88" i="2"/>
  <c r="AJ88" i="2"/>
  <c r="AK88" i="2"/>
  <c r="AF12" i="2"/>
  <c r="AH12" i="2"/>
  <c r="X1590" i="2"/>
  <c r="AA1590" i="2" s="1"/>
  <c r="Z1590" i="2"/>
  <c r="Y1590" i="2"/>
  <c r="Y1582" i="2"/>
  <c r="Z1582" i="2"/>
  <c r="AI1574" i="2"/>
  <c r="AK1574" i="2"/>
  <c r="AJ1574" i="2"/>
  <c r="AJ1573" i="2"/>
  <c r="AK1573" i="2"/>
  <c r="AH1100" i="2"/>
  <c r="AG1100" i="2"/>
  <c r="AF700" i="2"/>
  <c r="AG700" i="2"/>
  <c r="AJ1559" i="2"/>
  <c r="AH1559" i="2"/>
  <c r="AJ381" i="2"/>
  <c r="AH381" i="2"/>
  <c r="AI381" i="2"/>
  <c r="X229" i="2"/>
  <c r="Y229" i="2"/>
  <c r="Z229" i="2"/>
  <c r="AF495" i="2"/>
  <c r="AG495" i="2"/>
  <c r="AH495" i="2"/>
  <c r="AJ1540" i="2"/>
  <c r="AI1540" i="2"/>
  <c r="AK1540" i="2"/>
  <c r="Z917" i="2"/>
  <c r="X917" i="2"/>
  <c r="Y917" i="2"/>
  <c r="Y119" i="2"/>
  <c r="X119" i="2"/>
  <c r="AH243" i="2"/>
  <c r="Y573" i="2"/>
  <c r="Z573" i="2"/>
  <c r="AF277" i="2"/>
  <c r="AG277" i="2"/>
  <c r="AF1651" i="2"/>
  <c r="AG1651" i="2"/>
  <c r="AJ1143" i="2"/>
  <c r="AI1143" i="2"/>
  <c r="AK1143" i="2"/>
  <c r="AF288" i="2"/>
  <c r="AG288" i="2"/>
  <c r="X428" i="2"/>
  <c r="Y428" i="2"/>
  <c r="Y562" i="2"/>
  <c r="Z562" i="2"/>
  <c r="AF1647" i="2"/>
  <c r="AH1647" i="2"/>
  <c r="X383" i="2"/>
  <c r="Y383" i="2"/>
  <c r="Y114" i="2"/>
  <c r="Z114" i="2"/>
  <c r="AK1138" i="2"/>
  <c r="AJ1138" i="2"/>
  <c r="AF1643" i="2"/>
  <c r="AG1643" i="2"/>
  <c r="AH1643" i="2"/>
  <c r="AI1641" i="2"/>
  <c r="AK1641" i="2"/>
  <c r="AF591" i="2"/>
  <c r="AG591" i="2"/>
  <c r="AH591" i="2"/>
  <c r="AJ591" i="2"/>
  <c r="AI591" i="2"/>
  <c r="AF1133" i="2"/>
  <c r="AG1133" i="2"/>
  <c r="AH1133" i="2"/>
  <c r="AJ1133" i="2"/>
  <c r="AI1133" i="2"/>
  <c r="AG1629" i="2"/>
  <c r="AF1629" i="2"/>
  <c r="AF1626" i="2"/>
  <c r="AG1626" i="2"/>
  <c r="AJ1129" i="2"/>
  <c r="AK1129" i="2"/>
  <c r="AH1128" i="2"/>
  <c r="AG1128" i="2"/>
  <c r="Y834" i="2"/>
  <c r="X834" i="2"/>
  <c r="AA834" i="2" s="1"/>
  <c r="AF1623" i="2"/>
  <c r="AG1623" i="2"/>
  <c r="AJ1622" i="2"/>
  <c r="AK1622" i="2"/>
  <c r="AH918" i="2"/>
  <c r="AG918" i="2"/>
  <c r="Y1126" i="2"/>
  <c r="X1126" i="2"/>
  <c r="AF807" i="2"/>
  <c r="AG807" i="2"/>
  <c r="AJ824" i="2"/>
  <c r="AK824" i="2"/>
  <c r="AH672" i="2"/>
  <c r="AG672" i="2"/>
  <c r="Y616" i="2"/>
  <c r="X616" i="2"/>
  <c r="AA616" i="2" s="1"/>
  <c r="AF1608" i="2"/>
  <c r="AG1608" i="2"/>
  <c r="AJ1125" i="2"/>
  <c r="AK1125" i="2"/>
  <c r="AH1121" i="2"/>
  <c r="AG1121" i="2"/>
  <c r="Y1605" i="2"/>
  <c r="X1605" i="2"/>
  <c r="AF795" i="2"/>
  <c r="AG795" i="2"/>
  <c r="AJ804" i="2"/>
  <c r="AK804" i="2"/>
  <c r="AH1603" i="2"/>
  <c r="AG1603" i="2"/>
  <c r="Y1602" i="2"/>
  <c r="X1602" i="2"/>
  <c r="AA1602" i="2" s="1"/>
  <c r="AF99" i="2"/>
  <c r="AG99" i="2"/>
  <c r="AH99" i="2"/>
  <c r="X296" i="2"/>
  <c r="Y296" i="2"/>
  <c r="Z296" i="2"/>
  <c r="X503" i="2"/>
  <c r="Y503" i="2"/>
  <c r="Z503" i="2"/>
  <c r="AJ493" i="2"/>
  <c r="AI493" i="2"/>
  <c r="AK493" i="2"/>
  <c r="AN376" i="2"/>
  <c r="AO376" i="2" s="1"/>
  <c r="AF92" i="2"/>
  <c r="AG92" i="2"/>
  <c r="AI92" i="2"/>
  <c r="AK92" i="2"/>
  <c r="AF89" i="2"/>
  <c r="AG89" i="2"/>
  <c r="AJ1107" i="2"/>
  <c r="AI1107" i="2"/>
  <c r="AI180" i="2"/>
  <c r="AJ180" i="2"/>
  <c r="AK180" i="2"/>
  <c r="AF179" i="2"/>
  <c r="AH179" i="2"/>
  <c r="AK830" i="2"/>
  <c r="AI830" i="2"/>
  <c r="AJ830" i="2"/>
  <c r="Y649" i="2"/>
  <c r="Z649" i="2"/>
  <c r="AH662" i="2"/>
  <c r="AG662" i="2"/>
  <c r="AH322" i="2"/>
  <c r="AF322" i="2"/>
  <c r="AG322" i="2"/>
  <c r="X554" i="2"/>
  <c r="Y554" i="2"/>
  <c r="Z554" i="2"/>
  <c r="X75" i="2"/>
  <c r="Y75" i="2"/>
  <c r="Z75" i="2"/>
  <c r="AJ1074" i="2"/>
  <c r="AI1074" i="2"/>
  <c r="AK1074" i="2"/>
  <c r="Z1542" i="2"/>
  <c r="X1542" i="2"/>
  <c r="AA1542" i="2" s="1"/>
  <c r="Y1542" i="2"/>
  <c r="AJ1246" i="2"/>
  <c r="Z449" i="2"/>
  <c r="AJ500" i="2"/>
  <c r="AJ1762" i="2"/>
  <c r="AJ1243" i="2"/>
  <c r="Z333" i="2"/>
  <c r="AA333" i="2" s="1"/>
  <c r="Z502" i="2"/>
  <c r="AJ324" i="2"/>
  <c r="AJ522" i="2"/>
  <c r="AJ1241" i="2"/>
  <c r="Z1240" i="2"/>
  <c r="Z291" i="2"/>
  <c r="AJ362" i="2"/>
  <c r="AJ1239" i="2"/>
  <c r="AJ1238" i="2"/>
  <c r="Z143" i="2"/>
  <c r="AA143" i="2" s="1"/>
  <c r="Z297" i="2"/>
  <c r="AA297" i="2" s="1"/>
  <c r="AJ350" i="2"/>
  <c r="AH1234" i="2"/>
  <c r="Z1232" i="2"/>
  <c r="AJ1230" i="2"/>
  <c r="AH1226" i="2"/>
  <c r="Z1224" i="2"/>
  <c r="AJ1757" i="2"/>
  <c r="AH1754" i="2"/>
  <c r="Z1752" i="2"/>
  <c r="AJ1220" i="2"/>
  <c r="AI1747" i="2"/>
  <c r="AO1744" i="2"/>
  <c r="AK1741" i="2"/>
  <c r="AO191" i="2"/>
  <c r="Z791" i="2"/>
  <c r="AI791" i="2"/>
  <c r="AK799" i="2"/>
  <c r="AI841" i="2"/>
  <c r="AO581" i="2"/>
  <c r="AK624" i="2"/>
  <c r="Z1738" i="2"/>
  <c r="AI1738" i="2"/>
  <c r="AK1737" i="2"/>
  <c r="AI1736" i="2"/>
  <c r="AO1734" i="2"/>
  <c r="AI1733" i="2"/>
  <c r="AO738" i="2"/>
  <c r="AK808" i="2"/>
  <c r="Z604" i="2"/>
  <c r="AI604" i="2"/>
  <c r="AK650" i="2"/>
  <c r="AK663" i="2"/>
  <c r="AI1214" i="2"/>
  <c r="AO584" i="2"/>
  <c r="AI1729" i="2"/>
  <c r="AK142" i="2"/>
  <c r="AJ728" i="2"/>
  <c r="AI847" i="2"/>
  <c r="AJ602" i="2"/>
  <c r="AI1708" i="2"/>
  <c r="AJ1702" i="2"/>
  <c r="AI1700" i="2"/>
  <c r="AJ854" i="2"/>
  <c r="AI1190" i="2"/>
  <c r="AJ1189" i="2"/>
  <c r="AI1698" i="2"/>
  <c r="AJ1186" i="2"/>
  <c r="AI1693" i="2"/>
  <c r="AJ877" i="2"/>
  <c r="AI810" i="2"/>
  <c r="AJ692" i="2"/>
  <c r="AI671" i="2"/>
  <c r="AJ755" i="2"/>
  <c r="AI1184" i="2"/>
  <c r="AJ698" i="2"/>
  <c r="AI691" i="2"/>
  <c r="AJ1182" i="2"/>
  <c r="AI1180" i="2"/>
  <c r="AJ576" i="2"/>
  <c r="AI561" i="2"/>
  <c r="AJ325" i="2"/>
  <c r="AI545" i="2"/>
  <c r="AJ1687" i="2"/>
  <c r="AI1685" i="2"/>
  <c r="AJ485" i="2"/>
  <c r="AI542" i="2"/>
  <c r="AJ129" i="2"/>
  <c r="AI330" i="2"/>
  <c r="AJ1172" i="2"/>
  <c r="AI128" i="2"/>
  <c r="AJ266" i="2"/>
  <c r="AI1169" i="2"/>
  <c r="AJ121" i="2"/>
  <c r="AI1167" i="2"/>
  <c r="AJ612" i="2"/>
  <c r="AI1683" i="2"/>
  <c r="AJ1678" i="2"/>
  <c r="AI1676" i="2"/>
  <c r="AJ772" i="2"/>
  <c r="AI1160" i="2"/>
  <c r="AJ1673" i="2"/>
  <c r="AI1671" i="2"/>
  <c r="AJ1666" i="2"/>
  <c r="AI185" i="2"/>
  <c r="AJ739" i="2"/>
  <c r="AI595" i="2"/>
  <c r="AJ690" i="2"/>
  <c r="AI1662" i="2"/>
  <c r="AJ1658" i="2"/>
  <c r="AI1153" i="2"/>
  <c r="AJ184" i="2"/>
  <c r="AI842" i="2"/>
  <c r="AJ823" i="2"/>
  <c r="AH582" i="2"/>
  <c r="AJ683" i="2"/>
  <c r="Y316" i="2"/>
  <c r="Z316" i="2"/>
  <c r="AJ547" i="2"/>
  <c r="AJ1146" i="2"/>
  <c r="AJ539" i="2"/>
  <c r="AI539" i="2"/>
  <c r="AJ566" i="2"/>
  <c r="AI118" i="2"/>
  <c r="AK118" i="2"/>
  <c r="AJ1647" i="2"/>
  <c r="AJ1141" i="2"/>
  <c r="AI1141" i="2"/>
  <c r="AJ116" i="2"/>
  <c r="X511" i="2"/>
  <c r="Y511" i="2"/>
  <c r="AA475" i="2"/>
  <c r="AJ475" i="2"/>
  <c r="X391" i="2"/>
  <c r="Y391" i="2"/>
  <c r="AJ1635" i="2"/>
  <c r="AK1635" i="2"/>
  <c r="AH1635" i="2"/>
  <c r="AK1631" i="2"/>
  <c r="AI1631" i="2"/>
  <c r="X1629" i="2"/>
  <c r="AA1629" i="2" s="1"/>
  <c r="Y1629" i="2"/>
  <c r="Z1629" i="2"/>
  <c r="AF1130" i="2"/>
  <c r="AG1130" i="2"/>
  <c r="AJ857" i="2"/>
  <c r="AI857" i="2"/>
  <c r="AK857" i="2"/>
  <c r="X1128" i="2"/>
  <c r="AA1128" i="2" s="1"/>
  <c r="Y1128" i="2"/>
  <c r="Z1128" i="2"/>
  <c r="X640" i="2"/>
  <c r="AA640" i="2" s="1"/>
  <c r="Y640" i="2"/>
  <c r="Z640" i="2"/>
  <c r="AF673" i="2"/>
  <c r="AG673" i="2"/>
  <c r="AJ1618" i="2"/>
  <c r="AI1618" i="2"/>
  <c r="AK1618" i="2"/>
  <c r="X918" i="2"/>
  <c r="Y918" i="2"/>
  <c r="Z918" i="2"/>
  <c r="X818" i="2"/>
  <c r="AA818" i="2" s="1"/>
  <c r="Y818" i="2"/>
  <c r="Z818" i="2"/>
  <c r="AF900" i="2"/>
  <c r="AG900" i="2"/>
  <c r="AJ684" i="2"/>
  <c r="AI684" i="2"/>
  <c r="AK684" i="2"/>
  <c r="X672" i="2"/>
  <c r="AA672" i="2" s="1"/>
  <c r="Y672" i="2"/>
  <c r="Z672" i="2"/>
  <c r="X1612" i="2"/>
  <c r="AA1612" i="2" s="1"/>
  <c r="Y1612" i="2"/>
  <c r="Z1612" i="2"/>
  <c r="AF1611" i="2"/>
  <c r="AG1611" i="2"/>
  <c r="AJ1122" i="2"/>
  <c r="AI1122" i="2"/>
  <c r="AK1122" i="2"/>
  <c r="X1121" i="2"/>
  <c r="Y1121" i="2"/>
  <c r="Z1121" i="2"/>
  <c r="X812" i="2"/>
  <c r="AA812" i="2" s="1"/>
  <c r="Y812" i="2"/>
  <c r="Z812" i="2"/>
  <c r="AF888" i="2"/>
  <c r="AG888" i="2"/>
  <c r="AJ621" i="2"/>
  <c r="AI621" i="2"/>
  <c r="AK621" i="2"/>
  <c r="X1603" i="2"/>
  <c r="AA1603" i="2" s="1"/>
  <c r="Y1603" i="2"/>
  <c r="Z1603" i="2"/>
  <c r="X1599" i="2"/>
  <c r="Y1599" i="2"/>
  <c r="Z1599" i="2"/>
  <c r="AN104" i="2"/>
  <c r="AO104" i="2" s="1"/>
  <c r="AF273" i="2"/>
  <c r="AG273" i="2"/>
  <c r="AH273" i="2"/>
  <c r="AJ273" i="2"/>
  <c r="AI273" i="2"/>
  <c r="X525" i="2"/>
  <c r="Y525" i="2"/>
  <c r="Z525" i="2"/>
  <c r="AJ1119" i="2"/>
  <c r="AJ393" i="2"/>
  <c r="AK393" i="2"/>
  <c r="AH393" i="2"/>
  <c r="AF529" i="2"/>
  <c r="AG529" i="2"/>
  <c r="AH529" i="2"/>
  <c r="AJ456" i="2"/>
  <c r="AI456" i="2"/>
  <c r="AK456" i="2"/>
  <c r="Y1113" i="2"/>
  <c r="X1113" i="2"/>
  <c r="Z1113" i="2"/>
  <c r="Z1110" i="2"/>
  <c r="X1110" i="2"/>
  <c r="AA1110" i="2" s="1"/>
  <c r="Y1110" i="2"/>
  <c r="AK1107" i="2"/>
  <c r="AI1579" i="2"/>
  <c r="AK1579" i="2"/>
  <c r="AJ1579" i="2"/>
  <c r="AI626" i="2"/>
  <c r="AJ626" i="2"/>
  <c r="AK626" i="2"/>
  <c r="AF630" i="2"/>
  <c r="AH630" i="2"/>
  <c r="AF178" i="2"/>
  <c r="AH178" i="2"/>
  <c r="AH1091" i="2"/>
  <c r="AF1091" i="2"/>
  <c r="AG1091" i="2"/>
  <c r="X801" i="2"/>
  <c r="AA801" i="2" s="1"/>
  <c r="Y801" i="2"/>
  <c r="Z801" i="2"/>
  <c r="AK355" i="2"/>
  <c r="AI355" i="2"/>
  <c r="AJ1555" i="2"/>
  <c r="AI1555" i="2"/>
  <c r="AI1551" i="2"/>
  <c r="AK1551" i="2"/>
  <c r="AJ1549" i="2"/>
  <c r="AI1549" i="2"/>
  <c r="AK1549" i="2"/>
  <c r="AJ1548" i="2"/>
  <c r="AI1548" i="2"/>
  <c r="AA110" i="2"/>
  <c r="AI110" i="2"/>
  <c r="AJ1644" i="2"/>
  <c r="AJ1643" i="2"/>
  <c r="AJ1641" i="2"/>
  <c r="AI1633" i="2"/>
  <c r="AJ628" i="2"/>
  <c r="AJ182" i="2"/>
  <c r="AJ1613" i="2"/>
  <c r="AA1606" i="2"/>
  <c r="AJ181" i="2"/>
  <c r="AJ1600" i="2"/>
  <c r="AJ415" i="2"/>
  <c r="AJ560" i="2"/>
  <c r="AJ504" i="2"/>
  <c r="AA565" i="2"/>
  <c r="AI565" i="2"/>
  <c r="AJ1118" i="2"/>
  <c r="AJ99" i="2"/>
  <c r="AO1117" i="2"/>
  <c r="X97" i="2"/>
  <c r="Z97" i="2"/>
  <c r="Y249" i="2"/>
  <c r="X249" i="2"/>
  <c r="AA95" i="2"/>
  <c r="AN1114" i="2"/>
  <c r="AO1114" i="2" s="1"/>
  <c r="AF93" i="2"/>
  <c r="AH93" i="2"/>
  <c r="AK1112" i="2"/>
  <c r="AI1112" i="2"/>
  <c r="Y12" i="2"/>
  <c r="Z12" i="2"/>
  <c r="AA11" i="2"/>
  <c r="AH1111" i="2"/>
  <c r="AG1111" i="2"/>
  <c r="AF1595" i="2"/>
  <c r="AG1595" i="2"/>
  <c r="AI1594" i="2"/>
  <c r="AJ1594" i="2"/>
  <c r="AF1593" i="2"/>
  <c r="AH1593" i="2"/>
  <c r="AJ1109" i="2"/>
  <c r="AK1109" i="2"/>
  <c r="Z658" i="2"/>
  <c r="X658" i="2"/>
  <c r="AA658" i="2" s="1"/>
  <c r="Y1584" i="2"/>
  <c r="X1584" i="2"/>
  <c r="AA1584" i="2" s="1"/>
  <c r="AJ1106" i="2"/>
  <c r="AI1106" i="2"/>
  <c r="Y179" i="2"/>
  <c r="Z179" i="2"/>
  <c r="Z815" i="2"/>
  <c r="X815" i="2"/>
  <c r="AA815" i="2" s="1"/>
  <c r="Y630" i="2"/>
  <c r="Z630" i="2"/>
  <c r="Z1576" i="2"/>
  <c r="X1576" i="2"/>
  <c r="Y926" i="2"/>
  <c r="X926" i="2"/>
  <c r="Y178" i="2"/>
  <c r="Z178" i="2"/>
  <c r="Z811" i="2"/>
  <c r="X811" i="2"/>
  <c r="AA811" i="2" s="1"/>
  <c r="Z615" i="2"/>
  <c r="X615" i="2"/>
  <c r="AA615" i="2" s="1"/>
  <c r="AK1569" i="2"/>
  <c r="AI1569" i="2"/>
  <c r="Y1567" i="2"/>
  <c r="Z1567" i="2"/>
  <c r="AH1096" i="2"/>
  <c r="AG1096" i="2"/>
  <c r="X1091" i="2"/>
  <c r="Y1091" i="2"/>
  <c r="Z1091" i="2"/>
  <c r="AN1088" i="2"/>
  <c r="AO1088" i="2" s="1"/>
  <c r="AN1563" i="2"/>
  <c r="AO1563" i="2" s="1"/>
  <c r="AN86" i="2"/>
  <c r="AO86" i="2" s="1"/>
  <c r="X322" i="2"/>
  <c r="Y322" i="2"/>
  <c r="Z322" i="2"/>
  <c r="AO367" i="2"/>
  <c r="X486" i="2"/>
  <c r="Y486" i="2"/>
  <c r="Z486" i="2"/>
  <c r="AF80" i="2"/>
  <c r="AG80" i="2"/>
  <c r="AF363" i="2"/>
  <c r="AG363" i="2"/>
  <c r="AH363" i="2"/>
  <c r="Y495" i="2"/>
  <c r="X495" i="2"/>
  <c r="Z495" i="2"/>
  <c r="AJ1083" i="2"/>
  <c r="AI1083" i="2"/>
  <c r="AJ7" i="2"/>
  <c r="AI7" i="2"/>
  <c r="Y1077" i="2"/>
  <c r="X1077" i="2"/>
  <c r="AA1077" i="2" s="1"/>
  <c r="Z1077" i="2"/>
  <c r="Y1076" i="2"/>
  <c r="X1076" i="2"/>
  <c r="AA1076" i="2" s="1"/>
  <c r="Z1076" i="2"/>
  <c r="AI205" i="2"/>
  <c r="AK205" i="2"/>
  <c r="AI1538" i="2"/>
  <c r="AK1538" i="2"/>
  <c r="AK902" i="2"/>
  <c r="AI902" i="2"/>
  <c r="AH1070" i="2"/>
  <c r="AG1070" i="2"/>
  <c r="AJ915" i="2"/>
  <c r="AI915" i="2"/>
  <c r="AJ894" i="2"/>
  <c r="AI894" i="2"/>
  <c r="AJ876" i="2"/>
  <c r="AI876" i="2"/>
  <c r="AJ1530" i="2"/>
  <c r="AI1530" i="2"/>
  <c r="AJ696" i="2"/>
  <c r="AI696" i="2"/>
  <c r="AJ1062" i="2"/>
  <c r="AI1062" i="2"/>
  <c r="AJ1528" i="2"/>
  <c r="AI1528" i="2"/>
  <c r="AJ1526" i="2"/>
  <c r="AI1526" i="2"/>
  <c r="AJ172" i="2"/>
  <c r="AI172" i="2"/>
  <c r="AK851" i="2"/>
  <c r="AI851" i="2"/>
  <c r="Y1059" i="2"/>
  <c r="X1059" i="2"/>
  <c r="X1524" i="2"/>
  <c r="Y1524" i="2"/>
  <c r="Z1524" i="2"/>
  <c r="AJ70" i="2"/>
  <c r="AI70" i="2"/>
  <c r="AK281" i="2"/>
  <c r="AI281" i="2"/>
  <c r="Y1055" i="2"/>
  <c r="X1055" i="2"/>
  <c r="X1054" i="2"/>
  <c r="Y1054" i="2"/>
  <c r="Z1054" i="2"/>
  <c r="AJ321" i="2"/>
  <c r="AI321" i="2"/>
  <c r="AK473" i="2"/>
  <c r="AI473" i="2"/>
  <c r="Y293" i="2"/>
  <c r="X293" i="2"/>
  <c r="X372" i="2"/>
  <c r="Y372" i="2"/>
  <c r="Z372" i="2"/>
  <c r="AJ64" i="2"/>
  <c r="AI64" i="2"/>
  <c r="AK238" i="2"/>
  <c r="AI238" i="2"/>
  <c r="Y60" i="2"/>
  <c r="X60" i="2"/>
  <c r="X59" i="2"/>
  <c r="Y59" i="2"/>
  <c r="Z59" i="2"/>
  <c r="AO58" i="2"/>
  <c r="AH1650" i="2"/>
  <c r="AA559" i="2"/>
  <c r="AK559" i="2"/>
  <c r="AA1646" i="2"/>
  <c r="AJ299" i="2"/>
  <c r="AJ517" i="2"/>
  <c r="AJ1645" i="2"/>
  <c r="AJ1140" i="2"/>
  <c r="AJ250" i="2"/>
  <c r="AJ377" i="2"/>
  <c r="Z1137" i="2"/>
  <c r="AJ109" i="2"/>
  <c r="Z108" i="2"/>
  <c r="AK107" i="2"/>
  <c r="AJ107" i="2"/>
  <c r="Z106" i="2"/>
  <c r="AJ105" i="2"/>
  <c r="Z13" i="2"/>
  <c r="AK1136" i="2"/>
  <c r="AJ1136" i="2"/>
  <c r="Z1135" i="2"/>
  <c r="AJ660" i="2"/>
  <c r="AN1642" i="2"/>
  <c r="AO1642" i="2" s="1"/>
  <c r="AI1639" i="2"/>
  <c r="AJ1639" i="2"/>
  <c r="AI1638" i="2"/>
  <c r="AI1636" i="2"/>
  <c r="AJ922" i="2"/>
  <c r="AH1627" i="2"/>
  <c r="Z1129" i="2"/>
  <c r="AK745" i="2"/>
  <c r="AJ745" i="2"/>
  <c r="AJ638" i="2"/>
  <c r="AH1624" i="2"/>
  <c r="Z1622" i="2"/>
  <c r="AK1619" i="2"/>
  <c r="AJ1619" i="2"/>
  <c r="AJ897" i="2"/>
  <c r="AH858" i="2"/>
  <c r="Z824" i="2"/>
  <c r="AK667" i="2"/>
  <c r="AJ667" i="2"/>
  <c r="AJ1610" i="2"/>
  <c r="AH1609" i="2"/>
  <c r="Z1125" i="2"/>
  <c r="AK1124" i="2"/>
  <c r="AJ1124" i="2"/>
  <c r="AJ873" i="2"/>
  <c r="AH797" i="2"/>
  <c r="Z804" i="2"/>
  <c r="AK693" i="2"/>
  <c r="AJ693" i="2"/>
  <c r="AA104" i="2"/>
  <c r="AI104" i="2"/>
  <c r="AJ378" i="2"/>
  <c r="Z379" i="2"/>
  <c r="AJ290" i="2"/>
  <c r="Z302" i="2"/>
  <c r="AA302" i="2" s="1"/>
  <c r="AN525" i="2"/>
  <c r="AO525" i="2" s="1"/>
  <c r="Z571" i="2"/>
  <c r="AK103" i="2"/>
  <c r="AJ103" i="2"/>
  <c r="Z221" i="2"/>
  <c r="AA221" i="2" s="1"/>
  <c r="AK102" i="2"/>
  <c r="AJ102" i="2"/>
  <c r="AJ283" i="2"/>
  <c r="AI524" i="2"/>
  <c r="AI538" i="2"/>
  <c r="AJ538" i="2"/>
  <c r="AA334" i="2"/>
  <c r="AK334" i="2"/>
  <c r="AJ334" i="2"/>
  <c r="AJ414" i="2"/>
  <c r="AI414" i="2"/>
  <c r="AI1115" i="2"/>
  <c r="AK233" i="2"/>
  <c r="AH352" i="2"/>
  <c r="AG352" i="2"/>
  <c r="Y93" i="2"/>
  <c r="Z93" i="2"/>
  <c r="Z92" i="2"/>
  <c r="X92" i="2"/>
  <c r="Z88" i="2"/>
  <c r="X88" i="2"/>
  <c r="AK1110" i="2"/>
  <c r="AI1110" i="2"/>
  <c r="Y1593" i="2"/>
  <c r="Z1593" i="2"/>
  <c r="AH1590" i="2"/>
  <c r="AG1590" i="2"/>
  <c r="AF1108" i="2"/>
  <c r="AG1108" i="2"/>
  <c r="AI600" i="2"/>
  <c r="AJ600" i="2"/>
  <c r="X1586" i="2"/>
  <c r="AA1586" i="2" s="1"/>
  <c r="Z1586" i="2"/>
  <c r="AN1107" i="2"/>
  <c r="AO1107" i="2" s="1"/>
  <c r="AJ1583" i="2"/>
  <c r="AI1581" i="2"/>
  <c r="AK1581" i="2"/>
  <c r="X1579" i="2"/>
  <c r="AA1579" i="2" s="1"/>
  <c r="Z1579" i="2"/>
  <c r="X180" i="2"/>
  <c r="AA180" i="2" s="1"/>
  <c r="Z180" i="2"/>
  <c r="AJ833" i="2"/>
  <c r="AK833" i="2"/>
  <c r="X601" i="2"/>
  <c r="AA601" i="2" s="1"/>
  <c r="Z601" i="2"/>
  <c r="X626" i="2"/>
  <c r="AA626" i="2" s="1"/>
  <c r="Z626" i="2"/>
  <c r="AJ1575" i="2"/>
  <c r="AK1575" i="2"/>
  <c r="X1574" i="2"/>
  <c r="Z1574" i="2"/>
  <c r="X1103" i="2"/>
  <c r="AA1103" i="2" s="1"/>
  <c r="Z1103" i="2"/>
  <c r="AK1102" i="2"/>
  <c r="Z1100" i="2"/>
  <c r="X1100" i="2"/>
  <c r="AA1100" i="2" s="1"/>
  <c r="AA1571" i="2"/>
  <c r="AJ906" i="2"/>
  <c r="AI906" i="2"/>
  <c r="Z830" i="2"/>
  <c r="X830" i="2"/>
  <c r="AA830" i="2" s="1"/>
  <c r="X662" i="2"/>
  <c r="AA662" i="2" s="1"/>
  <c r="Z662" i="2"/>
  <c r="Z1568" i="2"/>
  <c r="X1568" i="2"/>
  <c r="X1096" i="2"/>
  <c r="Y1096" i="2"/>
  <c r="Z1096" i="2"/>
  <c r="AJ1560" i="2"/>
  <c r="AI1560" i="2"/>
  <c r="AK1560" i="2"/>
  <c r="Y528" i="2"/>
  <c r="X528" i="2"/>
  <c r="Y531" i="2"/>
  <c r="X531" i="2"/>
  <c r="Z531" i="2"/>
  <c r="AF1085" i="2"/>
  <c r="AG1085" i="2"/>
  <c r="AK81" i="2"/>
  <c r="AI81" i="2"/>
  <c r="AJ1081" i="2"/>
  <c r="AK1081" i="2"/>
  <c r="X77" i="2"/>
  <c r="Y77" i="2"/>
  <c r="Z77" i="2"/>
  <c r="AJ74" i="2"/>
  <c r="AI74" i="2"/>
  <c r="Y1079" i="2"/>
  <c r="X1079" i="2"/>
  <c r="Z1079" i="2"/>
  <c r="AA1079" i="2" s="1"/>
  <c r="Y594" i="2"/>
  <c r="X594" i="2"/>
  <c r="AA594" i="2" s="1"/>
  <c r="Z594" i="2"/>
  <c r="AK1550" i="2"/>
  <c r="AI1550" i="2"/>
  <c r="X674" i="2"/>
  <c r="AA674" i="2" s="1"/>
  <c r="Z674" i="2"/>
  <c r="Y674" i="2"/>
  <c r="AK1533" i="2"/>
  <c r="AI1533" i="2"/>
  <c r="AN915" i="2"/>
  <c r="AO915" i="2" s="1"/>
  <c r="AJ120" i="2"/>
  <c r="AJ316" i="2"/>
  <c r="AJ319" i="2"/>
  <c r="AJ455" i="2"/>
  <c r="AJ573" i="2"/>
  <c r="AJ1652" i="2"/>
  <c r="AJ277" i="2"/>
  <c r="AJ1651" i="2"/>
  <c r="AJ428" i="2"/>
  <c r="AH553" i="2"/>
  <c r="AJ1648" i="2"/>
  <c r="AH117" i="2"/>
  <c r="AK471" i="2"/>
  <c r="AK511" i="2"/>
  <c r="AK114" i="2"/>
  <c r="AO336" i="2"/>
  <c r="AJ336" i="2"/>
  <c r="AJ111" i="2"/>
  <c r="AJ265" i="2"/>
  <c r="AO255" i="2"/>
  <c r="AJ270" i="2"/>
  <c r="AH109" i="2"/>
  <c r="AK108" i="2"/>
  <c r="AH105" i="2"/>
  <c r="AK13" i="2"/>
  <c r="AO1135" i="2"/>
  <c r="AH660" i="2"/>
  <c r="AH1644" i="2"/>
  <c r="AI685" i="2"/>
  <c r="AI1642" i="2"/>
  <c r="AH1641" i="2"/>
  <c r="AJ1634" i="2"/>
  <c r="AJ1632" i="2"/>
  <c r="AO1631" i="2"/>
  <c r="AJ1630" i="2"/>
  <c r="AH183" i="2"/>
  <c r="AJ183" i="2"/>
  <c r="AH1621" i="2"/>
  <c r="AJ1621" i="2"/>
  <c r="AH1616" i="2"/>
  <c r="AJ1616" i="2"/>
  <c r="AH1607" i="2"/>
  <c r="AJ1607" i="2"/>
  <c r="AH637" i="2"/>
  <c r="AJ637" i="2"/>
  <c r="AH378" i="2"/>
  <c r="AK379" i="2"/>
  <c r="AH290" i="2"/>
  <c r="AK302" i="2"/>
  <c r="AH415" i="2"/>
  <c r="AI525" i="2"/>
  <c r="AH560" i="2"/>
  <c r="AJ558" i="2"/>
  <c r="AJ1598" i="2"/>
  <c r="AN221" i="2"/>
  <c r="AO221" i="2" s="1"/>
  <c r="AJ555" i="2"/>
  <c r="AO565" i="2"/>
  <c r="AJ548" i="2"/>
  <c r="AJ100" i="2"/>
  <c r="AI296" i="2"/>
  <c r="AF493" i="2"/>
  <c r="AH493" i="2"/>
  <c r="AI97" i="2"/>
  <c r="AK97" i="2"/>
  <c r="AK414" i="2"/>
  <c r="Z444" i="2"/>
  <c r="X444" i="2"/>
  <c r="AF96" i="2"/>
  <c r="AG96" i="2"/>
  <c r="AH233" i="2"/>
  <c r="X94" i="2"/>
  <c r="Z94" i="2"/>
  <c r="AJ91" i="2"/>
  <c r="AI91" i="2"/>
  <c r="Z1112" i="2"/>
  <c r="X1112" i="2"/>
  <c r="X1111" i="2"/>
  <c r="Z1111" i="2"/>
  <c r="Z1594" i="2"/>
  <c r="X1594" i="2"/>
  <c r="AA1594" i="2" s="1"/>
  <c r="AK658" i="2"/>
  <c r="AI658" i="2"/>
  <c r="AJ1589" i="2"/>
  <c r="AI1589" i="2"/>
  <c r="AJ1585" i="2"/>
  <c r="AK1585" i="2"/>
  <c r="AF1582" i="2"/>
  <c r="AH1582" i="2"/>
  <c r="AF1578" i="2"/>
  <c r="AG1578" i="2"/>
  <c r="AH815" i="2"/>
  <c r="AG815" i="2"/>
  <c r="AF614" i="2"/>
  <c r="AG614" i="2"/>
  <c r="AH1576" i="2"/>
  <c r="AG1576" i="2"/>
  <c r="AF1104" i="2"/>
  <c r="AG1104" i="2"/>
  <c r="AH1102" i="2"/>
  <c r="AJ1572" i="2"/>
  <c r="AK1572" i="2"/>
  <c r="AN920" i="2"/>
  <c r="AO920" i="2" s="1"/>
  <c r="AI811" i="2"/>
  <c r="AK811" i="2"/>
  <c r="AF850" i="2"/>
  <c r="AG850" i="2"/>
  <c r="AI615" i="2"/>
  <c r="AJ615" i="2"/>
  <c r="AF649" i="2"/>
  <c r="AH649" i="2"/>
  <c r="AJ1099" i="2"/>
  <c r="AK1099" i="2"/>
  <c r="Z1569" i="2"/>
  <c r="X1569" i="2"/>
  <c r="AA1569" i="2" s="1"/>
  <c r="AH801" i="2"/>
  <c r="AF801" i="2"/>
  <c r="AG801" i="2"/>
  <c r="AO661" i="2"/>
  <c r="AI1089" i="2"/>
  <c r="AJ1089" i="2"/>
  <c r="AK1089" i="2"/>
  <c r="Y86" i="2"/>
  <c r="X86" i="2"/>
  <c r="AF554" i="2"/>
  <c r="AG554" i="2"/>
  <c r="AK434" i="2"/>
  <c r="AI434" i="2"/>
  <c r="X1085" i="2"/>
  <c r="Y1085" i="2"/>
  <c r="Z1085" i="2"/>
  <c r="X239" i="2"/>
  <c r="Y239" i="2"/>
  <c r="Z239" i="2"/>
  <c r="AI1081" i="2"/>
  <c r="Y262" i="2"/>
  <c r="X262" i="2"/>
  <c r="Z262" i="2"/>
  <c r="Y71" i="2"/>
  <c r="X71" i="2"/>
  <c r="Z71" i="2"/>
  <c r="AK1556" i="2"/>
  <c r="AJ1541" i="2"/>
  <c r="AK1541" i="2"/>
  <c r="AI1541" i="2"/>
  <c r="AJ1072" i="2"/>
  <c r="AK1072" i="2"/>
  <c r="AI1072" i="2"/>
  <c r="AI1537" i="2"/>
  <c r="AK1537" i="2"/>
  <c r="AH1533" i="2"/>
  <c r="AG1533" i="2"/>
  <c r="AJ1065" i="2"/>
  <c r="AI1065" i="2"/>
  <c r="AJ770" i="2"/>
  <c r="AI770" i="2"/>
  <c r="AJ1531" i="2"/>
  <c r="AI1531" i="2"/>
  <c r="AJ1529" i="2"/>
  <c r="AI1529" i="2"/>
  <c r="AJ1064" i="2"/>
  <c r="AI1064" i="2"/>
  <c r="AJ919" i="2"/>
  <c r="AI919" i="2"/>
  <c r="AJ1061" i="2"/>
  <c r="AI1061" i="2"/>
  <c r="AJ763" i="2"/>
  <c r="AI763" i="2"/>
  <c r="AJ1597" i="2"/>
  <c r="AH1117" i="2"/>
  <c r="AH249" i="2"/>
  <c r="AJ444" i="2"/>
  <c r="AH376" i="2"/>
  <c r="AH1113" i="2"/>
  <c r="AJ93" i="2"/>
  <c r="AJ90" i="2"/>
  <c r="Z89" i="2"/>
  <c r="AA89" i="2" s="1"/>
  <c r="AI11" i="2"/>
  <c r="AJ10" i="2"/>
  <c r="Z1595" i="2"/>
  <c r="AJ1591" i="2"/>
  <c r="Z1108" i="2"/>
  <c r="AJ1587" i="2"/>
  <c r="AI1583" i="2"/>
  <c r="AH925" i="2"/>
  <c r="AJ179" i="2"/>
  <c r="AJ630" i="2"/>
  <c r="AH920" i="2"/>
  <c r="AJ178" i="2"/>
  <c r="AJ811" i="2"/>
  <c r="AJ899" i="2"/>
  <c r="Z850" i="2"/>
  <c r="AI680" i="2"/>
  <c r="AJ1570" i="2"/>
  <c r="Z700" i="2"/>
  <c r="AH1567" i="2"/>
  <c r="AJ1097" i="2"/>
  <c r="AK1095" i="2"/>
  <c r="AF1566" i="2"/>
  <c r="X1566" i="2"/>
  <c r="AA1566" i="2" s="1"/>
  <c r="AH1093" i="2"/>
  <c r="AI177" i="2"/>
  <c r="AF875" i="2"/>
  <c r="X875" i="2"/>
  <c r="AA875" i="2" s="1"/>
  <c r="AH828" i="2"/>
  <c r="AI661" i="2"/>
  <c r="AF668" i="2"/>
  <c r="X668" i="2"/>
  <c r="AA668" i="2" s="1"/>
  <c r="AH1090" i="2"/>
  <c r="X1564" i="2"/>
  <c r="AA1564" i="2" s="1"/>
  <c r="AF1089" i="2"/>
  <c r="X1089" i="2"/>
  <c r="AI1087" i="2"/>
  <c r="AI1562" i="2"/>
  <c r="AI87" i="2"/>
  <c r="AK289" i="2"/>
  <c r="AH351" i="2"/>
  <c r="X351" i="2"/>
  <c r="AA351" i="2" s="1"/>
  <c r="AJ351" i="2"/>
  <c r="AH1561" i="2"/>
  <c r="Z1561" i="2"/>
  <c r="AA1561" i="2" s="1"/>
  <c r="X551" i="2"/>
  <c r="AA551" i="2" s="1"/>
  <c r="AJ551" i="2"/>
  <c r="AI554" i="2"/>
  <c r="AG528" i="2"/>
  <c r="X434" i="2"/>
  <c r="AA434" i="2" s="1"/>
  <c r="AG1559" i="2"/>
  <c r="AG84" i="2"/>
  <c r="X84" i="2"/>
  <c r="AJ84" i="2"/>
  <c r="AK348" i="2"/>
  <c r="X501" i="2"/>
  <c r="AA501" i="2" s="1"/>
  <c r="AI1084" i="2"/>
  <c r="X81" i="2"/>
  <c r="AA81" i="2" s="1"/>
  <c r="AJ81" i="2"/>
  <c r="X80" i="2"/>
  <c r="Z363" i="2"/>
  <c r="AA363" i="2" s="1"/>
  <c r="AJ396" i="2"/>
  <c r="AK79" i="2"/>
  <c r="AH78" i="2"/>
  <c r="X78" i="2"/>
  <c r="AA78" i="2" s="1"/>
  <c r="AJ78" i="2"/>
  <c r="AH313" i="2"/>
  <c r="Z313" i="2"/>
  <c r="X368" i="2"/>
  <c r="AJ368" i="2"/>
  <c r="Z382" i="2"/>
  <c r="X355" i="2"/>
  <c r="AJ355" i="2"/>
  <c r="X76" i="2"/>
  <c r="AA76" i="2" s="1"/>
  <c r="AK244" i="2"/>
  <c r="Z244" i="2"/>
  <c r="X242" i="2"/>
  <c r="AJ242" i="2"/>
  <c r="AI220" i="2"/>
  <c r="X1080" i="2"/>
  <c r="AJ1080" i="2"/>
  <c r="Z73" i="2"/>
  <c r="AA73" i="2" s="1"/>
  <c r="AK9" i="2"/>
  <c r="AI1078" i="2"/>
  <c r="X8" i="2"/>
  <c r="AA8" i="2" s="1"/>
  <c r="AJ8" i="2"/>
  <c r="Z6" i="2"/>
  <c r="AK1558" i="2"/>
  <c r="AI1557" i="2"/>
  <c r="X1556" i="2"/>
  <c r="AA1556" i="2" s="1"/>
  <c r="AJ1556" i="2"/>
  <c r="Z1554" i="2"/>
  <c r="X1551" i="2"/>
  <c r="AA1551" i="2" s="1"/>
  <c r="AJ1551" i="2"/>
  <c r="X765" i="2"/>
  <c r="AA765" i="2" s="1"/>
  <c r="AJ1546" i="2"/>
  <c r="Y1541" i="2"/>
  <c r="Z1541" i="2"/>
  <c r="Y205" i="2"/>
  <c r="Y1072" i="2"/>
  <c r="Z1072" i="2"/>
  <c r="Y1538" i="2"/>
  <c r="AJ883" i="2"/>
  <c r="AK883" i="2"/>
  <c r="AI674" i="2"/>
  <c r="AH1069" i="2"/>
  <c r="AG1069" i="2"/>
  <c r="Z928" i="2"/>
  <c r="X928" i="2"/>
  <c r="AA928" i="2" s="1"/>
  <c r="X923" i="2"/>
  <c r="Y923" i="2"/>
  <c r="X174" i="2"/>
  <c r="Y174" i="2"/>
  <c r="X173" i="2"/>
  <c r="AA173" i="2" s="1"/>
  <c r="Y173" i="2"/>
  <c r="X879" i="2"/>
  <c r="AA879" i="2" s="1"/>
  <c r="Y879" i="2"/>
  <c r="X862" i="2"/>
  <c r="AA862" i="2" s="1"/>
  <c r="Y862" i="2"/>
  <c r="X893" i="2"/>
  <c r="AA893" i="2" s="1"/>
  <c r="Y893" i="2"/>
  <c r="X905" i="2"/>
  <c r="AA905" i="2" s="1"/>
  <c r="Y905" i="2"/>
  <c r="X699" i="2"/>
  <c r="AA699" i="2" s="1"/>
  <c r="Y699" i="2"/>
  <c r="X694" i="2"/>
  <c r="AA694" i="2" s="1"/>
  <c r="Y694" i="2"/>
  <c r="X1063" i="2"/>
  <c r="AA1063" i="2" s="1"/>
  <c r="Y1063" i="2"/>
  <c r="X908" i="2"/>
  <c r="Y908" i="2"/>
  <c r="X930" i="2"/>
  <c r="Y930" i="2"/>
  <c r="X1527" i="2"/>
  <c r="Y1527" i="2"/>
  <c r="X148" i="2"/>
  <c r="Y148" i="2"/>
  <c r="X1525" i="2"/>
  <c r="Y1525" i="2"/>
  <c r="X1060" i="2"/>
  <c r="Y1060" i="2"/>
  <c r="AI839" i="2"/>
  <c r="AK839" i="2"/>
  <c r="AI867" i="2"/>
  <c r="AK867" i="2"/>
  <c r="AI688" i="2"/>
  <c r="AK688" i="2"/>
  <c r="AI304" i="2"/>
  <c r="AK304" i="2"/>
  <c r="AI474" i="2"/>
  <c r="AK474" i="2"/>
  <c r="AI1522" i="2"/>
  <c r="AK1522" i="2"/>
  <c r="AI470" i="2"/>
  <c r="AK470" i="2"/>
  <c r="AI1521" i="2"/>
  <c r="AK1521" i="2"/>
  <c r="AI1050" i="2"/>
  <c r="AK1050" i="2"/>
  <c r="AI279" i="2"/>
  <c r="AK279" i="2"/>
  <c r="AI62" i="2"/>
  <c r="AK62" i="2"/>
  <c r="AJ57" i="2"/>
  <c r="AK57" i="2"/>
  <c r="Z1047" i="2"/>
  <c r="X1047" i="2"/>
  <c r="Y1047" i="2"/>
  <c r="X1046" i="2"/>
  <c r="AA1046" i="2" s="1"/>
  <c r="Y1046" i="2"/>
  <c r="AF5" i="2"/>
  <c r="AG5" i="2"/>
  <c r="AH5" i="2"/>
  <c r="AH1519" i="2"/>
  <c r="AO1516" i="2"/>
  <c r="AG171" i="2"/>
  <c r="AF171" i="2"/>
  <c r="AH171" i="2"/>
  <c r="AG1510" i="2"/>
  <c r="AH1510" i="2"/>
  <c r="AF1510" i="2"/>
  <c r="AN1042" i="2"/>
  <c r="AO1042" i="2" s="1"/>
  <c r="AN898" i="2"/>
  <c r="AO898" i="2" s="1"/>
  <c r="AO1564" i="2"/>
  <c r="AA1562" i="2"/>
  <c r="AA85" i="2"/>
  <c r="Y1550" i="2"/>
  <c r="X1550" i="2"/>
  <c r="AA1550" i="2" s="1"/>
  <c r="Y1075" i="2"/>
  <c r="Z1075" i="2"/>
  <c r="Y1073" i="2"/>
  <c r="Z1073" i="2"/>
  <c r="AA1538" i="2"/>
  <c r="Y176" i="2"/>
  <c r="Z176" i="2"/>
  <c r="Z861" i="2"/>
  <c r="X861" i="2"/>
  <c r="AA861" i="2" s="1"/>
  <c r="X1537" i="2"/>
  <c r="AA1537" i="2" s="1"/>
  <c r="Z1537" i="2"/>
  <c r="Y902" i="2"/>
  <c r="X902" i="2"/>
  <c r="AA902" i="2" s="1"/>
  <c r="AJ1536" i="2"/>
  <c r="AI1536" i="2"/>
  <c r="AH674" i="2"/>
  <c r="AG674" i="2"/>
  <c r="Z1070" i="2"/>
  <c r="X1070" i="2"/>
  <c r="AA1070" i="2" s="1"/>
  <c r="X1533" i="2"/>
  <c r="AA1533" i="2" s="1"/>
  <c r="Z1533" i="2"/>
  <c r="AN1059" i="2"/>
  <c r="AO1059" i="2" s="1"/>
  <c r="Y1056" i="2"/>
  <c r="X1056" i="2"/>
  <c r="X1523" i="2"/>
  <c r="Y1523" i="2"/>
  <c r="Z1523" i="2"/>
  <c r="AN1055" i="2"/>
  <c r="AO1055" i="2" s="1"/>
  <c r="Y69" i="2"/>
  <c r="X69" i="2"/>
  <c r="X68" i="2"/>
  <c r="Y68" i="2"/>
  <c r="Z68" i="2"/>
  <c r="AN293" i="2"/>
  <c r="AO293" i="2" s="1"/>
  <c r="Y1049" i="2"/>
  <c r="X1049" i="2"/>
  <c r="X65" i="2"/>
  <c r="Y65" i="2"/>
  <c r="Z65" i="2"/>
  <c r="AJ58" i="2"/>
  <c r="AI58" i="2"/>
  <c r="AI1045" i="2"/>
  <c r="AK1045" i="2"/>
  <c r="Z1044" i="2"/>
  <c r="X1044" i="2"/>
  <c r="AA1044" i="2" s="1"/>
  <c r="Y1044" i="2"/>
  <c r="X1518" i="2"/>
  <c r="AA1518" i="2" s="1"/>
  <c r="Y1518" i="2"/>
  <c r="AF1516" i="2"/>
  <c r="AG1516" i="2"/>
  <c r="AH1516" i="2"/>
  <c r="AN886" i="2"/>
  <c r="AO886" i="2" s="1"/>
  <c r="AI334" i="2"/>
  <c r="AJ311" i="2"/>
  <c r="AJ94" i="2"/>
  <c r="AH231" i="2"/>
  <c r="AJ12" i="2"/>
  <c r="AJ1593" i="2"/>
  <c r="AH1107" i="2"/>
  <c r="AJ1582" i="2"/>
  <c r="AJ1581" i="2"/>
  <c r="AJ1580" i="2"/>
  <c r="AI785" i="2"/>
  <c r="AJ868" i="2"/>
  <c r="AJ1577" i="2"/>
  <c r="AJ1101" i="2"/>
  <c r="AI1571" i="2"/>
  <c r="AH892" i="2"/>
  <c r="AJ649" i="2"/>
  <c r="AJ1567" i="2"/>
  <c r="AI1093" i="2"/>
  <c r="AH177" i="2"/>
  <c r="AI828" i="2"/>
  <c r="AH661" i="2"/>
  <c r="AI1090" i="2"/>
  <c r="AH1087" i="2"/>
  <c r="AH1562" i="2"/>
  <c r="AH87" i="2"/>
  <c r="AJ554" i="2"/>
  <c r="AJ82" i="2"/>
  <c r="AK544" i="2"/>
  <c r="AJ531" i="2"/>
  <c r="AJ1085" i="2"/>
  <c r="AI229" i="2"/>
  <c r="AJ495" i="2"/>
  <c r="AK1083" i="2"/>
  <c r="AI382" i="2"/>
  <c r="AJ77" i="2"/>
  <c r="AJ262" i="2"/>
  <c r="AJ71" i="2"/>
  <c r="AJ1079" i="2"/>
  <c r="AJ594" i="2"/>
  <c r="AJ1077" i="2"/>
  <c r="AJ1552" i="2"/>
  <c r="AJ1076" i="2"/>
  <c r="Y853" i="2"/>
  <c r="X853" i="2"/>
  <c r="AA853" i="2" s="1"/>
  <c r="Y1543" i="2"/>
  <c r="X1543" i="2"/>
  <c r="AA1543" i="2" s="1"/>
  <c r="AI1073" i="2"/>
  <c r="Y909" i="2"/>
  <c r="X909" i="2"/>
  <c r="AI176" i="2"/>
  <c r="Y840" i="2"/>
  <c r="X840" i="2"/>
  <c r="AA840" i="2" s="1"/>
  <c r="AI883" i="2"/>
  <c r="X1069" i="2"/>
  <c r="AA1069" i="2" s="1"/>
  <c r="Z1069" i="2"/>
  <c r="AH928" i="2"/>
  <c r="AG928" i="2"/>
  <c r="AF1532" i="2"/>
  <c r="AH1532" i="2"/>
  <c r="AI923" i="2"/>
  <c r="AK923" i="2"/>
  <c r="AI174" i="2"/>
  <c r="AK174" i="2"/>
  <c r="AI173" i="2"/>
  <c r="AK173" i="2"/>
  <c r="AI879" i="2"/>
  <c r="AK879" i="2"/>
  <c r="AI862" i="2"/>
  <c r="AK862" i="2"/>
  <c r="AI893" i="2"/>
  <c r="AK893" i="2"/>
  <c r="AI905" i="2"/>
  <c r="AK905" i="2"/>
  <c r="AI699" i="2"/>
  <c r="AK699" i="2"/>
  <c r="AI694" i="2"/>
  <c r="AK694" i="2"/>
  <c r="AI1063" i="2"/>
  <c r="AK1063" i="2"/>
  <c r="AI908" i="2"/>
  <c r="AK908" i="2"/>
  <c r="AI930" i="2"/>
  <c r="AK930" i="2"/>
  <c r="AI1527" i="2"/>
  <c r="AK1527" i="2"/>
  <c r="AI148" i="2"/>
  <c r="AK148" i="2"/>
  <c r="AI1525" i="2"/>
  <c r="AK1525" i="2"/>
  <c r="AI1060" i="2"/>
  <c r="AK1060" i="2"/>
  <c r="AJ733" i="2"/>
  <c r="AK733" i="2"/>
  <c r="AF644" i="2"/>
  <c r="AG644" i="2"/>
  <c r="AH644" i="2"/>
  <c r="Y1058" i="2"/>
  <c r="X1058" i="2"/>
  <c r="X1057" i="2"/>
  <c r="Y1057" i="2"/>
  <c r="Z1057" i="2"/>
  <c r="AJ287" i="2"/>
  <c r="AK287" i="2"/>
  <c r="AF491" i="2"/>
  <c r="AG491" i="2"/>
  <c r="AH491" i="2"/>
  <c r="Y1053" i="2"/>
  <c r="X1053" i="2"/>
  <c r="X1052" i="2"/>
  <c r="Y1052" i="2"/>
  <c r="Z1052" i="2"/>
  <c r="AJ409" i="2"/>
  <c r="AK409" i="2"/>
  <c r="AF66" i="2"/>
  <c r="AG66" i="2"/>
  <c r="AH66" i="2"/>
  <c r="Y390" i="2"/>
  <c r="X390" i="2"/>
  <c r="X353" i="2"/>
  <c r="Y353" i="2"/>
  <c r="Z353" i="2"/>
  <c r="AJ63" i="2"/>
  <c r="AK63" i="2"/>
  <c r="AN1048" i="2"/>
  <c r="AO1048" i="2" s="1"/>
  <c r="AF61" i="2"/>
  <c r="AG61" i="2"/>
  <c r="AH61" i="2"/>
  <c r="AF1045" i="2"/>
  <c r="AG1045" i="2"/>
  <c r="AH1045" i="2"/>
  <c r="AF1511" i="2"/>
  <c r="AG1511" i="2"/>
  <c r="AH1511" i="2"/>
  <c r="AN1040" i="2"/>
  <c r="AO1040" i="2" s="1"/>
  <c r="AN775" i="2"/>
  <c r="AO775" i="2" s="1"/>
  <c r="AJ724" i="2"/>
  <c r="AJ902" i="2"/>
  <c r="AJ1070" i="2"/>
  <c r="AJ928" i="2"/>
  <c r="AF733" i="2"/>
  <c r="X851" i="2"/>
  <c r="AJ851" i="2"/>
  <c r="Y839" i="2"/>
  <c r="AA839" i="2" s="1"/>
  <c r="X821" i="2"/>
  <c r="Y867" i="2"/>
  <c r="AA867" i="2" s="1"/>
  <c r="X904" i="2"/>
  <c r="AJ904" i="2"/>
  <c r="Y688" i="2"/>
  <c r="AI644" i="2"/>
  <c r="AI1059" i="2"/>
  <c r="AJ1524" i="2"/>
  <c r="AJ1057" i="2"/>
  <c r="AO1056" i="2"/>
  <c r="AJ1523" i="2"/>
  <c r="AF287" i="2"/>
  <c r="X281" i="2"/>
  <c r="AJ281" i="2"/>
  <c r="Y304" i="2"/>
  <c r="AA304" i="2" s="1"/>
  <c r="X366" i="2"/>
  <c r="Y474" i="2"/>
  <c r="X534" i="2"/>
  <c r="AJ534" i="2"/>
  <c r="Y1522" i="2"/>
  <c r="AI491" i="2"/>
  <c r="AI1055" i="2"/>
  <c r="AJ1054" i="2"/>
  <c r="AJ1052" i="2"/>
  <c r="AO69" i="2"/>
  <c r="AJ68" i="2"/>
  <c r="AF409" i="2"/>
  <c r="X473" i="2"/>
  <c r="AJ473" i="2"/>
  <c r="Y470" i="2"/>
  <c r="AA470" i="2" s="1"/>
  <c r="X399" i="2"/>
  <c r="Y1521" i="2"/>
  <c r="X1051" i="2"/>
  <c r="AJ1051" i="2"/>
  <c r="Y1050" i="2"/>
  <c r="AA1050" i="2" s="1"/>
  <c r="AI66" i="2"/>
  <c r="AI293" i="2"/>
  <c r="AJ372" i="2"/>
  <c r="AJ353" i="2"/>
  <c r="AO1049" i="2"/>
  <c r="AJ65" i="2"/>
  <c r="AF63" i="2"/>
  <c r="X238" i="2"/>
  <c r="AJ238" i="2"/>
  <c r="Y279" i="2"/>
  <c r="AA279" i="2" s="1"/>
  <c r="X278" i="2"/>
  <c r="Y62" i="2"/>
  <c r="AA62" i="2" s="1"/>
  <c r="AK1048" i="2"/>
  <c r="AI61" i="2"/>
  <c r="AJ59" i="2"/>
  <c r="AF57" i="2"/>
  <c r="AK1046" i="2"/>
  <c r="AF1046" i="2"/>
  <c r="AI5" i="2"/>
  <c r="X4" i="2"/>
  <c r="AA4" i="2" s="1"/>
  <c r="AJ4" i="2"/>
  <c r="Y1045" i="2"/>
  <c r="AF1519" i="2"/>
  <c r="AK1518" i="2"/>
  <c r="AF1518" i="2"/>
  <c r="AI1516" i="2"/>
  <c r="Z1515" i="2"/>
  <c r="X1515" i="2"/>
  <c r="AA1515" i="2" s="1"/>
  <c r="AF1514" i="2"/>
  <c r="AN171" i="2"/>
  <c r="AO171" i="2" s="1"/>
  <c r="AO1506" i="2"/>
  <c r="AO204" i="2"/>
  <c r="AN890" i="2"/>
  <c r="AO890" i="2" s="1"/>
  <c r="X1038" i="2"/>
  <c r="AA1038" i="2" s="1"/>
  <c r="Y1038" i="2"/>
  <c r="Z1038" i="2"/>
  <c r="AH1032" i="2"/>
  <c r="AJ916" i="2"/>
  <c r="Y398" i="2"/>
  <c r="X398" i="2"/>
  <c r="X1488" i="2"/>
  <c r="Y1488" i="2"/>
  <c r="Z1488" i="2"/>
  <c r="AJ478" i="2"/>
  <c r="AJ406" i="2"/>
  <c r="AN506" i="2"/>
  <c r="AO506" i="2" s="1"/>
  <c r="AJ1483" i="2"/>
  <c r="AI1483" i="2"/>
  <c r="AJ1021" i="2"/>
  <c r="AK1021" i="2"/>
  <c r="AJ294" i="2"/>
  <c r="Y51" i="2"/>
  <c r="X51" i="2"/>
  <c r="X254" i="2"/>
  <c r="Y254" i="2"/>
  <c r="Z254" i="2"/>
  <c r="X257" i="2"/>
  <c r="Y257" i="2"/>
  <c r="Z257" i="2"/>
  <c r="AN42" i="2"/>
  <c r="AO42" i="2" s="1"/>
  <c r="AI1476" i="2"/>
  <c r="AJ1476" i="2"/>
  <c r="AK1476" i="2"/>
  <c r="AO851" i="2"/>
  <c r="AO281" i="2"/>
  <c r="AA474" i="2"/>
  <c r="AO473" i="2"/>
  <c r="AA1521" i="2"/>
  <c r="AO238" i="2"/>
  <c r="AG1508" i="2"/>
  <c r="AH1508" i="2"/>
  <c r="AG856" i="2"/>
  <c r="AH856" i="2"/>
  <c r="AG1041" i="2"/>
  <c r="AH1041" i="2"/>
  <c r="AG1040" i="2"/>
  <c r="AF1040" i="2"/>
  <c r="AH1040" i="2"/>
  <c r="AN911" i="2"/>
  <c r="AO911" i="2" s="1"/>
  <c r="AG1039" i="2"/>
  <c r="AH1039" i="2"/>
  <c r="AG775" i="2"/>
  <c r="AH775" i="2"/>
  <c r="AI1501" i="2"/>
  <c r="AK1501" i="2"/>
  <c r="X1497" i="2"/>
  <c r="Y1497" i="2"/>
  <c r="Z1497" i="2"/>
  <c r="AF1029" i="2"/>
  <c r="AG1029" i="2"/>
  <c r="AH1029" i="2"/>
  <c r="AI913" i="2"/>
  <c r="AK913" i="2"/>
  <c r="AI1490" i="2"/>
  <c r="AK1490" i="2"/>
  <c r="Y1027" i="2"/>
  <c r="X1027" i="2"/>
  <c r="X1026" i="2"/>
  <c r="Y1026" i="2"/>
  <c r="Z1026" i="2"/>
  <c r="AK361" i="2"/>
  <c r="AI361" i="2"/>
  <c r="AI343" i="2"/>
  <c r="AK343" i="2"/>
  <c r="AF520" i="2"/>
  <c r="AG520" i="2"/>
  <c r="AH520" i="2"/>
  <c r="Y1023" i="2"/>
  <c r="X1023" i="2"/>
  <c r="X1022" i="2"/>
  <c r="Y1022" i="2"/>
  <c r="Z1022" i="2"/>
  <c r="AI310" i="2"/>
  <c r="AK310" i="2"/>
  <c r="AI430" i="2"/>
  <c r="AK430" i="2"/>
  <c r="Y1482" i="2"/>
  <c r="X1482" i="2"/>
  <c r="X52" i="2"/>
  <c r="Y52" i="2"/>
  <c r="Z52" i="2"/>
  <c r="AI49" i="2"/>
  <c r="AK49" i="2"/>
  <c r="AG1477" i="2"/>
  <c r="AF1477" i="2"/>
  <c r="AJ1550" i="2"/>
  <c r="AJ853" i="2"/>
  <c r="AJ1545" i="2"/>
  <c r="AJ205" i="2"/>
  <c r="AJ931" i="2"/>
  <c r="AJ1538" i="2"/>
  <c r="AJ1071" i="2"/>
  <c r="Z883" i="2"/>
  <c r="AJ1537" i="2"/>
  <c r="AJ659" i="2"/>
  <c r="AJ674" i="2"/>
  <c r="Z1535" i="2"/>
  <c r="AJ1069" i="2"/>
  <c r="Z1534" i="2"/>
  <c r="AJ1533" i="2"/>
  <c r="AI1532" i="2"/>
  <c r="Y915" i="2"/>
  <c r="AA915" i="2" s="1"/>
  <c r="Z733" i="2"/>
  <c r="AI733" i="2"/>
  <c r="AO904" i="2"/>
  <c r="AK644" i="2"/>
  <c r="AJ1059" i="2"/>
  <c r="AJ1056" i="2"/>
  <c r="Z287" i="2"/>
  <c r="AI287" i="2"/>
  <c r="AO534" i="2"/>
  <c r="AK491" i="2"/>
  <c r="AJ1055" i="2"/>
  <c r="AJ69" i="2"/>
  <c r="Z409" i="2"/>
  <c r="AI409" i="2"/>
  <c r="AO1051" i="2"/>
  <c r="AK66" i="2"/>
  <c r="AJ293" i="2"/>
  <c r="AJ1049" i="2"/>
  <c r="Z63" i="2"/>
  <c r="AI63" i="2"/>
  <c r="AK61" i="2"/>
  <c r="AJ60" i="2"/>
  <c r="AK58" i="2"/>
  <c r="Z57" i="2"/>
  <c r="AA57" i="2" s="1"/>
  <c r="AI57" i="2"/>
  <c r="AH1047" i="2"/>
  <c r="AJ1047" i="2"/>
  <c r="AI1519" i="2"/>
  <c r="AH1044" i="2"/>
  <c r="AJ1044" i="2"/>
  <c r="AJ1514" i="2"/>
  <c r="X1514" i="2"/>
  <c r="AA1514" i="2" s="1"/>
  <c r="Y1514" i="2"/>
  <c r="AJ1512" i="2"/>
  <c r="AG831" i="2"/>
  <c r="AH831" i="2"/>
  <c r="AO1507" i="2"/>
  <c r="AG1504" i="2"/>
  <c r="AH1504" i="2"/>
  <c r="AF1503" i="2"/>
  <c r="AG1503" i="2"/>
  <c r="AJ1502" i="2"/>
  <c r="AJ1501" i="2"/>
  <c r="AN921" i="2"/>
  <c r="AO921" i="2" s="1"/>
  <c r="X1035" i="2"/>
  <c r="Y1035" i="2"/>
  <c r="Z1035" i="2"/>
  <c r="AF1034" i="2"/>
  <c r="AG1034" i="2"/>
  <c r="AH1034" i="2"/>
  <c r="AJ913" i="2"/>
  <c r="AJ1490" i="2"/>
  <c r="AN1027" i="2"/>
  <c r="AO1027" i="2" s="1"/>
  <c r="AJ1024" i="2"/>
  <c r="AI1024" i="2"/>
  <c r="AJ55" i="2"/>
  <c r="AK55" i="2"/>
  <c r="AJ343" i="2"/>
  <c r="Y1484" i="2"/>
  <c r="X1484" i="2"/>
  <c r="X54" i="2"/>
  <c r="Y54" i="2"/>
  <c r="Z54" i="2"/>
  <c r="AJ310" i="2"/>
  <c r="AJ430" i="2"/>
  <c r="AN1482" i="2"/>
  <c r="AO1482" i="2" s="1"/>
  <c r="AJ389" i="2"/>
  <c r="AI389" i="2"/>
  <c r="Y46" i="2"/>
  <c r="X46" i="2"/>
  <c r="Y44" i="2"/>
  <c r="X44" i="2"/>
  <c r="AN1015" i="2"/>
  <c r="AO1015" i="2" s="1"/>
  <c r="AN1475" i="2"/>
  <c r="AO1475" i="2"/>
  <c r="AJ901" i="2"/>
  <c r="AJ881" i="2"/>
  <c r="AJ896" i="2"/>
  <c r="AJ622" i="2"/>
  <c r="AJ598" i="2"/>
  <c r="AJ1491" i="2"/>
  <c r="AJ927" i="2"/>
  <c r="AO1487" i="2"/>
  <c r="AJ361" i="2"/>
  <c r="AJ1486" i="2"/>
  <c r="AO1023" i="2"/>
  <c r="AJ53" i="2"/>
  <c r="AJ360" i="2"/>
  <c r="AO331" i="2"/>
  <c r="AK50" i="2"/>
  <c r="AI50" i="2"/>
  <c r="AJ49" i="2"/>
  <c r="X247" i="2"/>
  <c r="Y247" i="2"/>
  <c r="X45" i="2"/>
  <c r="Y45" i="2"/>
  <c r="X1019" i="2"/>
  <c r="Y1019" i="2"/>
  <c r="AI43" i="2"/>
  <c r="AJ43" i="2"/>
  <c r="X41" i="2"/>
  <c r="Y41" i="2"/>
  <c r="AI1016" i="2"/>
  <c r="AJ1016" i="2"/>
  <c r="AH1478" i="2"/>
  <c r="AF1478" i="2"/>
  <c r="Z1477" i="2"/>
  <c r="X1477" i="2"/>
  <c r="AA1477" i="2" s="1"/>
  <c r="Z895" i="2"/>
  <c r="X895" i="2"/>
  <c r="AA895" i="2" s="1"/>
  <c r="Y895" i="2"/>
  <c r="AF1008" i="2"/>
  <c r="AG1008" i="2"/>
  <c r="AH1008" i="2"/>
  <c r="AK1008" i="2"/>
  <c r="AJ1008" i="2"/>
  <c r="AO165" i="2"/>
  <c r="AF339" i="2"/>
  <c r="AG339" i="2"/>
  <c r="AH339" i="2"/>
  <c r="AK339" i="2"/>
  <c r="AJ339" i="2"/>
  <c r="AG345" i="2"/>
  <c r="AF345" i="2"/>
  <c r="Y39" i="2"/>
  <c r="X39" i="2"/>
  <c r="Z39" i="2"/>
  <c r="AH898" i="2"/>
  <c r="AH1037" i="2"/>
  <c r="AH1035" i="2"/>
  <c r="AH1497" i="2"/>
  <c r="AA913" i="2"/>
  <c r="AJ1489" i="2"/>
  <c r="AH1026" i="2"/>
  <c r="AH1488" i="2"/>
  <c r="AH1025" i="2"/>
  <c r="AO361" i="2"/>
  <c r="AA343" i="2"/>
  <c r="AJ487" i="2"/>
  <c r="AH1485" i="2"/>
  <c r="AH54" i="2"/>
  <c r="AH1022" i="2"/>
  <c r="AO53" i="2"/>
  <c r="AA310" i="2"/>
  <c r="AA294" i="2"/>
  <c r="AJ482" i="2"/>
  <c r="AH52" i="2"/>
  <c r="AH254" i="2"/>
  <c r="AH371" i="2"/>
  <c r="X50" i="2"/>
  <c r="AJ50" i="2"/>
  <c r="AA49" i="2"/>
  <c r="AN46" i="2"/>
  <c r="AO46" i="2" s="1"/>
  <c r="AK46" i="2"/>
  <c r="AI46" i="2"/>
  <c r="AG1018" i="2"/>
  <c r="AF1018" i="2"/>
  <c r="AG1017" i="2"/>
  <c r="AF1017" i="2"/>
  <c r="AH1014" i="2"/>
  <c r="AF1014" i="2"/>
  <c r="AG1479" i="2"/>
  <c r="AH1479" i="2"/>
  <c r="AO1472" i="2"/>
  <c r="AO1470" i="2"/>
  <c r="AO907" i="2"/>
  <c r="AO1465" i="2"/>
  <c r="AO1462" i="2"/>
  <c r="AO203" i="2"/>
  <c r="AO1005" i="2"/>
  <c r="Z1456" i="2"/>
  <c r="X1456" i="2"/>
  <c r="AA1456" i="2" s="1"/>
  <c r="Y1456" i="2"/>
  <c r="AG872" i="2"/>
  <c r="AF872" i="2"/>
  <c r="AN872" i="2"/>
  <c r="AO872" i="2" s="1"/>
  <c r="AI268" i="2"/>
  <c r="AK268" i="2"/>
  <c r="AJ1515" i="2"/>
  <c r="AJ1507" i="2"/>
  <c r="AJ890" i="2"/>
  <c r="AO1038" i="2"/>
  <c r="AK910" i="2"/>
  <c r="Z1032" i="2"/>
  <c r="AA1032" i="2" s="1"/>
  <c r="AA1029" i="2"/>
  <c r="Z887" i="2"/>
  <c r="Z838" i="2"/>
  <c r="AI838" i="2"/>
  <c r="Z1495" i="2"/>
  <c r="AI1495" i="2"/>
  <c r="Z1494" i="2"/>
  <c r="AI1494" i="2"/>
  <c r="Z1493" i="2"/>
  <c r="AI1493" i="2"/>
  <c r="Z1492" i="2"/>
  <c r="AI1492" i="2"/>
  <c r="AO927" i="2"/>
  <c r="AK1028" i="2"/>
  <c r="AJ1027" i="2"/>
  <c r="AJ1487" i="2"/>
  <c r="Z55" i="2"/>
  <c r="AI55" i="2"/>
  <c r="AO1486" i="2"/>
  <c r="AK520" i="2"/>
  <c r="AJ506" i="2"/>
  <c r="AJ1023" i="2"/>
  <c r="Z1021" i="2"/>
  <c r="AI1021" i="2"/>
  <c r="AO360" i="2"/>
  <c r="AK432" i="2"/>
  <c r="AJ1482" i="2"/>
  <c r="AJ331" i="2"/>
  <c r="AG1020" i="2"/>
  <c r="X1020" i="2"/>
  <c r="Z1020" i="2"/>
  <c r="Y282" i="2"/>
  <c r="X282" i="2"/>
  <c r="AF47" i="2"/>
  <c r="AH47" i="2"/>
  <c r="AI45" i="2"/>
  <c r="AJ45" i="2"/>
  <c r="Z1018" i="2"/>
  <c r="X1018" i="2"/>
  <c r="AK43" i="2"/>
  <c r="Z1017" i="2"/>
  <c r="X1017" i="2"/>
  <c r="AK1016" i="2"/>
  <c r="Z1479" i="2"/>
  <c r="Y1479" i="2"/>
  <c r="X1478" i="2"/>
  <c r="AA1478" i="2" s="1"/>
  <c r="Y1478" i="2"/>
  <c r="Z1464" i="2"/>
  <c r="X1464" i="2"/>
  <c r="AA1464" i="2" s="1"/>
  <c r="Y1464" i="2"/>
  <c r="AG1007" i="2"/>
  <c r="AF1007" i="2"/>
  <c r="AN1458" i="2"/>
  <c r="AO1458" i="2" s="1"/>
  <c r="AN1456" i="2"/>
  <c r="AO1456" i="2" s="1"/>
  <c r="AJ282" i="2"/>
  <c r="AI47" i="2"/>
  <c r="AI1014" i="2"/>
  <c r="AJ1477" i="2"/>
  <c r="AK1475" i="2"/>
  <c r="AI1013" i="2"/>
  <c r="AI1012" i="2"/>
  <c r="AF168" i="2"/>
  <c r="AI168" i="2"/>
  <c r="AI780" i="2"/>
  <c r="AF844" i="2"/>
  <c r="AI844" i="2"/>
  <c r="AI1469" i="2"/>
  <c r="AF1467" i="2"/>
  <c r="AI1467" i="2"/>
  <c r="AI1011" i="2"/>
  <c r="AF167" i="2"/>
  <c r="AI167" i="2"/>
  <c r="AI1010" i="2"/>
  <c r="AI789" i="2"/>
  <c r="AF836" i="2"/>
  <c r="AI836" i="2"/>
  <c r="Z1462" i="2"/>
  <c r="X1462" i="2"/>
  <c r="AA1462" i="2" s="1"/>
  <c r="AF203" i="2"/>
  <c r="AG1004" i="2"/>
  <c r="AF1004" i="2"/>
  <c r="AG1458" i="2"/>
  <c r="AF1458" i="2"/>
  <c r="AO1455" i="2"/>
  <c r="AF768" i="2"/>
  <c r="AG768" i="2"/>
  <c r="AK768" i="2"/>
  <c r="AJ768" i="2"/>
  <c r="AH997" i="2"/>
  <c r="AF997" i="2"/>
  <c r="AG995" i="2"/>
  <c r="AF995" i="2"/>
  <c r="AJ268" i="2"/>
  <c r="AI240" i="2"/>
  <c r="AJ974" i="2"/>
  <c r="AI974" i="2"/>
  <c r="AK974" i="2"/>
  <c r="AG1005" i="2"/>
  <c r="AF1005" i="2"/>
  <c r="AF1003" i="2"/>
  <c r="AG1003" i="2"/>
  <c r="AO1002" i="2"/>
  <c r="AF1001" i="2"/>
  <c r="AG1001" i="2"/>
  <c r="AK1001" i="2"/>
  <c r="AJ1001" i="2"/>
  <c r="AH163" i="2"/>
  <c r="AF163" i="2"/>
  <c r="AG869" i="2"/>
  <c r="AF869" i="2"/>
  <c r="AN996" i="2"/>
  <c r="AO996" i="2" s="1"/>
  <c r="AN1453" i="2"/>
  <c r="AO1453" i="2" s="1"/>
  <c r="Z1453" i="2"/>
  <c r="X1453" i="2"/>
  <c r="AA1453" i="2" s="1"/>
  <c r="AO719" i="2"/>
  <c r="AN315" i="2"/>
  <c r="AO315" i="2" s="1"/>
  <c r="AN1451" i="2"/>
  <c r="AO1451" i="2" s="1"/>
  <c r="AJ246" i="2"/>
  <c r="AI246" i="2"/>
  <c r="AN982" i="2"/>
  <c r="AO982" i="2" s="1"/>
  <c r="AN21" i="2"/>
  <c r="AO21" i="2" s="1"/>
  <c r="AI1020" i="2"/>
  <c r="AO282" i="2"/>
  <c r="AK47" i="2"/>
  <c r="AJ46" i="2"/>
  <c r="AJ1018" i="2"/>
  <c r="AK42" i="2"/>
  <c r="AJ1017" i="2"/>
  <c r="AK1015" i="2"/>
  <c r="Z1481" i="2"/>
  <c r="AI1480" i="2"/>
  <c r="AI1475" i="2"/>
  <c r="Y1473" i="2"/>
  <c r="AK1473" i="2"/>
  <c r="Y1471" i="2"/>
  <c r="AK1471" i="2"/>
  <c r="Y1468" i="2"/>
  <c r="AK1468" i="2"/>
  <c r="Y1466" i="2"/>
  <c r="AK1466" i="2"/>
  <c r="Y1009" i="2"/>
  <c r="AK1009" i="2"/>
  <c r="AJ166" i="2"/>
  <c r="AJ1464" i="2"/>
  <c r="Y860" i="2"/>
  <c r="AK860" i="2"/>
  <c r="AJ1463" i="2"/>
  <c r="AJ895" i="2"/>
  <c r="AH1006" i="2"/>
  <c r="AF1006" i="2"/>
  <c r="Z1460" i="2"/>
  <c r="X1460" i="2"/>
  <c r="AA1460" i="2" s="1"/>
  <c r="AH1459" i="2"/>
  <c r="AF1459" i="2"/>
  <c r="AG1457" i="2"/>
  <c r="AF1457" i="2"/>
  <c r="AN837" i="2"/>
  <c r="AO837" i="2" s="1"/>
  <c r="Z837" i="2"/>
  <c r="X837" i="2"/>
  <c r="AA837" i="2" s="1"/>
  <c r="AO753" i="2"/>
  <c r="AK997" i="2"/>
  <c r="AG996" i="2"/>
  <c r="AF996" i="2"/>
  <c r="AK995" i="2"/>
  <c r="AO40" i="2"/>
  <c r="AF39" i="2"/>
  <c r="AG39" i="2"/>
  <c r="AH39" i="2"/>
  <c r="AK240" i="2"/>
  <c r="Y161" i="2"/>
  <c r="X161" i="2"/>
  <c r="AA161" i="2" s="1"/>
  <c r="Z161" i="2"/>
  <c r="AJ983" i="2"/>
  <c r="AK983" i="2"/>
  <c r="AI983" i="2"/>
  <c r="Z345" i="2"/>
  <c r="X345" i="2"/>
  <c r="Y345" i="2"/>
  <c r="AI1452" i="2"/>
  <c r="AJ1452" i="2"/>
  <c r="AG1451" i="2"/>
  <c r="AF1451" i="2"/>
  <c r="Y246" i="2"/>
  <c r="Z246" i="2"/>
  <c r="AK33" i="2"/>
  <c r="X31" i="2"/>
  <c r="Y31" i="2"/>
  <c r="AJ989" i="2"/>
  <c r="AK989" i="2"/>
  <c r="AI987" i="2"/>
  <c r="AJ1449" i="2"/>
  <c r="AI1449" i="2"/>
  <c r="X711" i="2"/>
  <c r="AA711" i="2" s="1"/>
  <c r="Y711" i="2"/>
  <c r="AG1447" i="2"/>
  <c r="Y983" i="2"/>
  <c r="Z983" i="2"/>
  <c r="AK156" i="2"/>
  <c r="AJ27" i="2"/>
  <c r="AK27" i="2"/>
  <c r="Y707" i="2"/>
  <c r="X707" i="2"/>
  <c r="AA707" i="2" s="1"/>
  <c r="AJ259" i="2"/>
  <c r="AI259" i="2"/>
  <c r="Y301" i="2"/>
  <c r="Z301" i="2"/>
  <c r="Y1450" i="2"/>
  <c r="X1450" i="2"/>
  <c r="Z1450" i="2"/>
  <c r="Y36" i="2"/>
  <c r="X36" i="2"/>
  <c r="Z36" i="2"/>
  <c r="Y32" i="2"/>
  <c r="Z32" i="2"/>
  <c r="Y989" i="2"/>
  <c r="Z989" i="2"/>
  <c r="X988" i="2"/>
  <c r="AA988" i="2" s="1"/>
  <c r="Y988" i="2"/>
  <c r="Y1449" i="2"/>
  <c r="Z1449" i="2"/>
  <c r="AJ1448" i="2"/>
  <c r="AK1448" i="2"/>
  <c r="AF835" i="2"/>
  <c r="AG835" i="2"/>
  <c r="AK1444" i="2"/>
  <c r="AJ1444" i="2"/>
  <c r="Y22" i="2"/>
  <c r="X22" i="2"/>
  <c r="Z22" i="2"/>
  <c r="Y19" i="2"/>
  <c r="X19" i="2"/>
  <c r="Z19" i="2"/>
  <c r="AF776" i="2"/>
  <c r="AG776" i="2"/>
  <c r="AG18" i="2"/>
  <c r="AF18" i="2"/>
  <c r="AK151" i="2"/>
  <c r="AI151" i="2"/>
  <c r="AF150" i="2"/>
  <c r="AG150" i="2"/>
  <c r="AH150" i="2"/>
  <c r="AJ150" i="2"/>
  <c r="AI150" i="2"/>
  <c r="AK150" i="2"/>
  <c r="Z1007" i="2"/>
  <c r="Y1007" i="2"/>
  <c r="AI1461" i="2"/>
  <c r="AJ1461" i="2"/>
  <c r="Z203" i="2"/>
  <c r="X203" i="2"/>
  <c r="AI1006" i="2"/>
  <c r="AI1004" i="2"/>
  <c r="Z165" i="2"/>
  <c r="Y165" i="2"/>
  <c r="AI164" i="2"/>
  <c r="AJ164" i="2"/>
  <c r="Z1002" i="2"/>
  <c r="X1002" i="2"/>
  <c r="AA1002" i="2" s="1"/>
  <c r="AI1459" i="2"/>
  <c r="AI1457" i="2"/>
  <c r="Z1000" i="2"/>
  <c r="Y1000" i="2"/>
  <c r="AI999" i="2"/>
  <c r="AJ999" i="2"/>
  <c r="Z1455" i="2"/>
  <c r="X1455" i="2"/>
  <c r="AA1455" i="2" s="1"/>
  <c r="AI163" i="2"/>
  <c r="AI869" i="2"/>
  <c r="Z753" i="2"/>
  <c r="Y753" i="2"/>
  <c r="AI998" i="2"/>
  <c r="AJ998" i="2"/>
  <c r="Z1454" i="2"/>
  <c r="X1454" i="2"/>
  <c r="AA1454" i="2" s="1"/>
  <c r="AI997" i="2"/>
  <c r="AI995" i="2"/>
  <c r="Z719" i="2"/>
  <c r="Y719" i="2"/>
  <c r="AI994" i="2"/>
  <c r="AJ994" i="2"/>
  <c r="AG268" i="2"/>
  <c r="AH268" i="2"/>
  <c r="Z317" i="2"/>
  <c r="Y317" i="2"/>
  <c r="AI37" i="2"/>
  <c r="Y259" i="2"/>
  <c r="Z259" i="2"/>
  <c r="AJ29" i="2"/>
  <c r="Y28" i="2"/>
  <c r="X28" i="2"/>
  <c r="Z28" i="2"/>
  <c r="AK987" i="2"/>
  <c r="Y1448" i="2"/>
  <c r="Z1448" i="2"/>
  <c r="AJ985" i="2"/>
  <c r="AK985" i="2"/>
  <c r="AF1445" i="2"/>
  <c r="AG1445" i="2"/>
  <c r="Y758" i="2"/>
  <c r="X758" i="2"/>
  <c r="Z758" i="2"/>
  <c r="Y781" i="2"/>
  <c r="Z781" i="2"/>
  <c r="AJ26" i="2"/>
  <c r="AI26" i="2"/>
  <c r="AK977" i="2"/>
  <c r="AK155" i="2"/>
  <c r="AJ155" i="2"/>
  <c r="AJ154" i="2"/>
  <c r="AK154" i="2"/>
  <c r="Y706" i="2"/>
  <c r="X706" i="2"/>
  <c r="Z706" i="2"/>
  <c r="AF749" i="2"/>
  <c r="AH749" i="2"/>
  <c r="AI749" i="2"/>
  <c r="AK749" i="2"/>
  <c r="AF969" i="2"/>
  <c r="AH969" i="2"/>
  <c r="AG969" i="2"/>
  <c r="AI969" i="2"/>
  <c r="AK969" i="2"/>
  <c r="AN15" i="2"/>
  <c r="AO15" i="2" s="1"/>
  <c r="AI14" i="2"/>
  <c r="AA978" i="2"/>
  <c r="AA349" i="2"/>
  <c r="AJ349" i="2"/>
  <c r="AK349" i="2"/>
  <c r="Y26" i="2"/>
  <c r="Z26" i="2"/>
  <c r="AJ977" i="2"/>
  <c r="AH23" i="2"/>
  <c r="AG23" i="2"/>
  <c r="AA973" i="2"/>
  <c r="AJ971" i="2"/>
  <c r="AI971" i="2"/>
  <c r="AK708" i="2"/>
  <c r="AJ776" i="2"/>
  <c r="AK776" i="2"/>
  <c r="AJ749" i="2"/>
  <c r="AJ969" i="2"/>
  <c r="AI1008" i="2"/>
  <c r="AI1003" i="2"/>
  <c r="AI1001" i="2"/>
  <c r="AI768" i="2"/>
  <c r="AI162" i="2"/>
  <c r="X40" i="2"/>
  <c r="AF315" i="2"/>
  <c r="AI306" i="2"/>
  <c r="X1451" i="2"/>
  <c r="AA1451" i="2" s="1"/>
  <c r="AJ38" i="2"/>
  <c r="X347" i="2"/>
  <c r="AK1450" i="2"/>
  <c r="AJ993" i="2"/>
  <c r="AJ35" i="2"/>
  <c r="X992" i="2"/>
  <c r="AA992" i="2" s="1"/>
  <c r="AK34" i="2"/>
  <c r="AJ33" i="2"/>
  <c r="AI31" i="2"/>
  <c r="X30" i="2"/>
  <c r="AJ30" i="2"/>
  <c r="AK988" i="2"/>
  <c r="AI711" i="2"/>
  <c r="AJ743" i="2"/>
  <c r="AJ1447" i="2"/>
  <c r="AK1447" i="2"/>
  <c r="AJ984" i="2"/>
  <c r="AK984" i="2"/>
  <c r="AJ835" i="2"/>
  <c r="AI835" i="2"/>
  <c r="AJ760" i="2"/>
  <c r="AJ982" i="2"/>
  <c r="Y1445" i="2"/>
  <c r="X1445" i="2"/>
  <c r="AA1445" i="2" s="1"/>
  <c r="X1444" i="2"/>
  <c r="X157" i="2"/>
  <c r="AA157" i="2" s="1"/>
  <c r="X156" i="2"/>
  <c r="AA156" i="2" s="1"/>
  <c r="AJ156" i="2"/>
  <c r="AK720" i="2"/>
  <c r="AJ720" i="2"/>
  <c r="AI349" i="2"/>
  <c r="AJ25" i="2"/>
  <c r="X24" i="2"/>
  <c r="AA24" i="2" s="1"/>
  <c r="AJ24" i="2"/>
  <c r="AK24" i="2"/>
  <c r="Z21" i="2"/>
  <c r="AI20" i="2"/>
  <c r="AJ975" i="2"/>
  <c r="AK975" i="2"/>
  <c r="Z972" i="2"/>
  <c r="AH729" i="2"/>
  <c r="AF971" i="2"/>
  <c r="X153" i="2"/>
  <c r="AA153" i="2" s="1"/>
  <c r="AI776" i="2"/>
  <c r="AJ726" i="2"/>
  <c r="X18" i="2"/>
  <c r="AA18" i="2" s="1"/>
  <c r="X226" i="2"/>
  <c r="AJ967" i="2"/>
  <c r="AF964" i="2"/>
  <c r="AH964" i="2"/>
  <c r="AJ964" i="2"/>
  <c r="AI339" i="2"/>
  <c r="Y160" i="2"/>
  <c r="Z160" i="2"/>
  <c r="AH1448" i="2"/>
  <c r="Y1447" i="2"/>
  <c r="Z1447" i="2"/>
  <c r="AH985" i="2"/>
  <c r="Y984" i="2"/>
  <c r="Z984" i="2"/>
  <c r="AH983" i="2"/>
  <c r="Y835" i="2"/>
  <c r="Z835" i="2"/>
  <c r="AJ758" i="2"/>
  <c r="AK758" i="2"/>
  <c r="Z790" i="2"/>
  <c r="Y980" i="2"/>
  <c r="AA980" i="2" s="1"/>
  <c r="Z979" i="2"/>
  <c r="AA979" i="2" s="1"/>
  <c r="Z27" i="2"/>
  <c r="AA27" i="2" s="1"/>
  <c r="Z974" i="2"/>
  <c r="Y729" i="2"/>
  <c r="Y152" i="2"/>
  <c r="Z152" i="2"/>
  <c r="AJ706" i="2"/>
  <c r="AI706" i="2"/>
  <c r="Z744" i="2"/>
  <c r="AA744" i="2" s="1"/>
  <c r="Z751" i="2"/>
  <c r="AK751" i="2"/>
  <c r="AJ751" i="2"/>
  <c r="Z970" i="2"/>
  <c r="AA970" i="2" s="1"/>
  <c r="AN968" i="2"/>
  <c r="AO968" i="2" s="1"/>
  <c r="AK967" i="2"/>
  <c r="Y966" i="2"/>
  <c r="AG149" i="2"/>
  <c r="AF149" i="2"/>
  <c r="AJ161" i="2"/>
  <c r="AH1446" i="2"/>
  <c r="AJ790" i="2"/>
  <c r="AH21" i="2"/>
  <c r="AJ707" i="2"/>
  <c r="AJ152" i="2"/>
  <c r="AH846" i="2"/>
  <c r="AH17" i="2"/>
  <c r="AJ16" i="2"/>
  <c r="AJ151" i="2"/>
  <c r="AN2130" i="2"/>
  <c r="AO2130" i="2" s="1"/>
  <c r="AN2126" i="2"/>
  <c r="AO2126" i="2" s="1"/>
  <c r="AN2087" i="2"/>
  <c r="AO2087" i="2" s="1"/>
  <c r="AN2055" i="2"/>
  <c r="AO2055" i="2" s="1"/>
  <c r="AN1422" i="2"/>
  <c r="AO1422" i="2" s="1"/>
  <c r="AN2033" i="2"/>
  <c r="AO2033" i="2" s="1"/>
  <c r="AN1989" i="2"/>
  <c r="AO1989" i="2" s="1"/>
  <c r="AN1884" i="2"/>
  <c r="AO1884" i="2" s="1"/>
  <c r="AN1429" i="2"/>
  <c r="AO1429" i="2" s="1"/>
  <c r="AN2124" i="2"/>
  <c r="AO2124" i="2" s="1"/>
  <c r="AN2116" i="2"/>
  <c r="AO2116" i="2" s="1"/>
  <c r="AN2108" i="2"/>
  <c r="AO2108" i="2" s="1"/>
  <c r="AN2100" i="2"/>
  <c r="AO2100" i="2" s="1"/>
  <c r="AN2093" i="2"/>
  <c r="AO2093" i="2" s="1"/>
  <c r="AN2085" i="2"/>
  <c r="AO2085" i="2" s="1"/>
  <c r="AN2077" i="2"/>
  <c r="AO2077" i="2" s="1"/>
  <c r="AN2069" i="2"/>
  <c r="AO2069" i="2" s="1"/>
  <c r="AN2061" i="2"/>
  <c r="AO2061" i="2" s="1"/>
  <c r="AN2053" i="2"/>
  <c r="AO2053" i="2" s="1"/>
  <c r="AN1423" i="2"/>
  <c r="AO1423" i="2" s="1"/>
  <c r="AN1421" i="2"/>
  <c r="AO1421" i="2" s="1"/>
  <c r="AN463" i="2"/>
  <c r="AO463" i="2" s="1"/>
  <c r="AN2031" i="2"/>
  <c r="AO2031" i="2" s="1"/>
  <c r="AN2024" i="2"/>
  <c r="AO2024" i="2" s="1"/>
  <c r="AN1414" i="2"/>
  <c r="AO1414" i="2" s="1"/>
  <c r="AN1410" i="2"/>
  <c r="AO1410" i="2" s="1"/>
  <c r="AN1405" i="2"/>
  <c r="AO1405" i="2" s="1"/>
  <c r="AN1401" i="2"/>
  <c r="AO1401" i="2" s="1"/>
  <c r="AN2000" i="2"/>
  <c r="AO2000" i="2"/>
  <c r="AN1992" i="2"/>
  <c r="AO1992" i="2" s="1"/>
  <c r="AN1987" i="2"/>
  <c r="AO1987" i="2" s="1"/>
  <c r="AN1396" i="2"/>
  <c r="AO1396" i="2" s="1"/>
  <c r="AN1980" i="2"/>
  <c r="AO1980" i="2" s="1"/>
  <c r="AN1394" i="2"/>
  <c r="AO1394" i="2" s="1"/>
  <c r="AN1389" i="2"/>
  <c r="AO1389" i="2" s="1"/>
  <c r="AN1386" i="2"/>
  <c r="AO1386" i="2" s="1"/>
  <c r="AO1966" i="2"/>
  <c r="AN1966" i="2"/>
  <c r="AN1961" i="2"/>
  <c r="AO1961" i="2" s="1"/>
  <c r="AN1956" i="2"/>
  <c r="AO1956" i="2" s="1"/>
  <c r="AN1950" i="2"/>
  <c r="AO1950" i="2" s="1"/>
  <c r="AN1944" i="2"/>
  <c r="AO1944" i="2" s="1"/>
  <c r="AN1939" i="2"/>
  <c r="AO1939" i="2" s="1"/>
  <c r="AN1369" i="2"/>
  <c r="AO1369" i="2" s="1"/>
  <c r="AN1930" i="2"/>
  <c r="AO1930" i="2" s="1"/>
  <c r="AN1361" i="2"/>
  <c r="AO1361" i="2" s="1"/>
  <c r="AN1357" i="2"/>
  <c r="AO1357" i="2" s="1"/>
  <c r="AN373" i="2"/>
  <c r="AO373" i="2" s="1"/>
  <c r="AN1920" i="2"/>
  <c r="AO1920" i="2" s="1"/>
  <c r="AN1916" i="2"/>
  <c r="AO1916" i="2" s="1"/>
  <c r="AN1908" i="2"/>
  <c r="AO1908" i="2" s="1"/>
  <c r="AN1902" i="2"/>
  <c r="AO1902" i="2" s="1"/>
  <c r="AN742" i="2"/>
  <c r="AO742" i="2" s="1"/>
  <c r="AN730" i="2"/>
  <c r="AO730" i="2" s="1"/>
  <c r="AN1881" i="2"/>
  <c r="AO1881" i="2" s="1"/>
  <c r="AN1871" i="2"/>
  <c r="AO1871" i="2" s="1"/>
  <c r="AN2110" i="2"/>
  <c r="AO2110" i="2" s="1"/>
  <c r="AN2095" i="2"/>
  <c r="AO2095" i="2" s="1"/>
  <c r="AN2071" i="2"/>
  <c r="AO2071" i="2" s="1"/>
  <c r="AN2063" i="2"/>
  <c r="AO2063" i="2"/>
  <c r="AN2026" i="2"/>
  <c r="AO2026" i="2" s="1"/>
  <c r="AN1402" i="2"/>
  <c r="AO1402" i="2" s="1"/>
  <c r="AN1398" i="2"/>
  <c r="AO1398" i="2" s="1"/>
  <c r="AN1971" i="2"/>
  <c r="AO1971" i="2" s="1"/>
  <c r="AN1340" i="2"/>
  <c r="AO1340" i="2" s="1"/>
  <c r="AN419" i="2"/>
  <c r="AO419" i="2" s="1"/>
  <c r="AN2127" i="2"/>
  <c r="AO2127" i="2"/>
  <c r="AN2122" i="2"/>
  <c r="AO2122" i="2" s="1"/>
  <c r="AN2114" i="2"/>
  <c r="AO2114" i="2" s="1"/>
  <c r="AN2106" i="2"/>
  <c r="AO2106" i="2" s="1"/>
  <c r="AN1427" i="2"/>
  <c r="AO1427" i="2" s="1"/>
  <c r="AN2091" i="2"/>
  <c r="AO2091" i="2" s="1"/>
  <c r="AN2083" i="2"/>
  <c r="AO2083" i="2" s="1"/>
  <c r="AN2075" i="2"/>
  <c r="AO2075" i="2" s="1"/>
  <c r="AN2067" i="2"/>
  <c r="AO2067" i="2" s="1"/>
  <c r="AN2059" i="2"/>
  <c r="AO2059" i="2" s="1"/>
  <c r="AN2052" i="2"/>
  <c r="AO2052" i="2" s="1"/>
  <c r="AN2047" i="2"/>
  <c r="AO2047" i="2" s="1"/>
  <c r="AN2041" i="2"/>
  <c r="AO2041" i="2" s="1"/>
  <c r="AN2035" i="2"/>
  <c r="AO2035" i="2" s="1"/>
  <c r="AN2029" i="2"/>
  <c r="AO2029" i="2" s="1"/>
  <c r="AN2022" i="2"/>
  <c r="AO2022" i="2"/>
  <c r="AN1412" i="2"/>
  <c r="AO1412" i="2" s="1"/>
  <c r="AN1408" i="2"/>
  <c r="AO1408" i="2" s="1"/>
  <c r="AN1403" i="2"/>
  <c r="AO1403" i="2" s="1"/>
  <c r="AN2006" i="2"/>
  <c r="AO2006" i="2" s="1"/>
  <c r="AN1998" i="2"/>
  <c r="AO1998" i="2" s="1"/>
  <c r="AN1990" i="2"/>
  <c r="AO1990" i="2" s="1"/>
  <c r="AN1985" i="2"/>
  <c r="AO1985" i="2" s="1"/>
  <c r="AN1979" i="2"/>
  <c r="AO1979" i="2" s="1"/>
  <c r="AN1392" i="2"/>
  <c r="AO1392" i="2" s="1"/>
  <c r="AN408" i="2"/>
  <c r="AO408" i="2" s="1"/>
  <c r="AN1384" i="2"/>
  <c r="AO1384" i="2" s="1"/>
  <c r="AN1898" i="2"/>
  <c r="AO1898" i="2" s="1"/>
  <c r="AN1889" i="2"/>
  <c r="AO1889" i="2" s="1"/>
  <c r="AN1334" i="2"/>
  <c r="AO1334" i="2" s="1"/>
  <c r="AN459" i="2"/>
  <c r="AO459" i="2" s="1"/>
  <c r="AN1323" i="2"/>
  <c r="AO1323" i="2" s="1"/>
  <c r="AN2118" i="2"/>
  <c r="AO2118" i="2" s="1"/>
  <c r="AN2102" i="2"/>
  <c r="AO2102" i="2" s="1"/>
  <c r="AN2079" i="2"/>
  <c r="AO2079" i="2" s="1"/>
  <c r="AN1425" i="2"/>
  <c r="AO1425" i="2" s="1"/>
  <c r="AN2037" i="2"/>
  <c r="AO2037" i="2" s="1"/>
  <c r="AN2019" i="2"/>
  <c r="AO2019" i="2" s="1"/>
  <c r="AN2015" i="2"/>
  <c r="AO2015" i="2"/>
  <c r="AN1407" i="2"/>
  <c r="AO1407" i="2" s="1"/>
  <c r="AN2002" i="2"/>
  <c r="AO2002" i="2" s="1"/>
  <c r="AN1994" i="2"/>
  <c r="AO1994" i="2" s="1"/>
  <c r="AN1975" i="2"/>
  <c r="AO1975" i="2" s="1"/>
  <c r="AN1968" i="2"/>
  <c r="AO1968" i="2" s="1"/>
  <c r="AN1900" i="2"/>
  <c r="AO1900" i="2" s="1"/>
  <c r="AN200" i="2"/>
  <c r="AO200" i="2" s="1"/>
  <c r="AN2132" i="2"/>
  <c r="AO2132" i="2" s="1"/>
  <c r="AN3" i="2"/>
  <c r="AO3" i="2" s="1"/>
  <c r="AN2120" i="2"/>
  <c r="AO2120" i="2" s="1"/>
  <c r="AN2112" i="2"/>
  <c r="AO2112" i="2" s="1"/>
  <c r="AN2104" i="2"/>
  <c r="AO2104" i="2" s="1"/>
  <c r="AN2097" i="2"/>
  <c r="AO2097" i="2" s="1"/>
  <c r="AN2089" i="2"/>
  <c r="AO2089" i="2" s="1"/>
  <c r="AN2081" i="2"/>
  <c r="AO2081" i="2" s="1"/>
  <c r="AN2073" i="2"/>
  <c r="AO2073" i="2" s="1"/>
  <c r="AN2065" i="2"/>
  <c r="AO2065" i="2" s="1"/>
  <c r="AN2057" i="2"/>
  <c r="AO2057" i="2" s="1"/>
  <c r="AN2050" i="2"/>
  <c r="AO2050" i="2" s="1"/>
  <c r="AN2045" i="2"/>
  <c r="AO2045" i="2" s="1"/>
  <c r="AN2039" i="2"/>
  <c r="AO2039" i="2" s="1"/>
  <c r="AN1419" i="2"/>
  <c r="AO1419" i="2" s="1"/>
  <c r="AN1417" i="2"/>
  <c r="AO1417" i="2" s="1"/>
  <c r="AN2020" i="2"/>
  <c r="AO2020" i="2" s="1"/>
  <c r="AN2017" i="2"/>
  <c r="AO2017" i="2" s="1"/>
  <c r="AN2013" i="2"/>
  <c r="AO2013" i="2" s="1"/>
  <c r="AN2010" i="2"/>
  <c r="AO2010" i="2" s="1"/>
  <c r="AN2004" i="2"/>
  <c r="AO2004" i="2" s="1"/>
  <c r="AN1996" i="2"/>
  <c r="AO1996" i="2" s="1"/>
  <c r="AN1400" i="2"/>
  <c r="AO1400" i="2" s="1"/>
  <c r="AN1983" i="2"/>
  <c r="AO1983" i="2" s="1"/>
  <c r="AN1977" i="2"/>
  <c r="AO1977" i="2" s="1"/>
  <c r="AN1973" i="2"/>
  <c r="AO1973" i="2" s="1"/>
  <c r="AN1970" i="2"/>
  <c r="AO1970" i="2" s="1"/>
  <c r="AN1381" i="2"/>
  <c r="AO1381" i="2" s="1"/>
  <c r="AN1379" i="2"/>
  <c r="AO1379" i="2" s="1"/>
  <c r="AN1954" i="2"/>
  <c r="AO1954" i="2" s="1"/>
  <c r="AN1374" i="2"/>
  <c r="AO1374" i="2" s="1"/>
  <c r="AN714" i="2"/>
  <c r="AO714" i="2" s="1"/>
  <c r="AN1941" i="2"/>
  <c r="AO1941" i="2" s="1"/>
  <c r="AN1933" i="2"/>
  <c r="AO1933" i="2" s="1"/>
  <c r="AN1932" i="2"/>
  <c r="AO1932" i="2" s="1"/>
  <c r="AN1927" i="2"/>
  <c r="AO1927" i="2" s="1"/>
  <c r="AN441" i="2"/>
  <c r="AO441" i="2" s="1"/>
  <c r="AN1354" i="2"/>
  <c r="AO1354" i="2" s="1"/>
  <c r="AN1351" i="2"/>
  <c r="AO1351" i="2" s="1"/>
  <c r="AN1914" i="2"/>
  <c r="AO1914" i="2" s="1"/>
  <c r="AN1347" i="2"/>
  <c r="AO1347" i="2" s="1"/>
  <c r="AN1346" i="2"/>
  <c r="AO1346" i="2" s="1"/>
  <c r="AN201" i="2"/>
  <c r="AO201" i="2" s="1"/>
  <c r="AN1338" i="2"/>
  <c r="AO1338" i="2" s="1"/>
  <c r="AN1332" i="2"/>
  <c r="AO1332" i="2" s="1"/>
  <c r="AN426" i="2"/>
  <c r="AO426" i="2" s="1"/>
  <c r="AN1862" i="2"/>
  <c r="AO1862" i="2" s="1"/>
  <c r="AO727" i="2"/>
  <c r="AO1938" i="2"/>
  <c r="AO1925" i="2"/>
  <c r="AO759" i="2"/>
  <c r="AO1888" i="2"/>
  <c r="AG1327" i="2"/>
  <c r="AH1327" i="2"/>
  <c r="AN1877" i="2"/>
  <c r="AO1877" i="2" s="1"/>
  <c r="X1877" i="2"/>
  <c r="Y1877" i="2"/>
  <c r="AG1322" i="2"/>
  <c r="AH1322" i="2"/>
  <c r="AN1321" i="2"/>
  <c r="AO1321" i="2" s="1"/>
  <c r="X1321" i="2"/>
  <c r="Y1321" i="2"/>
  <c r="AG1870" i="2"/>
  <c r="AH1870" i="2"/>
  <c r="AN590" i="2"/>
  <c r="AO590" i="2" s="1"/>
  <c r="AG1861" i="2"/>
  <c r="AH1861" i="2"/>
  <c r="X1860" i="2"/>
  <c r="AA1860" i="2" s="1"/>
  <c r="Y1860" i="2"/>
  <c r="AN843" i="2"/>
  <c r="AO843" i="2" s="1"/>
  <c r="AK826" i="2"/>
  <c r="AI826" i="2"/>
  <c r="AK1852" i="2"/>
  <c r="AI1852" i="2"/>
  <c r="AK1848" i="2"/>
  <c r="AI1848" i="2"/>
  <c r="AK1844" i="2"/>
  <c r="AI1844" i="2"/>
  <c r="AK825" i="2"/>
  <c r="AI825" i="2"/>
  <c r="AN1312" i="2"/>
  <c r="AO1312" i="2" s="1"/>
  <c r="AK1311" i="2"/>
  <c r="AI1311" i="2"/>
  <c r="AN1841" i="2"/>
  <c r="AO1841" i="2" s="1"/>
  <c r="AK832" i="2"/>
  <c r="AI832" i="2"/>
  <c r="AN1307" i="2"/>
  <c r="AO1307" i="2" s="1"/>
  <c r="AN285" i="2"/>
  <c r="AO285" i="2" s="1"/>
  <c r="AN356" i="2"/>
  <c r="AO356" i="2" s="1"/>
  <c r="AN1835" i="2"/>
  <c r="AO1835" i="2" s="1"/>
  <c r="AK1301" i="2"/>
  <c r="AI1301" i="2"/>
  <c r="AN308" i="2"/>
  <c r="AO308" i="2" s="1"/>
  <c r="AN1266" i="2"/>
  <c r="AO1266" i="2" s="1"/>
  <c r="AN1260" i="2"/>
  <c r="AO1260" i="2" s="1"/>
  <c r="AN605" i="2"/>
  <c r="AO605" i="2" s="1"/>
  <c r="AN329" i="2"/>
  <c r="AO329" i="2" s="1"/>
  <c r="AN522" i="2"/>
  <c r="AO522" i="2" s="1"/>
  <c r="AF256" i="2"/>
  <c r="AG256" i="2"/>
  <c r="AH256" i="2"/>
  <c r="AF1753" i="2"/>
  <c r="AG1753" i="2"/>
  <c r="AH1753" i="2"/>
  <c r="AN1218" i="2"/>
  <c r="AO1218" i="2" s="1"/>
  <c r="AG643" i="2"/>
  <c r="AF643" i="2"/>
  <c r="AH643" i="2"/>
  <c r="AN532" i="2"/>
  <c r="AO532" i="2" s="1"/>
  <c r="AJ1098" i="2"/>
  <c r="AK1098" i="2"/>
  <c r="Y771" i="2"/>
  <c r="Z771" i="2"/>
  <c r="X771" i="2"/>
  <c r="AA771" i="2" s="1"/>
  <c r="AN554" i="2"/>
  <c r="AO554" i="2" s="1"/>
  <c r="AN1079" i="2"/>
  <c r="AO1079" i="2" s="1"/>
  <c r="AN35" i="2"/>
  <c r="AO35" i="2" s="1"/>
  <c r="AJ705" i="2"/>
  <c r="AI705" i="2"/>
  <c r="AK705" i="2"/>
  <c r="AJ779" i="2"/>
  <c r="AK779" i="2"/>
  <c r="AJ986" i="2"/>
  <c r="AK986" i="2"/>
  <c r="AN985" i="2"/>
  <c r="AO985" i="2" s="1"/>
  <c r="AJ159" i="2"/>
  <c r="AK159" i="2"/>
  <c r="AN984" i="2"/>
  <c r="AO984" i="2" s="1"/>
  <c r="AN835" i="2"/>
  <c r="AO835" i="2" s="1"/>
  <c r="AN971" i="2"/>
  <c r="AO971" i="2" s="1"/>
  <c r="AN706" i="2"/>
  <c r="AO706" i="2" s="1"/>
  <c r="AH2133" i="2"/>
  <c r="AH2" i="2"/>
  <c r="AH2123" i="2"/>
  <c r="AH2121" i="2"/>
  <c r="AH2115" i="2"/>
  <c r="AH2113" i="2"/>
  <c r="AH2109" i="2"/>
  <c r="AH2107" i="2"/>
  <c r="AH2096" i="2"/>
  <c r="AH2080" i="2"/>
  <c r="AH2078" i="2"/>
  <c r="AH2076" i="2"/>
  <c r="AH2066" i="2"/>
  <c r="AH2062" i="2"/>
  <c r="AH2058" i="2"/>
  <c r="AH2054" i="2"/>
  <c r="AH1424" i="2"/>
  <c r="AH2048" i="2"/>
  <c r="AH2043" i="2"/>
  <c r="AH2040" i="2"/>
  <c r="AH2038" i="2"/>
  <c r="AH2034" i="2"/>
  <c r="AH2032" i="2"/>
  <c r="AH2030" i="2"/>
  <c r="AH2028" i="2"/>
  <c r="AH2027" i="2"/>
  <c r="AH2025" i="2"/>
  <c r="AH2023" i="2"/>
  <c r="AH2018" i="2"/>
  <c r="AH2014" i="2"/>
  <c r="AH2012" i="2"/>
  <c r="AH1406" i="2"/>
  <c r="AH2011" i="2"/>
  <c r="AH2009" i="2"/>
  <c r="AH2007" i="2"/>
  <c r="AH2003" i="2"/>
  <c r="AH1999" i="2"/>
  <c r="AH1993" i="2"/>
  <c r="AH805" i="2"/>
  <c r="AH1984" i="2"/>
  <c r="AH1393" i="2"/>
  <c r="AH401" i="2"/>
  <c r="AH1383" i="2"/>
  <c r="AA1382" i="2"/>
  <c r="AA1378" i="2"/>
  <c r="AN1960" i="2"/>
  <c r="AO1960" i="2" s="1"/>
  <c r="AO1377" i="2"/>
  <c r="AO1958" i="2"/>
  <c r="AH1957" i="2"/>
  <c r="AO1376" i="2"/>
  <c r="AO1375" i="2"/>
  <c r="AK1373" i="2"/>
  <c r="AN1949" i="2"/>
  <c r="AO1949" i="2" s="1"/>
  <c r="AH1942" i="2"/>
  <c r="AO1935" i="2"/>
  <c r="AK1934" i="2"/>
  <c r="AO1365" i="2"/>
  <c r="AH1364" i="2"/>
  <c r="AK1931" i="2"/>
  <c r="AK1363" i="2"/>
  <c r="AH405" i="2"/>
  <c r="AA1928" i="2"/>
  <c r="AN1926" i="2"/>
  <c r="AO1926" i="2" s="1"/>
  <c r="AO1358" i="2"/>
  <c r="AK1924" i="2"/>
  <c r="AH346" i="2"/>
  <c r="AK1350" i="2"/>
  <c r="AK1918" i="2"/>
  <c r="AA1915" i="2"/>
  <c r="AN1913" i="2"/>
  <c r="AO1913" i="2" s="1"/>
  <c r="AH1910" i="2"/>
  <c r="AN202" i="2"/>
  <c r="AO202" i="2" s="1"/>
  <c r="AJ1343" i="2"/>
  <c r="AK1899" i="2"/>
  <c r="AO1894" i="2"/>
  <c r="AH1893" i="2"/>
  <c r="AK757" i="2"/>
  <c r="AO1891" i="2"/>
  <c r="AH1890" i="2"/>
  <c r="AO1339" i="2"/>
  <c r="AH710" i="2"/>
  <c r="AJ1885" i="2"/>
  <c r="AK1883" i="2"/>
  <c r="AK370" i="2"/>
  <c r="AK1882" i="2"/>
  <c r="AO1330" i="2"/>
  <c r="AH416" i="2"/>
  <c r="AK1878" i="2"/>
  <c r="AJ332" i="2"/>
  <c r="X1326" i="2"/>
  <c r="Y1326" i="2"/>
  <c r="AN1868" i="2"/>
  <c r="AO1868" i="2" s="1"/>
  <c r="AN787" i="2"/>
  <c r="AO787" i="2" s="1"/>
  <c r="AG1859" i="2"/>
  <c r="AH1859" i="2"/>
  <c r="X1858" i="2"/>
  <c r="AA1858" i="2" s="1"/>
  <c r="Y1858" i="2"/>
  <c r="AO1855" i="2"/>
  <c r="X761" i="2"/>
  <c r="AA761" i="2" s="1"/>
  <c r="Y761" i="2"/>
  <c r="Z761" i="2"/>
  <c r="X788" i="2"/>
  <c r="AA788" i="2" s="1"/>
  <c r="Y788" i="2"/>
  <c r="Z788" i="2"/>
  <c r="AO764" i="2"/>
  <c r="AA1840" i="2"/>
  <c r="X1303" i="2"/>
  <c r="Y1303" i="2"/>
  <c r="Z1303" i="2"/>
  <c r="AA422" i="2"/>
  <c r="X481" i="2"/>
  <c r="Y481" i="2"/>
  <c r="Z481" i="2"/>
  <c r="AA1838" i="2"/>
  <c r="X1837" i="2"/>
  <c r="Y1837" i="2"/>
  <c r="Z1837" i="2"/>
  <c r="AJ1827" i="2"/>
  <c r="AI1827" i="2"/>
  <c r="AK1827" i="2"/>
  <c r="AJ1289" i="2"/>
  <c r="AI1289" i="2"/>
  <c r="AK1289" i="2"/>
  <c r="AO1929" i="2"/>
  <c r="AO1919" i="2"/>
  <c r="AO1907" i="2"/>
  <c r="AO1337" i="2"/>
  <c r="AO1333" i="2"/>
  <c r="AO1880" i="2"/>
  <c r="AO1879" i="2"/>
  <c r="X590" i="2"/>
  <c r="AA590" i="2" s="1"/>
  <c r="Y590" i="2"/>
  <c r="AG712" i="2"/>
  <c r="AH712" i="2"/>
  <c r="AN1319" i="2"/>
  <c r="AO1319" i="2" s="1"/>
  <c r="AK747" i="2"/>
  <c r="AI747" i="2"/>
  <c r="AN1315" i="2"/>
  <c r="AO1315" i="2" s="1"/>
  <c r="AK1840" i="2"/>
  <c r="AI1840" i="2"/>
  <c r="AN778" i="2"/>
  <c r="AO778" i="2" s="1"/>
  <c r="AN1306" i="2"/>
  <c r="AO1306" i="2" s="1"/>
  <c r="AK258" i="2"/>
  <c r="AI258" i="2"/>
  <c r="AN421" i="2"/>
  <c r="AO421" i="2" s="1"/>
  <c r="AJ145" i="2"/>
  <c r="AK145" i="2"/>
  <c r="AN703" i="2"/>
  <c r="AO703" i="2" s="1"/>
  <c r="AN1775" i="2"/>
  <c r="AO1775" i="2" s="1"/>
  <c r="AN1764" i="2"/>
  <c r="AO1764" i="2" s="1"/>
  <c r="AN144" i="2"/>
  <c r="AO144" i="2" s="1"/>
  <c r="AG632" i="2"/>
  <c r="AF632" i="2"/>
  <c r="AH632" i="2"/>
  <c r="AN604" i="2"/>
  <c r="AO604" i="2" s="1"/>
  <c r="AN132" i="2"/>
  <c r="AO132" i="2" s="1"/>
  <c r="AN906" i="2"/>
  <c r="AO906" i="2" s="1"/>
  <c r="AJ850" i="2"/>
  <c r="AH850" i="2"/>
  <c r="AI850" i="2"/>
  <c r="AK850" i="2"/>
  <c r="AF1079" i="2"/>
  <c r="AH1079" i="2"/>
  <c r="AG1079" i="2"/>
  <c r="AN983" i="2"/>
  <c r="AO983" i="2" s="1"/>
  <c r="Y760" i="2"/>
  <c r="X760" i="2"/>
  <c r="AA760" i="2" s="1"/>
  <c r="Z760" i="2"/>
  <c r="AH2125" i="2"/>
  <c r="AH2117" i="2"/>
  <c r="AH2111" i="2"/>
  <c r="AH2098" i="2"/>
  <c r="AH2094" i="2"/>
  <c r="AH2090" i="2"/>
  <c r="AH2084" i="2"/>
  <c r="AH2074" i="2"/>
  <c r="AH2064" i="2"/>
  <c r="AH2056" i="2"/>
  <c r="AH2051" i="2"/>
  <c r="AH2042" i="2"/>
  <c r="AH1413" i="2"/>
  <c r="AH2001" i="2"/>
  <c r="AH1399" i="2"/>
  <c r="AH1988" i="2"/>
  <c r="AH1982" i="2"/>
  <c r="AH1978" i="2"/>
  <c r="AH1976" i="2"/>
  <c r="AH1387" i="2"/>
  <c r="AO1963" i="2"/>
  <c r="AH1962" i="2"/>
  <c r="AK1378" i="2"/>
  <c r="AK1955" i="2"/>
  <c r="AO1946" i="2"/>
  <c r="AH1945" i="2"/>
  <c r="AK1943" i="2"/>
  <c r="AK1372" i="2"/>
  <c r="AO1371" i="2"/>
  <c r="AO1356" i="2"/>
  <c r="AA420" i="2"/>
  <c r="AN1923" i="2"/>
  <c r="AO1923" i="2" s="1"/>
  <c r="AO1353" i="2"/>
  <c r="AO1349" i="2"/>
  <c r="AK577" i="2"/>
  <c r="AO1912" i="2"/>
  <c r="AO1911" i="2"/>
  <c r="AO1904" i="2"/>
  <c r="AH1903" i="2"/>
  <c r="AK1901" i="2"/>
  <c r="AK741" i="2"/>
  <c r="AO1345" i="2"/>
  <c r="AO1344" i="2"/>
  <c r="AH1343" i="2"/>
  <c r="AN1897" i="2"/>
  <c r="AO1897" i="2" s="1"/>
  <c r="AK1896" i="2"/>
  <c r="AJ1893" i="2"/>
  <c r="AO1342" i="2"/>
  <c r="AJ1890" i="2"/>
  <c r="AK1341" i="2"/>
  <c r="AO1886" i="2"/>
  <c r="AJ710" i="2"/>
  <c r="AK588" i="2"/>
  <c r="AO1335" i="2"/>
  <c r="AO418" i="2"/>
  <c r="AJ462" i="2"/>
  <c r="AJ416" i="2"/>
  <c r="AK477" i="2"/>
  <c r="AO1329" i="2"/>
  <c r="AO1328" i="2"/>
  <c r="AH332" i="2"/>
  <c r="AN1874" i="2"/>
  <c r="AO1874" i="2" s="1"/>
  <c r="AA1320" i="2"/>
  <c r="AN1858" i="2"/>
  <c r="AO1858" i="2" s="1"/>
  <c r="X1316" i="2"/>
  <c r="AA1316" i="2" s="1"/>
  <c r="Y1316" i="2"/>
  <c r="Z1316" i="2"/>
  <c r="X1851" i="2"/>
  <c r="AA1851" i="2" s="1"/>
  <c r="Y1851" i="2"/>
  <c r="Z1851" i="2"/>
  <c r="AO1850" i="2"/>
  <c r="X198" i="2"/>
  <c r="AA198" i="2" s="1"/>
  <c r="Y198" i="2"/>
  <c r="Z198" i="2"/>
  <c r="AO1308" i="2"/>
  <c r="X609" i="2"/>
  <c r="AA609" i="2" s="1"/>
  <c r="Y609" i="2"/>
  <c r="Z609" i="2"/>
  <c r="AO498" i="2"/>
  <c r="AH314" i="2"/>
  <c r="AF314" i="2"/>
  <c r="AG314" i="2"/>
  <c r="AH1824" i="2"/>
  <c r="AF1824" i="2"/>
  <c r="AG1824" i="2"/>
  <c r="AH1813" i="2"/>
  <c r="AF1813" i="2"/>
  <c r="AG1813" i="2"/>
  <c r="AG2133" i="2"/>
  <c r="Z2133" i="2"/>
  <c r="AG2131" i="2"/>
  <c r="Z2131" i="2"/>
  <c r="AG2129" i="2"/>
  <c r="Z2129" i="2"/>
  <c r="AG2128" i="2"/>
  <c r="Z2128" i="2"/>
  <c r="AG1428" i="2"/>
  <c r="Z1428" i="2"/>
  <c r="AG2" i="2"/>
  <c r="Z2" i="2"/>
  <c r="AG2125" i="2"/>
  <c r="Z2125" i="2"/>
  <c r="AG2123" i="2"/>
  <c r="Z2123" i="2"/>
  <c r="AG2121" i="2"/>
  <c r="Z2121" i="2"/>
  <c r="AA2121" i="2" s="1"/>
  <c r="AG2119" i="2"/>
  <c r="Z2119" i="2"/>
  <c r="AG2117" i="2"/>
  <c r="Z2117" i="2"/>
  <c r="AG2115" i="2"/>
  <c r="Z2115" i="2"/>
  <c r="AG2113" i="2"/>
  <c r="Z2113" i="2"/>
  <c r="AG2111" i="2"/>
  <c r="Z2111" i="2"/>
  <c r="AG2109" i="2"/>
  <c r="Z2109" i="2"/>
  <c r="AG2107" i="2"/>
  <c r="Z2107" i="2"/>
  <c r="AA2107" i="2" s="1"/>
  <c r="AG2105" i="2"/>
  <c r="Z2105" i="2"/>
  <c r="AA2105" i="2" s="1"/>
  <c r="AG2103" i="2"/>
  <c r="Z2103" i="2"/>
  <c r="AA2103" i="2" s="1"/>
  <c r="AG2101" i="2"/>
  <c r="Z2101" i="2"/>
  <c r="AA2101" i="2" s="1"/>
  <c r="AG2099" i="2"/>
  <c r="Z2099" i="2"/>
  <c r="AG2098" i="2"/>
  <c r="Z2098" i="2"/>
  <c r="AG2096" i="2"/>
  <c r="Z2096" i="2"/>
  <c r="AG2094" i="2"/>
  <c r="Z2094" i="2"/>
  <c r="AG2092" i="2"/>
  <c r="Z2092" i="2"/>
  <c r="AG2090" i="2"/>
  <c r="Z2090" i="2"/>
  <c r="AG2088" i="2"/>
  <c r="Z2088" i="2"/>
  <c r="AA2088" i="2" s="1"/>
  <c r="AG2086" i="2"/>
  <c r="Z2086" i="2"/>
  <c r="AA2086" i="2" s="1"/>
  <c r="AG2084" i="2"/>
  <c r="Z2084" i="2"/>
  <c r="AA2084" i="2" s="1"/>
  <c r="AG2082" i="2"/>
  <c r="Z2082" i="2"/>
  <c r="AA2082" i="2" s="1"/>
  <c r="AG2080" i="2"/>
  <c r="Z2080" i="2"/>
  <c r="AA2080" i="2" s="1"/>
  <c r="AG2078" i="2"/>
  <c r="Z2078" i="2"/>
  <c r="AA2078" i="2" s="1"/>
  <c r="AG2076" i="2"/>
  <c r="Z2076" i="2"/>
  <c r="AA2076" i="2" s="1"/>
  <c r="AG2074" i="2"/>
  <c r="Z2074" i="2"/>
  <c r="AA2074" i="2" s="1"/>
  <c r="AG2072" i="2"/>
  <c r="Z2072" i="2"/>
  <c r="AA2072" i="2" s="1"/>
  <c r="AG2070" i="2"/>
  <c r="Z2070" i="2"/>
  <c r="AA2070" i="2" s="1"/>
  <c r="AG2068" i="2"/>
  <c r="Z2068" i="2"/>
  <c r="AA2068" i="2" s="1"/>
  <c r="AG2066" i="2"/>
  <c r="Z2066" i="2"/>
  <c r="AG2064" i="2"/>
  <c r="Z2064" i="2"/>
  <c r="AG2062" i="2"/>
  <c r="Z2062" i="2"/>
  <c r="AG2060" i="2"/>
  <c r="Z2060" i="2"/>
  <c r="AG2058" i="2"/>
  <c r="Z2058" i="2"/>
  <c r="AG2056" i="2"/>
  <c r="Z2056" i="2"/>
  <c r="AG2054" i="2"/>
  <c r="Z2054" i="2"/>
  <c r="AA2054" i="2" s="1"/>
  <c r="AG1426" i="2"/>
  <c r="Z1426" i="2"/>
  <c r="AA1426" i="2" s="1"/>
  <c r="AG2051" i="2"/>
  <c r="Z2051" i="2"/>
  <c r="AA2051" i="2" s="1"/>
  <c r="AG2049" i="2"/>
  <c r="Z2049" i="2"/>
  <c r="AA2049" i="2" s="1"/>
  <c r="AG1424" i="2"/>
  <c r="Z1424" i="2"/>
  <c r="AA1424" i="2" s="1"/>
  <c r="AG2048" i="2"/>
  <c r="Z2048" i="2"/>
  <c r="AA2048" i="2" s="1"/>
  <c r="AG2046" i="2"/>
  <c r="Z2046" i="2"/>
  <c r="AA2046" i="2" s="1"/>
  <c r="AG2044" i="2"/>
  <c r="Z2044" i="2"/>
  <c r="AA2044" i="2" s="1"/>
  <c r="AG2043" i="2"/>
  <c r="Z2043" i="2"/>
  <c r="AA2043" i="2" s="1"/>
  <c r="AG2042" i="2"/>
  <c r="Z2042" i="2"/>
  <c r="AA2042" i="2" s="1"/>
  <c r="AG2040" i="2"/>
  <c r="Z2040" i="2"/>
  <c r="AA2040" i="2" s="1"/>
  <c r="AG2038" i="2"/>
  <c r="Z2038" i="2"/>
  <c r="AA2038" i="2" s="1"/>
  <c r="AG1420" i="2"/>
  <c r="Z1420" i="2"/>
  <c r="AA1420" i="2" s="1"/>
  <c r="AG2036" i="2"/>
  <c r="Z2036" i="2"/>
  <c r="AA2036" i="2" s="1"/>
  <c r="AG2034" i="2"/>
  <c r="Z2034" i="2"/>
  <c r="AG1418" i="2"/>
  <c r="Z1418" i="2"/>
  <c r="AG2032" i="2"/>
  <c r="Z2032" i="2"/>
  <c r="AG2030" i="2"/>
  <c r="Z2030" i="2"/>
  <c r="AG2028" i="2"/>
  <c r="Z2028" i="2"/>
  <c r="AG2027" i="2"/>
  <c r="Z2027" i="2"/>
  <c r="AG2025" i="2"/>
  <c r="Z2025" i="2"/>
  <c r="AG2023" i="2"/>
  <c r="Z2023" i="2"/>
  <c r="AG2021" i="2"/>
  <c r="Z2021" i="2"/>
  <c r="AG1416" i="2"/>
  <c r="Z1416" i="2"/>
  <c r="AG1415" i="2"/>
  <c r="Z1415" i="2"/>
  <c r="AG1413" i="2"/>
  <c r="Z1413" i="2"/>
  <c r="AG2018" i="2"/>
  <c r="Z2018" i="2"/>
  <c r="AG2016" i="2"/>
  <c r="Z2016" i="2"/>
  <c r="AG1411" i="2"/>
  <c r="Z1411" i="2"/>
  <c r="AA1411" i="2" s="1"/>
  <c r="AG1409" i="2"/>
  <c r="Z1409" i="2"/>
  <c r="AG2014" i="2"/>
  <c r="Z2014" i="2"/>
  <c r="AA2014" i="2" s="1"/>
  <c r="AG2012" i="2"/>
  <c r="Z2012" i="2"/>
  <c r="AA2012" i="2" s="1"/>
  <c r="AG1406" i="2"/>
  <c r="Z1406" i="2"/>
  <c r="AA1406" i="2" s="1"/>
  <c r="AG1404" i="2"/>
  <c r="Z1404" i="2"/>
  <c r="AA1404" i="2" s="1"/>
  <c r="AG2011" i="2"/>
  <c r="Z2011" i="2"/>
  <c r="AA2011" i="2" s="1"/>
  <c r="AG2009" i="2"/>
  <c r="Z2009" i="2"/>
  <c r="AA2009" i="2" s="1"/>
  <c r="AG2008" i="2"/>
  <c r="Z2008" i="2"/>
  <c r="AA2008" i="2" s="1"/>
  <c r="AG2007" i="2"/>
  <c r="Z2007" i="2"/>
  <c r="AA2007" i="2" s="1"/>
  <c r="AG2005" i="2"/>
  <c r="Z2005" i="2"/>
  <c r="AA2005" i="2" s="1"/>
  <c r="AG2003" i="2"/>
  <c r="Z2003" i="2"/>
  <c r="AA2003" i="2" s="1"/>
  <c r="AG2001" i="2"/>
  <c r="Z2001" i="2"/>
  <c r="AA2001" i="2" s="1"/>
  <c r="AG1999" i="2"/>
  <c r="Z1999" i="2"/>
  <c r="AG1997" i="2"/>
  <c r="Z1997" i="2"/>
  <c r="AG1995" i="2"/>
  <c r="Z1995" i="2"/>
  <c r="AG1993" i="2"/>
  <c r="Z1993" i="2"/>
  <c r="AG1991" i="2"/>
  <c r="Z1991" i="2"/>
  <c r="AG805" i="2"/>
  <c r="Z805" i="2"/>
  <c r="AG1399" i="2"/>
  <c r="Z1399" i="2"/>
  <c r="AG1988" i="2"/>
  <c r="Z1988" i="2"/>
  <c r="AG1986" i="2"/>
  <c r="Z1986" i="2"/>
  <c r="AG1984" i="2"/>
  <c r="Z1984" i="2"/>
  <c r="AG1982" i="2"/>
  <c r="Z1982" i="2"/>
  <c r="AG1397" i="2"/>
  <c r="Z1397" i="2"/>
  <c r="AG1981" i="2"/>
  <c r="Z1981" i="2"/>
  <c r="AG1395" i="2"/>
  <c r="Z1395" i="2"/>
  <c r="AG1978" i="2"/>
  <c r="Z1978" i="2"/>
  <c r="AG1976" i="2"/>
  <c r="Z1976" i="2"/>
  <c r="AG1974" i="2"/>
  <c r="Z1974" i="2"/>
  <c r="AG1393" i="2"/>
  <c r="Z1393" i="2"/>
  <c r="AG1391" i="2"/>
  <c r="Z1391" i="2"/>
  <c r="AG1972" i="2"/>
  <c r="Z1972" i="2"/>
  <c r="AG1390" i="2"/>
  <c r="Z1390" i="2"/>
  <c r="AA1390" i="2" s="1"/>
  <c r="AG401" i="2"/>
  <c r="Z401" i="2"/>
  <c r="AA401" i="2" s="1"/>
  <c r="AG1388" i="2"/>
  <c r="Z1388" i="2"/>
  <c r="AG1969" i="2"/>
  <c r="Z1969" i="2"/>
  <c r="AA1969" i="2" s="1"/>
  <c r="AG1387" i="2"/>
  <c r="Z1387" i="2"/>
  <c r="AA1387" i="2" s="1"/>
  <c r="AG1385" i="2"/>
  <c r="Z1385" i="2"/>
  <c r="AA1385" i="2" s="1"/>
  <c r="AK1967" i="2"/>
  <c r="AG1966" i="2"/>
  <c r="X1966" i="2"/>
  <c r="AA1966" i="2" s="1"/>
  <c r="AH1382" i="2"/>
  <c r="AH1381" i="2"/>
  <c r="Z1381" i="2"/>
  <c r="AK1380" i="2"/>
  <c r="AF1380" i="2"/>
  <c r="AA1380" i="2"/>
  <c r="AI1965" i="2"/>
  <c r="AN1964" i="2"/>
  <c r="AO1964" i="2" s="1"/>
  <c r="AG1964" i="2"/>
  <c r="AK1963" i="2"/>
  <c r="AG1379" i="2"/>
  <c r="X1379" i="2"/>
  <c r="AA1379" i="2" s="1"/>
  <c r="AH1378" i="2"/>
  <c r="AH1961" i="2"/>
  <c r="Z1961" i="2"/>
  <c r="AK1960" i="2"/>
  <c r="AF1960" i="2"/>
  <c r="AA1960" i="2"/>
  <c r="AI1959" i="2"/>
  <c r="AG1377" i="2"/>
  <c r="AK1958" i="2"/>
  <c r="AG1956" i="2"/>
  <c r="X1956" i="2"/>
  <c r="AA1956" i="2" s="1"/>
  <c r="AH1955" i="2"/>
  <c r="AH1954" i="2"/>
  <c r="Z1954" i="2"/>
  <c r="AK1953" i="2"/>
  <c r="AF1953" i="2"/>
  <c r="AI1952" i="2"/>
  <c r="AG1376" i="2"/>
  <c r="AK1375" i="2"/>
  <c r="AG1374" i="2"/>
  <c r="X1374" i="2"/>
  <c r="AA1374" i="2" s="1"/>
  <c r="AH1373" i="2"/>
  <c r="AH1950" i="2"/>
  <c r="Z1950" i="2"/>
  <c r="AK1949" i="2"/>
  <c r="AF1949" i="2"/>
  <c r="AI1948" i="2"/>
  <c r="AG1947" i="2"/>
  <c r="AK1946" i="2"/>
  <c r="AG1944" i="2"/>
  <c r="X1944" i="2"/>
  <c r="AA1944" i="2" s="1"/>
  <c r="AH1943" i="2"/>
  <c r="AH714" i="2"/>
  <c r="Z714" i="2"/>
  <c r="AK727" i="2"/>
  <c r="AF727" i="2"/>
  <c r="AI1372" i="2"/>
  <c r="AG1371" i="2"/>
  <c r="AK1370" i="2"/>
  <c r="AG1941" i="2"/>
  <c r="X1941" i="2"/>
  <c r="AA1941" i="2" s="1"/>
  <c r="AH1940" i="2"/>
  <c r="AH1939" i="2"/>
  <c r="Z1939" i="2"/>
  <c r="AK1938" i="2"/>
  <c r="AF1938" i="2"/>
  <c r="AI1937" i="2"/>
  <c r="AN1936" i="2"/>
  <c r="AO1936" i="2" s="1"/>
  <c r="AG1936" i="2"/>
  <c r="AK1935" i="2"/>
  <c r="AG1369" i="2"/>
  <c r="X1369" i="2"/>
  <c r="AA1369" i="2" s="1"/>
  <c r="AH1934" i="2"/>
  <c r="AH1933" i="2"/>
  <c r="Z1933" i="2"/>
  <c r="AK1368" i="2"/>
  <c r="AF1368" i="2"/>
  <c r="AI1367" i="2"/>
  <c r="AN1366" i="2"/>
  <c r="AO1366" i="2" s="1"/>
  <c r="AG1366" i="2"/>
  <c r="AK1365" i="2"/>
  <c r="AG1932" i="2"/>
  <c r="X1932" i="2"/>
  <c r="AA1932" i="2" s="1"/>
  <c r="AH1931" i="2"/>
  <c r="AH1930" i="2"/>
  <c r="Z1930" i="2"/>
  <c r="AK1929" i="2"/>
  <c r="AF1929" i="2"/>
  <c r="AA1929" i="2"/>
  <c r="AI1363" i="2"/>
  <c r="AN1362" i="2"/>
  <c r="AO1362" i="2" s="1"/>
  <c r="AG1362" i="2"/>
  <c r="AK417" i="2"/>
  <c r="AG1361" i="2"/>
  <c r="X1361" i="2"/>
  <c r="AA1361" i="2" s="1"/>
  <c r="AH1928" i="2"/>
  <c r="AH1927" i="2"/>
  <c r="Z1927" i="2"/>
  <c r="AK1926" i="2"/>
  <c r="AF1926" i="2"/>
  <c r="AA1926" i="2"/>
  <c r="AI1360" i="2"/>
  <c r="AG1359" i="2"/>
  <c r="AK1358" i="2"/>
  <c r="AG441" i="2"/>
  <c r="X441" i="2"/>
  <c r="AH453" i="2"/>
  <c r="AH1357" i="2"/>
  <c r="Z1357" i="2"/>
  <c r="AK1925" i="2"/>
  <c r="AF1925" i="2"/>
  <c r="AA1925" i="2"/>
  <c r="AI1924" i="2"/>
  <c r="AG1356" i="2"/>
  <c r="AK1355" i="2"/>
  <c r="AG373" i="2"/>
  <c r="X373" i="2"/>
  <c r="AA373" i="2" s="1"/>
  <c r="AH420" i="2"/>
  <c r="AH1354" i="2"/>
  <c r="Z1354" i="2"/>
  <c r="AK1923" i="2"/>
  <c r="AF1923" i="2"/>
  <c r="AA1923" i="2"/>
  <c r="AI1922" i="2"/>
  <c r="AN1921" i="2"/>
  <c r="AO1921" i="2" s="1"/>
  <c r="AG1921" i="2"/>
  <c r="AK1353" i="2"/>
  <c r="AG1351" i="2"/>
  <c r="X1351" i="2"/>
  <c r="AA1351" i="2" s="1"/>
  <c r="AH1350" i="2"/>
  <c r="AH1920" i="2"/>
  <c r="Z1920" i="2"/>
  <c r="AK1919" i="2"/>
  <c r="AF1919" i="2"/>
  <c r="AA1919" i="2"/>
  <c r="AI1918" i="2"/>
  <c r="AG1349" i="2"/>
  <c r="AK1917" i="2"/>
  <c r="AG1916" i="2"/>
  <c r="X1916" i="2"/>
  <c r="AA1916" i="2" s="1"/>
  <c r="AH1915" i="2"/>
  <c r="AH1914" i="2"/>
  <c r="Z1914" i="2"/>
  <c r="AK1913" i="2"/>
  <c r="AF1913" i="2"/>
  <c r="AA1913" i="2"/>
  <c r="AI577" i="2"/>
  <c r="AG1912" i="2"/>
  <c r="AK1911" i="2"/>
  <c r="AG1347" i="2"/>
  <c r="X1347" i="2"/>
  <c r="AA1347" i="2" s="1"/>
  <c r="AH1909" i="2"/>
  <c r="AH1908" i="2"/>
  <c r="Z1908" i="2"/>
  <c r="AK1907" i="2"/>
  <c r="AF1907" i="2"/>
  <c r="AI1906" i="2"/>
  <c r="AN1905" i="2"/>
  <c r="AO1905" i="2" s="1"/>
  <c r="AG1905" i="2"/>
  <c r="AK1904" i="2"/>
  <c r="AG1902" i="2"/>
  <c r="X1902" i="2"/>
  <c r="AA1902" i="2" s="1"/>
  <c r="AH1901" i="2"/>
  <c r="AH1346" i="2"/>
  <c r="Z1346" i="2"/>
  <c r="AK202" i="2"/>
  <c r="AF202" i="2"/>
  <c r="AI741" i="2"/>
  <c r="AG1345" i="2"/>
  <c r="AK1344" i="2"/>
  <c r="AH1899" i="2"/>
  <c r="AH1898" i="2"/>
  <c r="Z1898" i="2"/>
  <c r="AI1896" i="2"/>
  <c r="AN1895" i="2"/>
  <c r="AO1895" i="2" s="1"/>
  <c r="AG1895" i="2"/>
  <c r="AK1894" i="2"/>
  <c r="AH757" i="2"/>
  <c r="AH742" i="2"/>
  <c r="Z742" i="2"/>
  <c r="AI1892" i="2"/>
  <c r="AG1342" i="2"/>
  <c r="AK1891" i="2"/>
  <c r="AH1341" i="2"/>
  <c r="AH1340" i="2"/>
  <c r="Z1340" i="2"/>
  <c r="AI1887" i="2"/>
  <c r="AG1886" i="2"/>
  <c r="AK1339" i="2"/>
  <c r="AH704" i="2"/>
  <c r="AH1338" i="2"/>
  <c r="Z1338" i="2"/>
  <c r="AI588" i="2"/>
  <c r="AN1336" i="2"/>
  <c r="AO1336" i="2" s="1"/>
  <c r="AG1336" i="2"/>
  <c r="AK1335" i="2"/>
  <c r="AH1883" i="2"/>
  <c r="AH1334" i="2"/>
  <c r="Z1334" i="2"/>
  <c r="AI370" i="2"/>
  <c r="AG418" i="2"/>
  <c r="AK457" i="2"/>
  <c r="AH1882" i="2"/>
  <c r="AH1881" i="2"/>
  <c r="Z1881" i="2"/>
  <c r="AA1880" i="2"/>
  <c r="AI1331" i="2"/>
  <c r="AG1330" i="2"/>
  <c r="AK375" i="2"/>
  <c r="AH477" i="2"/>
  <c r="AH419" i="2"/>
  <c r="Z419" i="2"/>
  <c r="AA1879" i="2"/>
  <c r="AI1878" i="2"/>
  <c r="AG1329" i="2"/>
  <c r="AK1328" i="2"/>
  <c r="AO380" i="2"/>
  <c r="X380" i="2"/>
  <c r="Y380" i="2"/>
  <c r="AO427" i="2"/>
  <c r="AJ1876" i="2"/>
  <c r="AG1325" i="2"/>
  <c r="AH1325" i="2"/>
  <c r="AN1324" i="2"/>
  <c r="AO1324" i="2" s="1"/>
  <c r="X1324" i="2"/>
  <c r="Y1324" i="2"/>
  <c r="AO335" i="2"/>
  <c r="AJ1875" i="2"/>
  <c r="AG1320" i="2"/>
  <c r="AH1320" i="2"/>
  <c r="AN1873" i="2"/>
  <c r="AO1873" i="2" s="1"/>
  <c r="X1873" i="2"/>
  <c r="Y1873" i="2"/>
  <c r="AO1872" i="2"/>
  <c r="AA1872" i="2"/>
  <c r="AJ1869" i="2"/>
  <c r="AG1867" i="2"/>
  <c r="AH1867" i="2"/>
  <c r="AN1866" i="2"/>
  <c r="AO1866" i="2" s="1"/>
  <c r="X1866" i="2"/>
  <c r="AA1866" i="2" s="1"/>
  <c r="Y1866" i="2"/>
  <c r="AO1865" i="2"/>
  <c r="AJ1318" i="2"/>
  <c r="AG1317" i="2"/>
  <c r="AH1317" i="2"/>
  <c r="AN1864" i="2"/>
  <c r="AO1864" i="2" s="1"/>
  <c r="X1864" i="2"/>
  <c r="AA1864" i="2" s="1"/>
  <c r="Y1864" i="2"/>
  <c r="AO1863" i="2"/>
  <c r="AJ1859" i="2"/>
  <c r="AG1857" i="2"/>
  <c r="AH1857" i="2"/>
  <c r="AN1856" i="2"/>
  <c r="AO1856" i="2" s="1"/>
  <c r="AK1855" i="2"/>
  <c r="AI1855" i="2"/>
  <c r="AN761" i="2"/>
  <c r="AO761" i="2" s="1"/>
  <c r="AK852" i="2"/>
  <c r="AI852" i="2"/>
  <c r="AN1316" i="2"/>
  <c r="AO1316" i="2" s="1"/>
  <c r="AK1854" i="2"/>
  <c r="AI1854" i="2"/>
  <c r="AN1851" i="2"/>
  <c r="AO1851" i="2" s="1"/>
  <c r="AK1850" i="2"/>
  <c r="AI1850" i="2"/>
  <c r="AN1847" i="2"/>
  <c r="AO1847" i="2" s="1"/>
  <c r="AK1846" i="2"/>
  <c r="AI1846" i="2"/>
  <c r="AN198" i="2"/>
  <c r="AO198" i="2" s="1"/>
  <c r="AK722" i="2"/>
  <c r="AI722" i="2"/>
  <c r="AN788" i="2"/>
  <c r="AO788" i="2" s="1"/>
  <c r="AK764" i="2"/>
  <c r="AI764" i="2"/>
  <c r="AN1314" i="2"/>
  <c r="AO1314" i="2" s="1"/>
  <c r="AK1313" i="2"/>
  <c r="AI1313" i="2"/>
  <c r="AN1310" i="2"/>
  <c r="AO1310" i="2" s="1"/>
  <c r="AK1842" i="2"/>
  <c r="AI1842" i="2"/>
  <c r="AN1309" i="2"/>
  <c r="AO1309" i="2" s="1"/>
  <c r="AK715" i="2"/>
  <c r="AI715" i="2"/>
  <c r="AN735" i="2"/>
  <c r="AO735" i="2" s="1"/>
  <c r="AK1308" i="2"/>
  <c r="AI1308" i="2"/>
  <c r="AN609" i="2"/>
  <c r="AO609" i="2" s="1"/>
  <c r="AK607" i="2"/>
  <c r="AI607" i="2"/>
  <c r="AN1839" i="2"/>
  <c r="AO1839" i="2" s="1"/>
  <c r="AK1304" i="2"/>
  <c r="AI1304" i="2"/>
  <c r="AN1303" i="2"/>
  <c r="AO1303" i="2" s="1"/>
  <c r="AK1302" i="2"/>
  <c r="AI1302" i="2"/>
  <c r="AN481" i="2"/>
  <c r="AO481" i="2" s="1"/>
  <c r="AK498" i="2"/>
  <c r="AI498" i="2"/>
  <c r="AN1837" i="2"/>
  <c r="AO1837" i="2" s="1"/>
  <c r="AK1836" i="2"/>
  <c r="AI1836" i="2"/>
  <c r="AN284" i="2"/>
  <c r="AO284" i="2" s="1"/>
  <c r="AK342" i="2"/>
  <c r="AI342" i="2"/>
  <c r="AF224" i="2"/>
  <c r="AH224" i="2"/>
  <c r="AG224" i="2"/>
  <c r="AN314" i="2"/>
  <c r="AO314" i="2" s="1"/>
  <c r="AF1298" i="2"/>
  <c r="AH1298" i="2"/>
  <c r="AG1298" i="2"/>
  <c r="AN1297" i="2"/>
  <c r="AO1297" i="2" s="1"/>
  <c r="AF1830" i="2"/>
  <c r="AH1830" i="2"/>
  <c r="AG1830" i="2"/>
  <c r="AN1294" i="2"/>
  <c r="AO1294" i="2" s="1"/>
  <c r="AF1825" i="2"/>
  <c r="AH1825" i="2"/>
  <c r="AG1825" i="2"/>
  <c r="AF1822" i="2"/>
  <c r="AH1822" i="2"/>
  <c r="AG1822" i="2"/>
  <c r="AN1821" i="2"/>
  <c r="AO1821" i="2" s="1"/>
  <c r="AF1814" i="2"/>
  <c r="AH1814" i="2"/>
  <c r="AG1814" i="2"/>
  <c r="AN1813" i="2"/>
  <c r="AO1813" i="2" s="1"/>
  <c r="AF1287" i="2"/>
  <c r="AH1287" i="2"/>
  <c r="AG1287" i="2"/>
  <c r="AF1808" i="2"/>
  <c r="AH1808" i="2"/>
  <c r="AG1808" i="2"/>
  <c r="AF1283" i="2"/>
  <c r="AH1283" i="2"/>
  <c r="AG1283" i="2"/>
  <c r="AF1804" i="2"/>
  <c r="AH1804" i="2"/>
  <c r="AG1804" i="2"/>
  <c r="AF446" i="2"/>
  <c r="AH446" i="2"/>
  <c r="AG446" i="2"/>
  <c r="AF230" i="2"/>
  <c r="AH230" i="2"/>
  <c r="AG230" i="2"/>
  <c r="AF1799" i="2"/>
  <c r="AH1799" i="2"/>
  <c r="AG1799" i="2"/>
  <c r="AF496" i="2"/>
  <c r="AH496" i="2"/>
  <c r="AG496" i="2"/>
  <c r="AJ318" i="2"/>
  <c r="AI318" i="2"/>
  <c r="AK318" i="2"/>
  <c r="AH450" i="2"/>
  <c r="AF450" i="2"/>
  <c r="AG450" i="2"/>
  <c r="AH267" i="2"/>
  <c r="AF267" i="2"/>
  <c r="AG267" i="2"/>
  <c r="AH1267" i="2"/>
  <c r="AF1267" i="2"/>
  <c r="AG1267" i="2"/>
  <c r="AH1261" i="2"/>
  <c r="AF1261" i="2"/>
  <c r="AG1261" i="2"/>
  <c r="AH1786" i="2"/>
  <c r="AF1786" i="2"/>
  <c r="AG1786" i="2"/>
  <c r="AH194" i="2"/>
  <c r="AF194" i="2"/>
  <c r="AG194" i="2"/>
  <c r="AH1776" i="2"/>
  <c r="AF1776" i="2"/>
  <c r="AG1776" i="2"/>
  <c r="AH1770" i="2"/>
  <c r="AF1770" i="2"/>
  <c r="AG1770" i="2"/>
  <c r="AH1252" i="2"/>
  <c r="AF1252" i="2"/>
  <c r="AG1252" i="2"/>
  <c r="AH1767" i="2"/>
  <c r="AF1767" i="2"/>
  <c r="AG1767" i="2"/>
  <c r="AH1250" i="2"/>
  <c r="AF1250" i="2"/>
  <c r="AG1250" i="2"/>
  <c r="AH634" i="2"/>
  <c r="AF634" i="2"/>
  <c r="AG634" i="2"/>
  <c r="AH241" i="2"/>
  <c r="AF241" i="2"/>
  <c r="AG241" i="2"/>
  <c r="AH1762" i="2"/>
  <c r="AF1762" i="2"/>
  <c r="AG1762" i="2"/>
  <c r="AH533" i="2"/>
  <c r="AF533" i="2"/>
  <c r="AG533" i="2"/>
  <c r="AH490" i="2"/>
  <c r="AF490" i="2"/>
  <c r="AG490" i="2"/>
  <c r="AH1240" i="2"/>
  <c r="AF1240" i="2"/>
  <c r="AG1240" i="2"/>
  <c r="AH1239" i="2"/>
  <c r="AF1239" i="2"/>
  <c r="AG1239" i="2"/>
  <c r="AF323" i="2"/>
  <c r="AG323" i="2"/>
  <c r="AH323" i="2"/>
  <c r="AF1229" i="2"/>
  <c r="AG1229" i="2"/>
  <c r="AH1229" i="2"/>
  <c r="AF1756" i="2"/>
  <c r="AG1756" i="2"/>
  <c r="AH1756" i="2"/>
  <c r="AF1751" i="2"/>
  <c r="AG1751" i="2"/>
  <c r="AH1751" i="2"/>
  <c r="AN1749" i="2"/>
  <c r="AO1749" i="2"/>
  <c r="AG1744" i="2"/>
  <c r="AF1744" i="2"/>
  <c r="AH1744" i="2"/>
  <c r="AG1734" i="2"/>
  <c r="AF1734" i="2"/>
  <c r="AH1734" i="2"/>
  <c r="AN721" i="2"/>
  <c r="AO721" i="2" s="1"/>
  <c r="Z1215" i="2"/>
  <c r="X1215" i="2"/>
  <c r="AA1215" i="2" s="1"/>
  <c r="Y1215" i="2"/>
  <c r="AK1213" i="2"/>
  <c r="AI1213" i="2"/>
  <c r="AJ1213" i="2"/>
  <c r="Z552" i="2"/>
  <c r="X552" i="2"/>
  <c r="Y552" i="2"/>
  <c r="AN516" i="2"/>
  <c r="AO516" i="2" s="1"/>
  <c r="AN138" i="2"/>
  <c r="AO138" i="2" s="1"/>
  <c r="X1713" i="2"/>
  <c r="AA1713" i="2" s="1"/>
  <c r="Y1713" i="2"/>
  <c r="Z1713" i="2"/>
  <c r="X1194" i="2"/>
  <c r="AA1194" i="2" s="1"/>
  <c r="Y1194" i="2"/>
  <c r="Z1194" i="2"/>
  <c r="X1704" i="2"/>
  <c r="Y1704" i="2"/>
  <c r="Z1704" i="2"/>
  <c r="X845" i="2"/>
  <c r="AA845" i="2" s="1"/>
  <c r="Y845" i="2"/>
  <c r="Z845" i="2"/>
  <c r="X655" i="2"/>
  <c r="AA655" i="2" s="1"/>
  <c r="Y655" i="2"/>
  <c r="Z655" i="2"/>
  <c r="X1188" i="2"/>
  <c r="AA1188" i="2" s="1"/>
  <c r="Y1188" i="2"/>
  <c r="Z1188" i="2"/>
  <c r="X878" i="2"/>
  <c r="AA878" i="2" s="1"/>
  <c r="Y878" i="2"/>
  <c r="Z878" i="2"/>
  <c r="X645" i="2"/>
  <c r="AA645" i="2" s="1"/>
  <c r="Y645" i="2"/>
  <c r="Z645" i="2"/>
  <c r="X786" i="2"/>
  <c r="Y786" i="2"/>
  <c r="Z786" i="2"/>
  <c r="X665" i="2"/>
  <c r="Y665" i="2"/>
  <c r="Z665" i="2"/>
  <c r="X312" i="2"/>
  <c r="Y312" i="2"/>
  <c r="Z312" i="2"/>
  <c r="X549" i="2"/>
  <c r="Y549" i="2"/>
  <c r="Z549" i="2"/>
  <c r="X1178" i="2"/>
  <c r="Y1178" i="2"/>
  <c r="Z1178" i="2"/>
  <c r="X537" i="2"/>
  <c r="Y537" i="2"/>
  <c r="Z537" i="2"/>
  <c r="X305" i="2"/>
  <c r="Y305" i="2"/>
  <c r="Z305" i="2"/>
  <c r="X1174" i="2"/>
  <c r="Y1174" i="2"/>
  <c r="Z1174" i="2"/>
  <c r="X387" i="2"/>
  <c r="Y387" i="2"/>
  <c r="Z387" i="2"/>
  <c r="X260" i="2"/>
  <c r="Y260" i="2"/>
  <c r="Z260" i="2"/>
  <c r="X123" i="2"/>
  <c r="Y123" i="2"/>
  <c r="Z123" i="2"/>
  <c r="X1163" i="2"/>
  <c r="Y1163" i="2"/>
  <c r="Z1163" i="2"/>
  <c r="X1680" i="2"/>
  <c r="AA1680" i="2" s="1"/>
  <c r="Y1680" i="2"/>
  <c r="Z1680" i="2"/>
  <c r="X187" i="2"/>
  <c r="AA187" i="2" s="1"/>
  <c r="Y187" i="2"/>
  <c r="Z187" i="2"/>
  <c r="X635" i="2"/>
  <c r="AA635" i="2" s="1"/>
  <c r="Y635" i="2"/>
  <c r="Z635" i="2"/>
  <c r="X1667" i="2"/>
  <c r="Y1667" i="2"/>
  <c r="Z1667" i="2"/>
  <c r="X885" i="2"/>
  <c r="AA885" i="2" s="1"/>
  <c r="Y885" i="2"/>
  <c r="Z885" i="2"/>
  <c r="X1156" i="2"/>
  <c r="AA1156" i="2" s="1"/>
  <c r="Y1156" i="2"/>
  <c r="Z1156" i="2"/>
  <c r="X1660" i="2"/>
  <c r="Y1660" i="2"/>
  <c r="Z1660" i="2"/>
  <c r="X1655" i="2"/>
  <c r="Y1655" i="2"/>
  <c r="Z1655" i="2"/>
  <c r="AN679" i="2"/>
  <c r="AO679" i="2" s="1"/>
  <c r="AI570" i="2"/>
  <c r="AJ570" i="2"/>
  <c r="AK570" i="2"/>
  <c r="AN547" i="2"/>
  <c r="AO547" i="2" s="1"/>
  <c r="Y1652" i="2"/>
  <c r="X1652" i="2"/>
  <c r="Z1652" i="2"/>
  <c r="AJ1147" i="2"/>
  <c r="AI1147" i="2"/>
  <c r="AK1147" i="2"/>
  <c r="AN1140" i="2"/>
  <c r="AO1140" i="2" s="1"/>
  <c r="AI1137" i="2"/>
  <c r="AJ1137" i="2"/>
  <c r="AN109" i="2"/>
  <c r="AO109" i="2" s="1"/>
  <c r="AI1981" i="2"/>
  <c r="AO1380" i="2"/>
  <c r="X1319" i="2"/>
  <c r="AA1319" i="2" s="1"/>
  <c r="Y1319" i="2"/>
  <c r="AN1860" i="2"/>
  <c r="AO1860" i="2" s="1"/>
  <c r="AN199" i="2"/>
  <c r="AO199" i="2" s="1"/>
  <c r="AJ747" i="2"/>
  <c r="AN1853" i="2"/>
  <c r="AO1853" i="2"/>
  <c r="AN1849" i="2"/>
  <c r="AO1849" i="2" s="1"/>
  <c r="AN1845" i="2"/>
  <c r="AO1845" i="2" s="1"/>
  <c r="AN889" i="2"/>
  <c r="AO889" i="2" s="1"/>
  <c r="AK1843" i="2"/>
  <c r="AI1843" i="2"/>
  <c r="AK585" i="2"/>
  <c r="AI585" i="2"/>
  <c r="AK1305" i="2"/>
  <c r="AI1305" i="2"/>
  <c r="AK422" i="2"/>
  <c r="AI422" i="2"/>
  <c r="AN469" i="2"/>
  <c r="AO469" i="2" s="1"/>
  <c r="AK1838" i="2"/>
  <c r="AI1838" i="2"/>
  <c r="AI145" i="2"/>
  <c r="AN433" i="2"/>
  <c r="AO433" i="2" s="1"/>
  <c r="AN1785" i="2"/>
  <c r="AO1785" i="2" s="1"/>
  <c r="AN193" i="2"/>
  <c r="AO193" i="2" s="1"/>
  <c r="AN1768" i="2"/>
  <c r="AO1768" i="2" s="1"/>
  <c r="AN1766" i="2"/>
  <c r="AO1766" i="2" s="1"/>
  <c r="AN1244" i="2"/>
  <c r="AO1244" i="2" s="1"/>
  <c r="AN519" i="2"/>
  <c r="AO519" i="2" s="1"/>
  <c r="AN1758" i="2"/>
  <c r="AO1758" i="2" s="1"/>
  <c r="AF1233" i="2"/>
  <c r="AG1233" i="2"/>
  <c r="AH1233" i="2"/>
  <c r="AF1225" i="2"/>
  <c r="AG1225" i="2"/>
  <c r="AH1225" i="2"/>
  <c r="Y899" i="2"/>
  <c r="X899" i="2"/>
  <c r="AA899" i="2" s="1"/>
  <c r="Z899" i="2"/>
  <c r="AN850" i="2"/>
  <c r="AO850" i="2" s="1"/>
  <c r="AH615" i="2"/>
  <c r="AF615" i="2"/>
  <c r="AG615" i="2"/>
  <c r="Y1092" i="2"/>
  <c r="Z1092" i="2"/>
  <c r="X1092" i="2"/>
  <c r="AN82" i="2"/>
  <c r="AO82" i="2" s="1"/>
  <c r="AJ991" i="2"/>
  <c r="AI991" i="2"/>
  <c r="AK991" i="2"/>
  <c r="AH988" i="2"/>
  <c r="AF988" i="2"/>
  <c r="AG988" i="2"/>
  <c r="AN1448" i="2"/>
  <c r="AO1448" i="2" s="1"/>
  <c r="AN1447" i="2"/>
  <c r="AO1447" i="2" s="1"/>
  <c r="AJ158" i="2"/>
  <c r="AK158" i="2"/>
  <c r="AJ820" i="2"/>
  <c r="AK820" i="2"/>
  <c r="AH1444" i="2"/>
  <c r="AF1444" i="2"/>
  <c r="AG1444" i="2"/>
  <c r="AH2131" i="2"/>
  <c r="AH2129" i="2"/>
  <c r="AH2128" i="2"/>
  <c r="AH1428" i="2"/>
  <c r="AH2119" i="2"/>
  <c r="AH2105" i="2"/>
  <c r="AH2103" i="2"/>
  <c r="AH2101" i="2"/>
  <c r="AH2099" i="2"/>
  <c r="AH2092" i="2"/>
  <c r="AH2088" i="2"/>
  <c r="AH2086" i="2"/>
  <c r="AH2082" i="2"/>
  <c r="AH2072" i="2"/>
  <c r="AH2070" i="2"/>
  <c r="AH2068" i="2"/>
  <c r="AH2060" i="2"/>
  <c r="AH1426" i="2"/>
  <c r="AH2049" i="2"/>
  <c r="AH2046" i="2"/>
  <c r="AH2044" i="2"/>
  <c r="AH1420" i="2"/>
  <c r="AH2036" i="2"/>
  <c r="AH1418" i="2"/>
  <c r="AH2021" i="2"/>
  <c r="AH1416" i="2"/>
  <c r="AH1415" i="2"/>
  <c r="AH2016" i="2"/>
  <c r="AH1411" i="2"/>
  <c r="AH1409" i="2"/>
  <c r="AH1404" i="2"/>
  <c r="AH2008" i="2"/>
  <c r="AH2005" i="2"/>
  <c r="AH1997" i="2"/>
  <c r="AH1995" i="2"/>
  <c r="AH1991" i="2"/>
  <c r="AH1986" i="2"/>
  <c r="AH1397" i="2"/>
  <c r="AH1981" i="2"/>
  <c r="AH1395" i="2"/>
  <c r="AH1974" i="2"/>
  <c r="AH1391" i="2"/>
  <c r="AH1972" i="2"/>
  <c r="AH1390" i="2"/>
  <c r="AH1388" i="2"/>
  <c r="AH1969" i="2"/>
  <c r="AH1385" i="2"/>
  <c r="AK1382" i="2"/>
  <c r="AK1965" i="2"/>
  <c r="AK1959" i="2"/>
  <c r="AK1952" i="2"/>
  <c r="AH1951" i="2"/>
  <c r="AK1948" i="2"/>
  <c r="AO1370" i="2"/>
  <c r="AK1940" i="2"/>
  <c r="AK1937" i="2"/>
  <c r="AH732" i="2"/>
  <c r="AK1367" i="2"/>
  <c r="AO417" i="2"/>
  <c r="AK1928" i="2"/>
  <c r="AK1360" i="2"/>
  <c r="AH403" i="2"/>
  <c r="AK453" i="2"/>
  <c r="AO1355" i="2"/>
  <c r="AK420" i="2"/>
  <c r="AK1922" i="2"/>
  <c r="AH1352" i="2"/>
  <c r="AO1917" i="2"/>
  <c r="AH1348" i="2"/>
  <c r="AK1915" i="2"/>
  <c r="AK1909" i="2"/>
  <c r="AK1906" i="2"/>
  <c r="AK1892" i="2"/>
  <c r="AK1887" i="2"/>
  <c r="AK704" i="2"/>
  <c r="AH1885" i="2"/>
  <c r="AO457" i="2"/>
  <c r="AH462" i="2"/>
  <c r="AA1882" i="2"/>
  <c r="AK1331" i="2"/>
  <c r="AO375" i="2"/>
  <c r="AA477" i="2"/>
  <c r="AG1876" i="2"/>
  <c r="AH1876" i="2"/>
  <c r="AN1326" i="2"/>
  <c r="AO1326" i="2"/>
  <c r="AG1875" i="2"/>
  <c r="AH1875" i="2"/>
  <c r="X1874" i="2"/>
  <c r="Y1874" i="2"/>
  <c r="AG1869" i="2"/>
  <c r="AH1869" i="2"/>
  <c r="X1868" i="2"/>
  <c r="AA1868" i="2" s="1"/>
  <c r="Y1868" i="2"/>
  <c r="AG1318" i="2"/>
  <c r="AH1318" i="2"/>
  <c r="X787" i="2"/>
  <c r="AA787" i="2" s="1"/>
  <c r="Y787" i="2"/>
  <c r="X1856" i="2"/>
  <c r="AA1856" i="2" s="1"/>
  <c r="Y1856" i="2"/>
  <c r="Z1856" i="2"/>
  <c r="X1847" i="2"/>
  <c r="AA1847" i="2" s="1"/>
  <c r="Y1847" i="2"/>
  <c r="Z1847" i="2"/>
  <c r="AO1846" i="2"/>
  <c r="X1314" i="2"/>
  <c r="AA1314" i="2" s="1"/>
  <c r="Y1314" i="2"/>
  <c r="Z1314" i="2"/>
  <c r="X1310" i="2"/>
  <c r="AA1310" i="2" s="1"/>
  <c r="Y1310" i="2"/>
  <c r="Z1310" i="2"/>
  <c r="X1309" i="2"/>
  <c r="AA1309" i="2" s="1"/>
  <c r="Y1309" i="2"/>
  <c r="Z1309" i="2"/>
  <c r="AO715" i="2"/>
  <c r="X735" i="2"/>
  <c r="AA735" i="2" s="1"/>
  <c r="Y735" i="2"/>
  <c r="Z735" i="2"/>
  <c r="X1839" i="2"/>
  <c r="AA1839" i="2" s="1"/>
  <c r="Y1839" i="2"/>
  <c r="Z1839" i="2"/>
  <c r="AO1304" i="2"/>
  <c r="AA258" i="2"/>
  <c r="AA1301" i="2"/>
  <c r="X284" i="2"/>
  <c r="Y284" i="2"/>
  <c r="Z284" i="2"/>
  <c r="AO342" i="2"/>
  <c r="AJ1834" i="2"/>
  <c r="AI1834" i="2"/>
  <c r="AK1834" i="2"/>
  <c r="AJ1299" i="2"/>
  <c r="AI1299" i="2"/>
  <c r="AK1299" i="2"/>
  <c r="AH1297" i="2"/>
  <c r="AF1297" i="2"/>
  <c r="AG1297" i="2"/>
  <c r="AJ1295" i="2"/>
  <c r="AI1295" i="2"/>
  <c r="AK1295" i="2"/>
  <c r="AH1294" i="2"/>
  <c r="AF1294" i="2"/>
  <c r="AG1294" i="2"/>
  <c r="AO1824" i="2"/>
  <c r="AH1821" i="2"/>
  <c r="AF1821" i="2"/>
  <c r="AG1821" i="2"/>
  <c r="AJ1816" i="2"/>
  <c r="AI1816" i="2"/>
  <c r="AK1816" i="2"/>
  <c r="AJ827" i="2"/>
  <c r="AI827" i="2"/>
  <c r="AK827" i="2"/>
  <c r="AH1812" i="2"/>
  <c r="AF1812" i="2"/>
  <c r="AG1812" i="2"/>
  <c r="AO1812" i="2"/>
  <c r="AJ1285" i="2"/>
  <c r="AI1285" i="2"/>
  <c r="AK1285" i="2"/>
  <c r="AH1807" i="2"/>
  <c r="AF1807" i="2"/>
  <c r="AG1807" i="2"/>
  <c r="AO1807" i="2"/>
  <c r="AJ767" i="2"/>
  <c r="AI767" i="2"/>
  <c r="AK767" i="2"/>
  <c r="AH1805" i="2"/>
  <c r="AF1805" i="2"/>
  <c r="AG1805" i="2"/>
  <c r="AO1805" i="2"/>
  <c r="AJ608" i="2"/>
  <c r="AI608" i="2"/>
  <c r="AK608" i="2"/>
  <c r="AH1803" i="2"/>
  <c r="AF1803" i="2"/>
  <c r="AG1803" i="2"/>
  <c r="AO1803" i="2"/>
  <c r="AJ1278" i="2"/>
  <c r="AI1278" i="2"/>
  <c r="AK1278" i="2"/>
  <c r="AH494" i="2"/>
  <c r="AF494" i="2"/>
  <c r="AG494" i="2"/>
  <c r="AO494" i="2"/>
  <c r="AJ1801" i="2"/>
  <c r="AI1801" i="2"/>
  <c r="AK1801" i="2"/>
  <c r="AH354" i="2"/>
  <c r="AF354" i="2"/>
  <c r="AG354" i="2"/>
  <c r="AO354" i="2"/>
  <c r="AJ440" i="2"/>
  <c r="AI440" i="2"/>
  <c r="AK440" i="2"/>
  <c r="AH1798" i="2"/>
  <c r="AF1798" i="2"/>
  <c r="AG1798" i="2"/>
  <c r="AO1798" i="2"/>
  <c r="AJ488" i="2"/>
  <c r="AI488" i="2"/>
  <c r="AK488" i="2"/>
  <c r="AH439" i="2"/>
  <c r="AF439" i="2"/>
  <c r="AG439" i="2"/>
  <c r="AO439" i="2"/>
  <c r="AJ1795" i="2"/>
  <c r="AK1795" i="2"/>
  <c r="AJ1269" i="2"/>
  <c r="AK1269" i="2"/>
  <c r="AJ1264" i="2"/>
  <c r="AK1264" i="2"/>
  <c r="AJ1259" i="2"/>
  <c r="AK1259" i="2"/>
  <c r="AJ1782" i="2"/>
  <c r="AK1782" i="2"/>
  <c r="AJ1257" i="2"/>
  <c r="AK1257" i="2"/>
  <c r="AJ1774" i="2"/>
  <c r="AK1774" i="2"/>
  <c r="AJ816" i="2"/>
  <c r="AK816" i="2"/>
  <c r="AJ603" i="2"/>
  <c r="AK603" i="2"/>
  <c r="AJ748" i="2"/>
  <c r="AK748" i="2"/>
  <c r="AJ578" i="2"/>
  <c r="AK578" i="2"/>
  <c r="AJ236" i="2"/>
  <c r="AK236" i="2"/>
  <c r="AJ526" i="2"/>
  <c r="AK526" i="2"/>
  <c r="AJ333" i="2"/>
  <c r="AK333" i="2"/>
  <c r="AJ1242" i="2"/>
  <c r="AK1242" i="2"/>
  <c r="AJ404" i="2"/>
  <c r="AK404" i="2"/>
  <c r="AJ429" i="2"/>
  <c r="AK429" i="2"/>
  <c r="AJ143" i="2"/>
  <c r="AK143" i="2"/>
  <c r="AF1235" i="2"/>
  <c r="AG1235" i="2"/>
  <c r="AH1235" i="2"/>
  <c r="AF1227" i="2"/>
  <c r="AG1227" i="2"/>
  <c r="AH1227" i="2"/>
  <c r="AF1755" i="2"/>
  <c r="AG1755" i="2"/>
  <c r="AH1755" i="2"/>
  <c r="AN1741" i="2"/>
  <c r="AO1741" i="2" s="1"/>
  <c r="AG799" i="2"/>
  <c r="AF799" i="2"/>
  <c r="AH799" i="2"/>
  <c r="AN190" i="2"/>
  <c r="AO190" i="2" s="1"/>
  <c r="AG754" i="2"/>
  <c r="AF754" i="2"/>
  <c r="AH754" i="2"/>
  <c r="AN617" i="2"/>
  <c r="AO617" i="2" s="1"/>
  <c r="Z669" i="2"/>
  <c r="X669" i="2"/>
  <c r="AA669" i="2" s="1"/>
  <c r="Y669" i="2"/>
  <c r="AK1212" i="2"/>
  <c r="AI1212" i="2"/>
  <c r="AJ1212" i="2"/>
  <c r="AK543" i="2"/>
  <c r="AI543" i="2"/>
  <c r="AJ543" i="2"/>
  <c r="AG1728" i="2"/>
  <c r="AF1728" i="2"/>
  <c r="AH1728" i="2"/>
  <c r="AN1727" i="2"/>
  <c r="AO1727" i="2"/>
  <c r="AN1724" i="2"/>
  <c r="AO1724" i="2" s="1"/>
  <c r="AG1636" i="2"/>
  <c r="AH1636" i="2"/>
  <c r="AF1636" i="2"/>
  <c r="AN1133" i="2"/>
  <c r="AO1133" i="2" s="1"/>
  <c r="AI1967" i="2"/>
  <c r="AG1383" i="2"/>
  <c r="AG1381" i="2"/>
  <c r="X1381" i="2"/>
  <c r="AN1965" i="2"/>
  <c r="AO1965" i="2" s="1"/>
  <c r="AH1965" i="2"/>
  <c r="Z1965" i="2"/>
  <c r="AA1965" i="2" s="1"/>
  <c r="AF1964" i="2"/>
  <c r="AA1964" i="2"/>
  <c r="AI1963" i="2"/>
  <c r="AG1962" i="2"/>
  <c r="AG1961" i="2"/>
  <c r="X1961" i="2"/>
  <c r="AN1959" i="2"/>
  <c r="AO1959" i="2" s="1"/>
  <c r="AH1959" i="2"/>
  <c r="Z1959" i="2"/>
  <c r="AA1959" i="2" s="1"/>
  <c r="AF1377" i="2"/>
  <c r="AI1958" i="2"/>
  <c r="AG1957" i="2"/>
  <c r="AG1954" i="2"/>
  <c r="X1954" i="2"/>
  <c r="AA1954" i="2" s="1"/>
  <c r="AN1952" i="2"/>
  <c r="AO1952" i="2" s="1"/>
  <c r="AH1952" i="2"/>
  <c r="Z1952" i="2"/>
  <c r="AF1376" i="2"/>
  <c r="AI1375" i="2"/>
  <c r="AG1951" i="2"/>
  <c r="AG1950" i="2"/>
  <c r="X1950" i="2"/>
  <c r="AA1950" i="2" s="1"/>
  <c r="AN1948" i="2"/>
  <c r="AO1948" i="2" s="1"/>
  <c r="AH1948" i="2"/>
  <c r="Z1948" i="2"/>
  <c r="AF1947" i="2"/>
  <c r="AI1946" i="2"/>
  <c r="AG1945" i="2"/>
  <c r="AG714" i="2"/>
  <c r="X714" i="2"/>
  <c r="AA714" i="2" s="1"/>
  <c r="AN1372" i="2"/>
  <c r="AO1372" i="2" s="1"/>
  <c r="AH1372" i="2"/>
  <c r="Z1372" i="2"/>
  <c r="AF1371" i="2"/>
  <c r="AI1370" i="2"/>
  <c r="AG1942" i="2"/>
  <c r="AG1939" i="2"/>
  <c r="X1939" i="2"/>
  <c r="AA1939" i="2" s="1"/>
  <c r="AN1937" i="2"/>
  <c r="AO1937" i="2" s="1"/>
  <c r="AH1937" i="2"/>
  <c r="Z1937" i="2"/>
  <c r="AF1936" i="2"/>
  <c r="AI1935" i="2"/>
  <c r="AG732" i="2"/>
  <c r="AG1933" i="2"/>
  <c r="X1933" i="2"/>
  <c r="AA1933" i="2" s="1"/>
  <c r="AN1367" i="2"/>
  <c r="AO1367" i="2" s="1"/>
  <c r="AH1367" i="2"/>
  <c r="Z1367" i="2"/>
  <c r="AF1366" i="2"/>
  <c r="AI1365" i="2"/>
  <c r="AG1364" i="2"/>
  <c r="AG1930" i="2"/>
  <c r="X1930" i="2"/>
  <c r="AA1930" i="2" s="1"/>
  <c r="AN1363" i="2"/>
  <c r="AO1363" i="2" s="1"/>
  <c r="AH1363" i="2"/>
  <c r="Z1363" i="2"/>
  <c r="AF1362" i="2"/>
  <c r="AI417" i="2"/>
  <c r="AG405" i="2"/>
  <c r="AG1927" i="2"/>
  <c r="X1927" i="2"/>
  <c r="AA1927" i="2" s="1"/>
  <c r="AN1360" i="2"/>
  <c r="AO1360" i="2" s="1"/>
  <c r="AH1360" i="2"/>
  <c r="Z1360" i="2"/>
  <c r="AA1360" i="2" s="1"/>
  <c r="AF1359" i="2"/>
  <c r="AA1359" i="2"/>
  <c r="AI1358" i="2"/>
  <c r="AG403" i="2"/>
  <c r="AG1357" i="2"/>
  <c r="X1357" i="2"/>
  <c r="AN1924" i="2"/>
  <c r="AO1924" i="2" s="1"/>
  <c r="AH1924" i="2"/>
  <c r="Z1924" i="2"/>
  <c r="AA1924" i="2" s="1"/>
  <c r="AF1356" i="2"/>
  <c r="AI1355" i="2"/>
  <c r="AG346" i="2"/>
  <c r="AG1354" i="2"/>
  <c r="X1354" i="2"/>
  <c r="AN1922" i="2"/>
  <c r="AO1922" i="2" s="1"/>
  <c r="AH1922" i="2"/>
  <c r="Z1922" i="2"/>
  <c r="AA1922" i="2" s="1"/>
  <c r="AF1921" i="2"/>
  <c r="AA1921" i="2"/>
  <c r="AI1353" i="2"/>
  <c r="AG1352" i="2"/>
  <c r="AG1920" i="2"/>
  <c r="X1920" i="2"/>
  <c r="AA1920" i="2" s="1"/>
  <c r="AN1918" i="2"/>
  <c r="AO1918" i="2" s="1"/>
  <c r="AH1918" i="2"/>
  <c r="Z1918" i="2"/>
  <c r="AA1918" i="2" s="1"/>
  <c r="AF1349" i="2"/>
  <c r="AI1917" i="2"/>
  <c r="AG1348" i="2"/>
  <c r="AG1914" i="2"/>
  <c r="X1914" i="2"/>
  <c r="AA1914" i="2" s="1"/>
  <c r="AN577" i="2"/>
  <c r="AO577" i="2" s="1"/>
  <c r="AH577" i="2"/>
  <c r="Z577" i="2"/>
  <c r="AF1912" i="2"/>
  <c r="AI1911" i="2"/>
  <c r="AG1910" i="2"/>
  <c r="AG1908" i="2"/>
  <c r="X1908" i="2"/>
  <c r="AA1908" i="2" s="1"/>
  <c r="AN1906" i="2"/>
  <c r="AO1906" i="2" s="1"/>
  <c r="AH1906" i="2"/>
  <c r="Z1906" i="2"/>
  <c r="AF1905" i="2"/>
  <c r="AI1904" i="2"/>
  <c r="AG1903" i="2"/>
  <c r="AG1346" i="2"/>
  <c r="X1346" i="2"/>
  <c r="AA1346" i="2" s="1"/>
  <c r="AN741" i="2"/>
  <c r="AO741" i="2" s="1"/>
  <c r="AH741" i="2"/>
  <c r="Z741" i="2"/>
  <c r="AF1345" i="2"/>
  <c r="AI1344" i="2"/>
  <c r="AG1343" i="2"/>
  <c r="AK1900" i="2"/>
  <c r="AG1898" i="2"/>
  <c r="X1898" i="2"/>
  <c r="AA1898" i="2" s="1"/>
  <c r="AH1897" i="2"/>
  <c r="AN1896" i="2"/>
  <c r="AO1896" i="2" s="1"/>
  <c r="AH1896" i="2"/>
  <c r="Z1896" i="2"/>
  <c r="AF1895" i="2"/>
  <c r="AI1894" i="2"/>
  <c r="AG1893" i="2"/>
  <c r="AK201" i="2"/>
  <c r="AG742" i="2"/>
  <c r="X742" i="2"/>
  <c r="AA742" i="2" s="1"/>
  <c r="AH759" i="2"/>
  <c r="AN1892" i="2"/>
  <c r="AO1892" i="2" s="1"/>
  <c r="AH1892" i="2"/>
  <c r="Z1892" i="2"/>
  <c r="AF1342" i="2"/>
  <c r="AI1891" i="2"/>
  <c r="AG1890" i="2"/>
  <c r="AK1889" i="2"/>
  <c r="AG1340" i="2"/>
  <c r="X1340" i="2"/>
  <c r="AA1340" i="2" s="1"/>
  <c r="AH1888" i="2"/>
  <c r="AN1887" i="2"/>
  <c r="AO1887" i="2" s="1"/>
  <c r="AH1887" i="2"/>
  <c r="Z1887" i="2"/>
  <c r="AF1886" i="2"/>
  <c r="AI1339" i="2"/>
  <c r="AG710" i="2"/>
  <c r="AK730" i="2"/>
  <c r="AG1338" i="2"/>
  <c r="X1338" i="2"/>
  <c r="AA1338" i="2" s="1"/>
  <c r="AH1337" i="2"/>
  <c r="AN588" i="2"/>
  <c r="AO588" i="2" s="1"/>
  <c r="AH588" i="2"/>
  <c r="Z588" i="2"/>
  <c r="AF1336" i="2"/>
  <c r="AI1335" i="2"/>
  <c r="AG1885" i="2"/>
  <c r="AK1884" i="2"/>
  <c r="AG1334" i="2"/>
  <c r="X1334" i="2"/>
  <c r="AH1333" i="2"/>
  <c r="AN370" i="2"/>
  <c r="AO370" i="2" s="1"/>
  <c r="AH370" i="2"/>
  <c r="Z370" i="2"/>
  <c r="AA370" i="2" s="1"/>
  <c r="AF418" i="2"/>
  <c r="AI457" i="2"/>
  <c r="AG462" i="2"/>
  <c r="AK1332" i="2"/>
  <c r="AG1881" i="2"/>
  <c r="X1881" i="2"/>
  <c r="AH1880" i="2"/>
  <c r="AN1331" i="2"/>
  <c r="AO1331" i="2" s="1"/>
  <c r="AH1331" i="2"/>
  <c r="Z1331" i="2"/>
  <c r="AF1330" i="2"/>
  <c r="AI375" i="2"/>
  <c r="AG416" i="2"/>
  <c r="AK459" i="2"/>
  <c r="AG419" i="2"/>
  <c r="X419" i="2"/>
  <c r="AH1879" i="2"/>
  <c r="AN1878" i="2"/>
  <c r="AO1878" i="2" s="1"/>
  <c r="AH1878" i="2"/>
  <c r="Z1878" i="2"/>
  <c r="AA1878" i="2" s="1"/>
  <c r="AF1329" i="2"/>
  <c r="AA1329" i="2"/>
  <c r="AI1328" i="2"/>
  <c r="AG332" i="2"/>
  <c r="AG427" i="2"/>
  <c r="AH427" i="2"/>
  <c r="X426" i="2"/>
  <c r="Y426" i="2"/>
  <c r="AF1327" i="2"/>
  <c r="AA1327" i="2"/>
  <c r="Z1877" i="2"/>
  <c r="AK1876" i="2"/>
  <c r="AG335" i="2"/>
  <c r="AH335" i="2"/>
  <c r="X1323" i="2"/>
  <c r="Y1323" i="2"/>
  <c r="AF1322" i="2"/>
  <c r="AA1322" i="2"/>
  <c r="Z1321" i="2"/>
  <c r="AK1875" i="2"/>
  <c r="AG1872" i="2"/>
  <c r="AH1872" i="2"/>
  <c r="X1871" i="2"/>
  <c r="Y1871" i="2"/>
  <c r="AF1870" i="2"/>
  <c r="Z590" i="2"/>
  <c r="AK1869" i="2"/>
  <c r="AG1865" i="2"/>
  <c r="AH1865" i="2"/>
  <c r="X200" i="2"/>
  <c r="AA200" i="2" s="1"/>
  <c r="Y200" i="2"/>
  <c r="AF712" i="2"/>
  <c r="Z1319" i="2"/>
  <c r="AK1318" i="2"/>
  <c r="AG1863" i="2"/>
  <c r="AH1863" i="2"/>
  <c r="X1862" i="2"/>
  <c r="AA1862" i="2" s="1"/>
  <c r="Y1862" i="2"/>
  <c r="AF1861" i="2"/>
  <c r="Z1860" i="2"/>
  <c r="AK1859" i="2"/>
  <c r="X199" i="2"/>
  <c r="AA199" i="2" s="1"/>
  <c r="Y199" i="2"/>
  <c r="Z199" i="2"/>
  <c r="X843" i="2"/>
  <c r="AA843" i="2" s="1"/>
  <c r="Y843" i="2"/>
  <c r="Z843" i="2"/>
  <c r="X1853" i="2"/>
  <c r="AA1853" i="2" s="1"/>
  <c r="Y1853" i="2"/>
  <c r="Z1853" i="2"/>
  <c r="X1849" i="2"/>
  <c r="AA1849" i="2" s="1"/>
  <c r="Y1849" i="2"/>
  <c r="Z1849" i="2"/>
  <c r="X1845" i="2"/>
  <c r="AA1845" i="2" s="1"/>
  <c r="Y1845" i="2"/>
  <c r="Z1845" i="2"/>
  <c r="X889" i="2"/>
  <c r="AA889" i="2" s="1"/>
  <c r="Y889" i="2"/>
  <c r="Z889" i="2"/>
  <c r="X1315" i="2"/>
  <c r="AA1315" i="2" s="1"/>
  <c r="Y1315" i="2"/>
  <c r="Z1315" i="2"/>
  <c r="X1312" i="2"/>
  <c r="AA1312" i="2" s="1"/>
  <c r="Y1312" i="2"/>
  <c r="Z1312" i="2"/>
  <c r="X1841" i="2"/>
  <c r="AA1841" i="2" s="1"/>
  <c r="Y1841" i="2"/>
  <c r="Z1841" i="2"/>
  <c r="X778" i="2"/>
  <c r="AA778" i="2" s="1"/>
  <c r="Y778" i="2"/>
  <c r="Z778" i="2"/>
  <c r="X1307" i="2"/>
  <c r="AA1307" i="2" s="1"/>
  <c r="Y1307" i="2"/>
  <c r="Z1307" i="2"/>
  <c r="X1306" i="2"/>
  <c r="AA1306" i="2" s="1"/>
  <c r="Y1306" i="2"/>
  <c r="Z1306" i="2"/>
  <c r="AA1304" i="2"/>
  <c r="X285" i="2"/>
  <c r="Y285" i="2"/>
  <c r="Z285" i="2"/>
  <c r="AA1302" i="2"/>
  <c r="X356" i="2"/>
  <c r="Y356" i="2"/>
  <c r="Z356" i="2"/>
  <c r="AA498" i="2"/>
  <c r="X469" i="2"/>
  <c r="Y469" i="2"/>
  <c r="Z469" i="2"/>
  <c r="AA1836" i="2"/>
  <c r="X1835" i="2"/>
  <c r="Y1835" i="2"/>
  <c r="Z1835" i="2"/>
  <c r="AA342" i="2"/>
  <c r="X421" i="2"/>
  <c r="Y421" i="2"/>
  <c r="Z421" i="2"/>
  <c r="AK479" i="2"/>
  <c r="AI479" i="2"/>
  <c r="AN492" i="2"/>
  <c r="AO492" i="2" s="1"/>
  <c r="AJ1300" i="2"/>
  <c r="AK1300" i="2"/>
  <c r="AN374" i="2"/>
  <c r="AO374" i="2" s="1"/>
  <c r="AJ411" i="2"/>
  <c r="AK411" i="2"/>
  <c r="AN1296" i="2"/>
  <c r="AO1296" i="2" s="1"/>
  <c r="AJ365" i="2"/>
  <c r="AK365" i="2"/>
  <c r="AN1293" i="2"/>
  <c r="AO1293" i="2" s="1"/>
  <c r="AJ1828" i="2"/>
  <c r="AK1828" i="2"/>
  <c r="AN197" i="2"/>
  <c r="AO197" i="2" s="1"/>
  <c r="AJ1290" i="2"/>
  <c r="AK1290" i="2"/>
  <c r="AN1820" i="2"/>
  <c r="AO1820" i="2" s="1"/>
  <c r="AJ1817" i="2"/>
  <c r="AK1817" i="2"/>
  <c r="AN1288" i="2"/>
  <c r="AO1288" i="2" s="1"/>
  <c r="AJ793" i="2"/>
  <c r="AK793" i="2"/>
  <c r="AN1811" i="2"/>
  <c r="AO1811" i="2" s="1"/>
  <c r="AJ1286" i="2"/>
  <c r="AK1286" i="2"/>
  <c r="AN1806" i="2"/>
  <c r="AO1806" i="2" s="1"/>
  <c r="AJ777" i="2"/>
  <c r="AK777" i="2"/>
  <c r="AN1282" i="2"/>
  <c r="AO1282" i="2" s="1"/>
  <c r="AJ606" i="2"/>
  <c r="AK606" i="2"/>
  <c r="AN147" i="2"/>
  <c r="AO147" i="2" s="1"/>
  <c r="AJ1279" i="2"/>
  <c r="AK1279" i="2"/>
  <c r="AN499" i="2"/>
  <c r="AO499" i="2" s="1"/>
  <c r="AJ1802" i="2"/>
  <c r="AK1802" i="2"/>
  <c r="AN454" i="2"/>
  <c r="AO454" i="2" s="1"/>
  <c r="AJ505" i="2"/>
  <c r="AK505" i="2"/>
  <c r="AN1276" i="2"/>
  <c r="AO1276" i="2" s="1"/>
  <c r="AJ431" i="2"/>
  <c r="AK431" i="2"/>
  <c r="AN1275" i="2"/>
  <c r="AO1275" i="2" s="1"/>
  <c r="AF413" i="2"/>
  <c r="AH413" i="2"/>
  <c r="AG413" i="2"/>
  <c r="AN450" i="2"/>
  <c r="AO450" i="2" s="1"/>
  <c r="AJ1272" i="2"/>
  <c r="AI1272" i="2"/>
  <c r="AK1272" i="2"/>
  <c r="AF1270" i="2"/>
  <c r="AH1270" i="2"/>
  <c r="AG1270" i="2"/>
  <c r="AN267" i="2"/>
  <c r="AO267" i="2" s="1"/>
  <c r="AJ1794" i="2"/>
  <c r="AI1794" i="2"/>
  <c r="AK1794" i="2"/>
  <c r="AF1268" i="2"/>
  <c r="AH1268" i="2"/>
  <c r="AG1268" i="2"/>
  <c r="AN1267" i="2"/>
  <c r="AO1267" i="2" s="1"/>
  <c r="AJ1791" i="2"/>
  <c r="AI1791" i="2"/>
  <c r="AK1791" i="2"/>
  <c r="AF1262" i="2"/>
  <c r="AH1262" i="2"/>
  <c r="AG1262" i="2"/>
  <c r="AN1261" i="2"/>
  <c r="AO1261" i="2" s="1"/>
  <c r="AJ1789" i="2"/>
  <c r="AI1789" i="2"/>
  <c r="AK1789" i="2"/>
  <c r="AF1787" i="2"/>
  <c r="AH1787" i="2"/>
  <c r="AG1787" i="2"/>
  <c r="AN1786" i="2"/>
  <c r="AO1786" i="2" s="1"/>
  <c r="AJ1781" i="2"/>
  <c r="AI1781" i="2"/>
  <c r="AK1781" i="2"/>
  <c r="AF1779" i="2"/>
  <c r="AH1779" i="2"/>
  <c r="AG1779" i="2"/>
  <c r="AN194" i="2"/>
  <c r="AO194" i="2" s="1"/>
  <c r="AJ1256" i="2"/>
  <c r="AI1256" i="2"/>
  <c r="AK1256" i="2"/>
  <c r="AF1777" i="2"/>
  <c r="AH1777" i="2"/>
  <c r="AG1777" i="2"/>
  <c r="AN1776" i="2"/>
  <c r="AO1776" i="2" s="1"/>
  <c r="AJ1773" i="2"/>
  <c r="AI1773" i="2"/>
  <c r="AK1773" i="2"/>
  <c r="AF1771" i="2"/>
  <c r="AH1771" i="2"/>
  <c r="AG1771" i="2"/>
  <c r="AN1770" i="2"/>
  <c r="AO1770" i="2" s="1"/>
  <c r="AJ800" i="2"/>
  <c r="AI800" i="2"/>
  <c r="AK800" i="2"/>
  <c r="AF1769" i="2"/>
  <c r="AH1769" i="2"/>
  <c r="AG1769" i="2"/>
  <c r="AN1252" i="2"/>
  <c r="AO1252" i="2" s="1"/>
  <c r="AJ623" i="2"/>
  <c r="AI623" i="2"/>
  <c r="AK623" i="2"/>
  <c r="AF1251" i="2"/>
  <c r="AH1251" i="2"/>
  <c r="AG1251" i="2"/>
  <c r="AN1767" i="2"/>
  <c r="AO1767" i="2" s="1"/>
  <c r="AJ848" i="2"/>
  <c r="AI848" i="2"/>
  <c r="AK848" i="2"/>
  <c r="AF782" i="2"/>
  <c r="AH782" i="2"/>
  <c r="AG782" i="2"/>
  <c r="AN1250" i="2"/>
  <c r="AO1250" i="2" s="1"/>
  <c r="AJ587" i="2"/>
  <c r="AI587" i="2"/>
  <c r="AK587" i="2"/>
  <c r="AF639" i="2"/>
  <c r="AH639" i="2"/>
  <c r="AG639" i="2"/>
  <c r="AN634" i="2"/>
  <c r="AO634" i="2" s="1"/>
  <c r="AJ286" i="2"/>
  <c r="AI286" i="2"/>
  <c r="AK286" i="2"/>
  <c r="AF1246" i="2"/>
  <c r="AH1246" i="2"/>
  <c r="AG1246" i="2"/>
  <c r="AN241" i="2"/>
  <c r="AO241" i="2" s="1"/>
  <c r="AJ530" i="2"/>
  <c r="AI530" i="2"/>
  <c r="AK530" i="2"/>
  <c r="AF1245" i="2"/>
  <c r="AH1245" i="2"/>
  <c r="AG1245" i="2"/>
  <c r="AN1762" i="2"/>
  <c r="AO1762" i="2" s="1"/>
  <c r="AJ451" i="2"/>
  <c r="AI451" i="2"/>
  <c r="AK451" i="2"/>
  <c r="AF540" i="2"/>
  <c r="AH540" i="2"/>
  <c r="AG540" i="2"/>
  <c r="AN533" i="2"/>
  <c r="AO533" i="2" s="1"/>
  <c r="AJ227" i="2"/>
  <c r="AI227" i="2"/>
  <c r="AK227" i="2"/>
  <c r="AF424" i="2"/>
  <c r="AH424" i="2"/>
  <c r="AG424" i="2"/>
  <c r="AN490" i="2"/>
  <c r="AO490" i="2" s="1"/>
  <c r="AJ1760" i="2"/>
  <c r="AI1760" i="2"/>
  <c r="AK1760" i="2"/>
  <c r="AF1241" i="2"/>
  <c r="AH1241" i="2"/>
  <c r="AG1241" i="2"/>
  <c r="AN1240" i="2"/>
  <c r="AO1240" i="2" s="1"/>
  <c r="AJ464" i="2"/>
  <c r="AI464" i="2"/>
  <c r="AK464" i="2"/>
  <c r="AF423" i="2"/>
  <c r="AH423" i="2"/>
  <c r="AG423" i="2"/>
  <c r="AN1239" i="2"/>
  <c r="AO1239" i="2" s="1"/>
  <c r="AF320" i="2"/>
  <c r="AG320" i="2"/>
  <c r="AH320" i="2"/>
  <c r="AF1231" i="2"/>
  <c r="AG1231" i="2"/>
  <c r="AH1231" i="2"/>
  <c r="AF1223" i="2"/>
  <c r="AG1223" i="2"/>
  <c r="AH1223" i="2"/>
  <c r="AF1221" i="2"/>
  <c r="AG1221" i="2"/>
  <c r="AH1221" i="2"/>
  <c r="AN1738" i="2"/>
  <c r="AO1738" i="2" s="1"/>
  <c r="AN141" i="2"/>
  <c r="AO141" i="2" s="1"/>
  <c r="AN1210" i="2"/>
  <c r="AO1210" i="2" s="1"/>
  <c r="AN358" i="2"/>
  <c r="AO358" i="2" s="1"/>
  <c r="AN1721" i="2"/>
  <c r="AO1721" i="2" s="1"/>
  <c r="AF1834" i="2"/>
  <c r="AH1834" i="2"/>
  <c r="AH1833" i="2"/>
  <c r="AF1833" i="2"/>
  <c r="AO1833" i="2"/>
  <c r="AO224" i="2"/>
  <c r="AA436" i="2"/>
  <c r="AF1299" i="2"/>
  <c r="AH1299" i="2"/>
  <c r="AH1832" i="2"/>
  <c r="AF1832" i="2"/>
  <c r="AO1832" i="2"/>
  <c r="AO1298" i="2"/>
  <c r="AA309" i="2"/>
  <c r="AF1295" i="2"/>
  <c r="AH1295" i="2"/>
  <c r="AH1831" i="2"/>
  <c r="AF1831" i="2"/>
  <c r="AO1831" i="2"/>
  <c r="AO1830" i="2"/>
  <c r="AA1292" i="2"/>
  <c r="AF1827" i="2"/>
  <c r="AH1827" i="2"/>
  <c r="AH1826" i="2"/>
  <c r="AF1826" i="2"/>
  <c r="AO1826" i="2"/>
  <c r="AO1825" i="2"/>
  <c r="AF1289" i="2"/>
  <c r="AH1289" i="2"/>
  <c r="AH1823" i="2"/>
  <c r="AF1823" i="2"/>
  <c r="AO1823" i="2"/>
  <c r="AO1822" i="2"/>
  <c r="AF1816" i="2"/>
  <c r="AH1816" i="2"/>
  <c r="AH1815" i="2"/>
  <c r="AF1815" i="2"/>
  <c r="AO1815" i="2"/>
  <c r="AO1814" i="2"/>
  <c r="AF827" i="2"/>
  <c r="AH827" i="2"/>
  <c r="AH817" i="2"/>
  <c r="AF817" i="2"/>
  <c r="AO817" i="2"/>
  <c r="AO1287" i="2"/>
  <c r="AF1285" i="2"/>
  <c r="AH1285" i="2"/>
  <c r="AH1284" i="2"/>
  <c r="AF1284" i="2"/>
  <c r="AO1284" i="2"/>
  <c r="AO1808" i="2"/>
  <c r="AF767" i="2"/>
  <c r="AH767" i="2"/>
  <c r="AH752" i="2"/>
  <c r="AF752" i="2"/>
  <c r="AO752" i="2"/>
  <c r="AO1283" i="2"/>
  <c r="AF608" i="2"/>
  <c r="AH608" i="2"/>
  <c r="AH1280" i="2"/>
  <c r="AF1280" i="2"/>
  <c r="AO1280" i="2"/>
  <c r="AO1804" i="2"/>
  <c r="AA264" i="2"/>
  <c r="AF1278" i="2"/>
  <c r="AH1278" i="2"/>
  <c r="AH364" i="2"/>
  <c r="AF364" i="2"/>
  <c r="AO364" i="2"/>
  <c r="AO446" i="2"/>
  <c r="AA489" i="2"/>
  <c r="AF1801" i="2"/>
  <c r="AH1801" i="2"/>
  <c r="AH1277" i="2"/>
  <c r="AF1277" i="2"/>
  <c r="AO1277" i="2"/>
  <c r="AO230" i="2"/>
  <c r="AA497" i="2"/>
  <c r="AF440" i="2"/>
  <c r="AH440" i="2"/>
  <c r="AH1800" i="2"/>
  <c r="AF1800" i="2"/>
  <c r="AO1800" i="2"/>
  <c r="AO1799" i="2"/>
  <c r="AA251" i="2"/>
  <c r="AF488" i="2"/>
  <c r="AH488" i="2"/>
  <c r="AH508" i="2"/>
  <c r="AF508" i="2"/>
  <c r="AO508" i="2"/>
  <c r="AO496" i="2"/>
  <c r="AA1797" i="2"/>
  <c r="AF318" i="2"/>
  <c r="AH318" i="2"/>
  <c r="AH394" i="2"/>
  <c r="AF394" i="2"/>
  <c r="AO394" i="2"/>
  <c r="AO413" i="2"/>
  <c r="AA1273" i="2"/>
  <c r="AA1796" i="2"/>
  <c r="AF1272" i="2"/>
  <c r="AH1272" i="2"/>
  <c r="AH1271" i="2"/>
  <c r="AF1271" i="2"/>
  <c r="AO1271" i="2"/>
  <c r="AK1270" i="2"/>
  <c r="AO1270" i="2"/>
  <c r="AA327" i="2"/>
  <c r="AF1794" i="2"/>
  <c r="AH1794" i="2"/>
  <c r="AH1793" i="2"/>
  <c r="AF1793" i="2"/>
  <c r="AO1793" i="2"/>
  <c r="AK1268" i="2"/>
  <c r="AO1268" i="2"/>
  <c r="AA1792" i="2"/>
  <c r="AF1791" i="2"/>
  <c r="AH1791" i="2"/>
  <c r="AH1263" i="2"/>
  <c r="AF1263" i="2"/>
  <c r="AO1263" i="2"/>
  <c r="AK1262" i="2"/>
  <c r="AO1262" i="2"/>
  <c r="AF1789" i="2"/>
  <c r="AH1789" i="2"/>
  <c r="AH1788" i="2"/>
  <c r="AF1788" i="2"/>
  <c r="AO1788" i="2"/>
  <c r="AK1787" i="2"/>
  <c r="AO1787" i="2"/>
  <c r="AF1781" i="2"/>
  <c r="AH1781" i="2"/>
  <c r="AH1780" i="2"/>
  <c r="AF1780" i="2"/>
  <c r="AO1780" i="2"/>
  <c r="AK1779" i="2"/>
  <c r="AO1779" i="2"/>
  <c r="AF1256" i="2"/>
  <c r="AH1256" i="2"/>
  <c r="AH1778" i="2"/>
  <c r="AF1778" i="2"/>
  <c r="AO1778" i="2"/>
  <c r="AK1777" i="2"/>
  <c r="AO1777" i="2"/>
  <c r="AF1773" i="2"/>
  <c r="AH1773" i="2"/>
  <c r="AH1772" i="2"/>
  <c r="AF1772" i="2"/>
  <c r="AO1772" i="2"/>
  <c r="AK1771" i="2"/>
  <c r="AO1771" i="2"/>
  <c r="AF800" i="2"/>
  <c r="AH800" i="2"/>
  <c r="AH1253" i="2"/>
  <c r="AF1253" i="2"/>
  <c r="AO1253" i="2"/>
  <c r="AK1769" i="2"/>
  <c r="AO1769" i="2"/>
  <c r="AF623" i="2"/>
  <c r="AH623" i="2"/>
  <c r="AH613" i="2"/>
  <c r="AF613" i="2"/>
  <c r="AO613" i="2"/>
  <c r="AK1251" i="2"/>
  <c r="AO1251" i="2"/>
  <c r="AA1765" i="2"/>
  <c r="AF848" i="2"/>
  <c r="AH848" i="2"/>
  <c r="AH774" i="2"/>
  <c r="AF774" i="2"/>
  <c r="AO774" i="2"/>
  <c r="AK782" i="2"/>
  <c r="AO782" i="2"/>
  <c r="AF587" i="2"/>
  <c r="AH587" i="2"/>
  <c r="AH625" i="2"/>
  <c r="AF625" i="2"/>
  <c r="AO625" i="2"/>
  <c r="AK639" i="2"/>
  <c r="AO639" i="2"/>
  <c r="AF286" i="2"/>
  <c r="AH286" i="2"/>
  <c r="AH298" i="2"/>
  <c r="AF298" i="2"/>
  <c r="AO298" i="2"/>
  <c r="AK1246" i="2"/>
  <c r="AO1246" i="2"/>
  <c r="AF530" i="2"/>
  <c r="AH530" i="2"/>
  <c r="AH510" i="2"/>
  <c r="AF510" i="2"/>
  <c r="AO510" i="2"/>
  <c r="AK1245" i="2"/>
  <c r="AO1245" i="2"/>
  <c r="AA228" i="2"/>
  <c r="AF451" i="2"/>
  <c r="AH451" i="2"/>
  <c r="AH502" i="2"/>
  <c r="AF502" i="2"/>
  <c r="AO502" i="2"/>
  <c r="AK540" i="2"/>
  <c r="AO540" i="2"/>
  <c r="AA1761" i="2"/>
  <c r="AF227" i="2"/>
  <c r="AH227" i="2"/>
  <c r="AH324" i="2"/>
  <c r="AF324" i="2"/>
  <c r="AO324" i="2"/>
  <c r="AK424" i="2"/>
  <c r="AO424" i="2"/>
  <c r="AA514" i="2"/>
  <c r="AF1760" i="2"/>
  <c r="AH1760" i="2"/>
  <c r="AH1759" i="2"/>
  <c r="AF1759" i="2"/>
  <c r="AO1759" i="2"/>
  <c r="AK1241" i="2"/>
  <c r="AO1241" i="2"/>
  <c r="AF464" i="2"/>
  <c r="AH464" i="2"/>
  <c r="AH460" i="2"/>
  <c r="AF460" i="2"/>
  <c r="AO460" i="2"/>
  <c r="AK423" i="2"/>
  <c r="AO423" i="2"/>
  <c r="AO256" i="2"/>
  <c r="AA1234" i="2"/>
  <c r="AA1228" i="2"/>
  <c r="AA1226" i="2"/>
  <c r="AA1224" i="2"/>
  <c r="AK1750" i="2"/>
  <c r="AI1750" i="2"/>
  <c r="AJ1750" i="2"/>
  <c r="Z1744" i="2"/>
  <c r="X1744" i="2"/>
  <c r="AA1744" i="2" s="1"/>
  <c r="Y1744" i="2"/>
  <c r="AO1743" i="2"/>
  <c r="AK1742" i="2"/>
  <c r="AI1742" i="2"/>
  <c r="AJ1742" i="2"/>
  <c r="Z799" i="2"/>
  <c r="X799" i="2"/>
  <c r="AA799" i="2" s="1"/>
  <c r="Y799" i="2"/>
  <c r="AO841" i="2"/>
  <c r="AK813" i="2"/>
  <c r="AI813" i="2"/>
  <c r="AJ813" i="2"/>
  <c r="Z632" i="2"/>
  <c r="X632" i="2"/>
  <c r="AA632" i="2" s="1"/>
  <c r="Y632" i="2"/>
  <c r="AO1217" i="2"/>
  <c r="AK1739" i="2"/>
  <c r="AI1739" i="2"/>
  <c r="AJ1739" i="2"/>
  <c r="Z1734" i="2"/>
  <c r="X1734" i="2"/>
  <c r="Y1734" i="2"/>
  <c r="AO1733" i="2"/>
  <c r="AK1732" i="2"/>
  <c r="AI1732" i="2"/>
  <c r="AJ1732" i="2"/>
  <c r="Z754" i="2"/>
  <c r="X754" i="2"/>
  <c r="AA754" i="2" s="1"/>
  <c r="Y754" i="2"/>
  <c r="AO773" i="2"/>
  <c r="AK794" i="2"/>
  <c r="AI794" i="2"/>
  <c r="AJ794" i="2"/>
  <c r="Z643" i="2"/>
  <c r="X643" i="2"/>
  <c r="AA643" i="2" s="1"/>
  <c r="Y643" i="2"/>
  <c r="AO1731" i="2"/>
  <c r="AK1730" i="2"/>
  <c r="AI1730" i="2"/>
  <c r="AJ1730" i="2"/>
  <c r="AG189" i="2"/>
  <c r="AF189" i="2"/>
  <c r="AH189" i="2"/>
  <c r="AN736" i="2"/>
  <c r="AO736" i="2" s="1"/>
  <c r="AG584" i="2"/>
  <c r="AF584" i="2"/>
  <c r="AH584" i="2"/>
  <c r="AN670" i="2"/>
  <c r="AO670" i="2" s="1"/>
  <c r="AG142" i="2"/>
  <c r="AF142" i="2"/>
  <c r="AH142" i="2"/>
  <c r="AN541" i="2"/>
  <c r="AO541" i="2" s="1"/>
  <c r="Z1728" i="2"/>
  <c r="X1728" i="2"/>
  <c r="Y1728" i="2"/>
  <c r="AO1209" i="2"/>
  <c r="AK222" i="2"/>
  <c r="AI222" i="2"/>
  <c r="AJ222" i="2"/>
  <c r="AG425" i="2"/>
  <c r="AF425" i="2"/>
  <c r="AH425" i="2"/>
  <c r="Z1208" i="2"/>
  <c r="X1208" i="2"/>
  <c r="Y1208" i="2"/>
  <c r="Z412" i="2"/>
  <c r="X412" i="2"/>
  <c r="Y412" i="2"/>
  <c r="Z448" i="2"/>
  <c r="X448" i="2"/>
  <c r="Y448" i="2"/>
  <c r="Z223" i="2"/>
  <c r="X223" i="2"/>
  <c r="Y223" i="2"/>
  <c r="Z1200" i="2"/>
  <c r="X1200" i="2"/>
  <c r="Y1200" i="2"/>
  <c r="Z1197" i="2"/>
  <c r="X1197" i="2"/>
  <c r="Y1197" i="2"/>
  <c r="Z1719" i="2"/>
  <c r="X1719" i="2"/>
  <c r="AA1719" i="2" s="1"/>
  <c r="Y1719" i="2"/>
  <c r="AN455" i="2"/>
  <c r="AO455" i="2" s="1"/>
  <c r="AI1144" i="2"/>
  <c r="AJ1144" i="2"/>
  <c r="AK1144" i="2"/>
  <c r="AN1651" i="2"/>
  <c r="AO1651" i="2" s="1"/>
  <c r="Y1143" i="2"/>
  <c r="X1143" i="2"/>
  <c r="Z1143" i="2"/>
  <c r="AJ288" i="2"/>
  <c r="AI288" i="2"/>
  <c r="AK288" i="2"/>
  <c r="AN265" i="2"/>
  <c r="AO265" i="2" s="1"/>
  <c r="AN103" i="2"/>
  <c r="AO103" i="2" s="1"/>
  <c r="AH1855" i="2"/>
  <c r="AH747" i="2"/>
  <c r="AH852" i="2"/>
  <c r="AH826" i="2"/>
  <c r="AH1854" i="2"/>
  <c r="AH1852" i="2"/>
  <c r="AH1850" i="2"/>
  <c r="AH1848" i="2"/>
  <c r="AH1846" i="2"/>
  <c r="AH1844" i="2"/>
  <c r="AH722" i="2"/>
  <c r="AH825" i="2"/>
  <c r="AH764" i="2"/>
  <c r="AH1843" i="2"/>
  <c r="AH1313" i="2"/>
  <c r="AH1311" i="2"/>
  <c r="AH1842" i="2"/>
  <c r="AH1840" i="2"/>
  <c r="AH715" i="2"/>
  <c r="AH832" i="2"/>
  <c r="AH1308" i="2"/>
  <c r="AH585" i="2"/>
  <c r="AH607" i="2"/>
  <c r="AH1305" i="2"/>
  <c r="AH1304" i="2"/>
  <c r="AH258" i="2"/>
  <c r="AH1302" i="2"/>
  <c r="AH422" i="2"/>
  <c r="AH498" i="2"/>
  <c r="AH1838" i="2"/>
  <c r="AH1836" i="2"/>
  <c r="AH1301" i="2"/>
  <c r="AH342" i="2"/>
  <c r="AH479" i="2"/>
  <c r="AG492" i="2"/>
  <c r="X492" i="2"/>
  <c r="AA492" i="2" s="1"/>
  <c r="AJ472" i="2"/>
  <c r="AH472" i="2"/>
  <c r="AH1300" i="2"/>
  <c r="AF1300" i="2"/>
  <c r="AO1300" i="2"/>
  <c r="AO1834" i="2"/>
  <c r="AK1833" i="2"/>
  <c r="AI224" i="2"/>
  <c r="AA314" i="2"/>
  <c r="AA374" i="2"/>
  <c r="AF458" i="2"/>
  <c r="AH458" i="2"/>
  <c r="AH411" i="2"/>
  <c r="AF411" i="2"/>
  <c r="AO411" i="2"/>
  <c r="AO1299" i="2"/>
  <c r="AK1832" i="2"/>
  <c r="AI1298" i="2"/>
  <c r="AF357" i="2"/>
  <c r="AH357" i="2"/>
  <c r="AH365" i="2"/>
  <c r="AF365" i="2"/>
  <c r="AO365" i="2"/>
  <c r="AO1295" i="2"/>
  <c r="AK1831" i="2"/>
  <c r="AI1830" i="2"/>
  <c r="AA1294" i="2"/>
  <c r="AF1829" i="2"/>
  <c r="AH1829" i="2"/>
  <c r="AH1828" i="2"/>
  <c r="AF1828" i="2"/>
  <c r="AO1828" i="2"/>
  <c r="AO1827" i="2"/>
  <c r="AK1826" i="2"/>
  <c r="AI1825" i="2"/>
  <c r="AF1291" i="2"/>
  <c r="AH1291" i="2"/>
  <c r="AH1290" i="2"/>
  <c r="AF1290" i="2"/>
  <c r="AO1290" i="2"/>
  <c r="AO1289" i="2"/>
  <c r="AK1823" i="2"/>
  <c r="AI1822" i="2"/>
  <c r="AF1818" i="2"/>
  <c r="AH1818" i="2"/>
  <c r="AH1817" i="2"/>
  <c r="AF1817" i="2"/>
  <c r="AO1817" i="2"/>
  <c r="AO1816" i="2"/>
  <c r="AK1815" i="2"/>
  <c r="AI1814" i="2"/>
  <c r="AA1813" i="2"/>
  <c r="AF802" i="2"/>
  <c r="AH802" i="2"/>
  <c r="AH793" i="2"/>
  <c r="AF793" i="2"/>
  <c r="AO793" i="2"/>
  <c r="AO827" i="2"/>
  <c r="AK817" i="2"/>
  <c r="AI1287" i="2"/>
  <c r="AF1809" i="2"/>
  <c r="AH1809" i="2"/>
  <c r="AH1286" i="2"/>
  <c r="AF1286" i="2"/>
  <c r="AO1286" i="2"/>
  <c r="AO1285" i="2"/>
  <c r="AK1284" i="2"/>
  <c r="AI1808" i="2"/>
  <c r="AF717" i="2"/>
  <c r="AH717" i="2"/>
  <c r="AH777" i="2"/>
  <c r="AF777" i="2"/>
  <c r="AO777" i="2"/>
  <c r="AO767" i="2"/>
  <c r="AK752" i="2"/>
  <c r="AI1283" i="2"/>
  <c r="AF589" i="2"/>
  <c r="AH589" i="2"/>
  <c r="AH606" i="2"/>
  <c r="AF606" i="2"/>
  <c r="AO606" i="2"/>
  <c r="AO608" i="2"/>
  <c r="AK1280" i="2"/>
  <c r="AI1804" i="2"/>
  <c r="AF253" i="2"/>
  <c r="AH253" i="2"/>
  <c r="AH1279" i="2"/>
  <c r="AF1279" i="2"/>
  <c r="AO1279" i="2"/>
  <c r="AO1278" i="2"/>
  <c r="AK364" i="2"/>
  <c r="AI446" i="2"/>
  <c r="AA494" i="2"/>
  <c r="AF146" i="2"/>
  <c r="AH146" i="2"/>
  <c r="AH1802" i="2"/>
  <c r="AF1802" i="2"/>
  <c r="AO1802" i="2"/>
  <c r="AO1801" i="2"/>
  <c r="AK1277" i="2"/>
  <c r="AI230" i="2"/>
  <c r="AA354" i="2"/>
  <c r="AA454" i="2"/>
  <c r="AF515" i="2"/>
  <c r="AH515" i="2"/>
  <c r="AH505" i="2"/>
  <c r="AF505" i="2"/>
  <c r="AO505" i="2"/>
  <c r="AO440" i="2"/>
  <c r="AK1800" i="2"/>
  <c r="AI1799" i="2"/>
  <c r="AA1798" i="2"/>
  <c r="AF338" i="2"/>
  <c r="AH338" i="2"/>
  <c r="AH431" i="2"/>
  <c r="AF431" i="2"/>
  <c r="AO431" i="2"/>
  <c r="AO488" i="2"/>
  <c r="AK508" i="2"/>
  <c r="AI496" i="2"/>
  <c r="AA1275" i="2"/>
  <c r="AF1274" i="2"/>
  <c r="AH1274" i="2"/>
  <c r="AH145" i="2"/>
  <c r="AF145" i="2"/>
  <c r="AO145" i="2"/>
  <c r="AO318" i="2"/>
  <c r="AK394" i="2"/>
  <c r="AI413" i="2"/>
  <c r="AA450" i="2"/>
  <c r="AA433" i="2"/>
  <c r="AF1796" i="2"/>
  <c r="AH1796" i="2"/>
  <c r="AH1795" i="2"/>
  <c r="AF1795" i="2"/>
  <c r="AO1795" i="2"/>
  <c r="AO1272" i="2"/>
  <c r="AK1271" i="2"/>
  <c r="AI1270" i="2"/>
  <c r="AA308" i="2"/>
  <c r="AF337" i="2"/>
  <c r="AH337" i="2"/>
  <c r="AH1269" i="2"/>
  <c r="AF1269" i="2"/>
  <c r="AO1269" i="2"/>
  <c r="AO1794" i="2"/>
  <c r="AK1793" i="2"/>
  <c r="AI1268" i="2"/>
  <c r="AA1267" i="2"/>
  <c r="AA1266" i="2"/>
  <c r="AF1792" i="2"/>
  <c r="AH1792" i="2"/>
  <c r="AH1264" i="2"/>
  <c r="AF1264" i="2"/>
  <c r="AO1264" i="2"/>
  <c r="AO1791" i="2"/>
  <c r="AK1263" i="2"/>
  <c r="AI1262" i="2"/>
  <c r="AF1790" i="2"/>
  <c r="AH1790" i="2"/>
  <c r="AH1259" i="2"/>
  <c r="AF1259" i="2"/>
  <c r="AO1259" i="2"/>
  <c r="AO1789" i="2"/>
  <c r="AK1788" i="2"/>
  <c r="AI1787" i="2"/>
  <c r="AF1783" i="2"/>
  <c r="AH1783" i="2"/>
  <c r="AH1782" i="2"/>
  <c r="AF1782" i="2"/>
  <c r="AO1782" i="2"/>
  <c r="AO1781" i="2"/>
  <c r="AK1780" i="2"/>
  <c r="AI1779" i="2"/>
  <c r="AF1258" i="2"/>
  <c r="AH1258" i="2"/>
  <c r="AH1257" i="2"/>
  <c r="AF1257" i="2"/>
  <c r="AO1257" i="2"/>
  <c r="AO1256" i="2"/>
  <c r="AK1778" i="2"/>
  <c r="AI1777" i="2"/>
  <c r="AF1254" i="2"/>
  <c r="AH1254" i="2"/>
  <c r="AH1774" i="2"/>
  <c r="AF1774" i="2"/>
  <c r="AO1774" i="2"/>
  <c r="AO1773" i="2"/>
  <c r="AK1772" i="2"/>
  <c r="AI1771" i="2"/>
  <c r="AA1770" i="2"/>
  <c r="AF903" i="2"/>
  <c r="AH903" i="2"/>
  <c r="AH816" i="2"/>
  <c r="AF816" i="2"/>
  <c r="AO816" i="2"/>
  <c r="AO800" i="2"/>
  <c r="AK1253" i="2"/>
  <c r="AI1769" i="2"/>
  <c r="AF586" i="2"/>
  <c r="AH586" i="2"/>
  <c r="AH603" i="2"/>
  <c r="AF603" i="2"/>
  <c r="AO603" i="2"/>
  <c r="AO623" i="2"/>
  <c r="AK613" i="2"/>
  <c r="AI1251" i="2"/>
  <c r="AF192" i="2"/>
  <c r="AH192" i="2"/>
  <c r="AH748" i="2"/>
  <c r="AF748" i="2"/>
  <c r="AO748" i="2"/>
  <c r="AO848" i="2"/>
  <c r="AK774" i="2"/>
  <c r="AI782" i="2"/>
  <c r="AF1248" i="2"/>
  <c r="AH1248" i="2"/>
  <c r="AH578" i="2"/>
  <c r="AF578" i="2"/>
  <c r="AO578" i="2"/>
  <c r="AO587" i="2"/>
  <c r="AK625" i="2"/>
  <c r="AI639" i="2"/>
  <c r="AF1763" i="2"/>
  <c r="AH1763" i="2"/>
  <c r="AH236" i="2"/>
  <c r="AF236" i="2"/>
  <c r="AO236" i="2"/>
  <c r="AO286" i="2"/>
  <c r="AK298" i="2"/>
  <c r="AI1246" i="2"/>
  <c r="AA241" i="2"/>
  <c r="AA329" i="2"/>
  <c r="AF500" i="2"/>
  <c r="AH500" i="2"/>
  <c r="AH526" i="2"/>
  <c r="AF526" i="2"/>
  <c r="AO526" i="2"/>
  <c r="AO530" i="2"/>
  <c r="AK510" i="2"/>
  <c r="AI1245" i="2"/>
  <c r="AA1762" i="2"/>
  <c r="AA1244" i="2"/>
  <c r="AF228" i="2"/>
  <c r="AH228" i="2"/>
  <c r="AH333" i="2"/>
  <c r="AF333" i="2"/>
  <c r="AO333" i="2"/>
  <c r="AO451" i="2"/>
  <c r="AK502" i="2"/>
  <c r="AI540" i="2"/>
  <c r="AA533" i="2"/>
  <c r="AA519" i="2"/>
  <c r="AF1761" i="2"/>
  <c r="AH1761" i="2"/>
  <c r="AH1242" i="2"/>
  <c r="AF1242" i="2"/>
  <c r="AO1242" i="2"/>
  <c r="AO227" i="2"/>
  <c r="AK324" i="2"/>
  <c r="AI424" i="2"/>
  <c r="AF509" i="2"/>
  <c r="AH509" i="2"/>
  <c r="AH404" i="2"/>
  <c r="AF404" i="2"/>
  <c r="AO404" i="2"/>
  <c r="AO1760" i="2"/>
  <c r="AK1759" i="2"/>
  <c r="AI1241" i="2"/>
  <c r="AA1240" i="2"/>
  <c r="AA144" i="2"/>
  <c r="AF362" i="2"/>
  <c r="AH362" i="2"/>
  <c r="AH429" i="2"/>
  <c r="AF429" i="2"/>
  <c r="AO429" i="2"/>
  <c r="AO464" i="2"/>
  <c r="AK460" i="2"/>
  <c r="AI423" i="2"/>
  <c r="AA1239" i="2"/>
  <c r="AA1758" i="2"/>
  <c r="AF1237" i="2"/>
  <c r="AH1237" i="2"/>
  <c r="AH143" i="2"/>
  <c r="AF143" i="2"/>
  <c r="AO143" i="2"/>
  <c r="AK256" i="2"/>
  <c r="AN320" i="2"/>
  <c r="AO320" i="2" s="1"/>
  <c r="AN323" i="2"/>
  <c r="AO323" i="2" s="1"/>
  <c r="AN1235" i="2"/>
  <c r="AO1235" i="2" s="1"/>
  <c r="AN1233" i="2"/>
  <c r="AO1233" i="2" s="1"/>
  <c r="AN1231" i="2"/>
  <c r="AO1231" i="2" s="1"/>
  <c r="AN1229" i="2"/>
  <c r="AO1229" i="2" s="1"/>
  <c r="AN1227" i="2"/>
  <c r="AO1227" i="2" s="1"/>
  <c r="AN1225" i="2"/>
  <c r="AO1225" i="2" s="1"/>
  <c r="AN1223" i="2"/>
  <c r="AO1223" i="2" s="1"/>
  <c r="AN1756" i="2"/>
  <c r="AO1756" i="2" s="1"/>
  <c r="AN1755" i="2"/>
  <c r="AO1755" i="2" s="1"/>
  <c r="AN1753" i="2"/>
  <c r="AO1753" i="2" s="1"/>
  <c r="AN1221" i="2"/>
  <c r="AO1221" i="2" s="1"/>
  <c r="AN1751" i="2"/>
  <c r="AO1751" i="2" s="1"/>
  <c r="AG1748" i="2"/>
  <c r="AF1748" i="2"/>
  <c r="AH1748" i="2"/>
  <c r="AN1745" i="2"/>
  <c r="AO1745" i="2" s="1"/>
  <c r="AG1740" i="2"/>
  <c r="AF1740" i="2"/>
  <c r="AH1740" i="2"/>
  <c r="AN791" i="2"/>
  <c r="AO791" i="2" s="1"/>
  <c r="AG581" i="2"/>
  <c r="AF581" i="2"/>
  <c r="AH581" i="2"/>
  <c r="AN651" i="2"/>
  <c r="AO651" i="2" s="1"/>
  <c r="AG1737" i="2"/>
  <c r="AF1737" i="2"/>
  <c r="AH1737" i="2"/>
  <c r="AN1735" i="2"/>
  <c r="AO1735" i="2" s="1"/>
  <c r="AG738" i="2"/>
  <c r="AF738" i="2"/>
  <c r="AH738" i="2"/>
  <c r="AN864" i="2"/>
  <c r="AO864" i="2" s="1"/>
  <c r="AG650" i="2"/>
  <c r="AF650" i="2"/>
  <c r="AH650" i="2"/>
  <c r="AN663" i="2"/>
  <c r="AO663" i="2" s="1"/>
  <c r="Z189" i="2"/>
  <c r="X189" i="2"/>
  <c r="AA189" i="2" s="1"/>
  <c r="Y189" i="2"/>
  <c r="AK766" i="2"/>
  <c r="AI766" i="2"/>
  <c r="AJ766" i="2"/>
  <c r="Z584" i="2"/>
  <c r="X584" i="2"/>
  <c r="AA584" i="2" s="1"/>
  <c r="Y584" i="2"/>
  <c r="AK646" i="2"/>
  <c r="AI646" i="2"/>
  <c r="AJ646" i="2"/>
  <c r="Z142" i="2"/>
  <c r="X142" i="2"/>
  <c r="Y142" i="2"/>
  <c r="AK1211" i="2"/>
  <c r="AI1211" i="2"/>
  <c r="AJ1211" i="2"/>
  <c r="AG252" i="2"/>
  <c r="AF252" i="2"/>
  <c r="AH252" i="2"/>
  <c r="AN483" i="2"/>
  <c r="AO483" i="2" s="1"/>
  <c r="Z425" i="2"/>
  <c r="X425" i="2"/>
  <c r="Y425" i="2"/>
  <c r="AK546" i="2"/>
  <c r="AI546" i="2"/>
  <c r="AN1726" i="2"/>
  <c r="AO1726" i="2" s="1"/>
  <c r="AK507" i="2"/>
  <c r="AI507" i="2"/>
  <c r="AN512" i="2"/>
  <c r="AO512" i="2" s="1"/>
  <c r="AK139" i="2"/>
  <c r="AI139" i="2"/>
  <c r="AN407" i="2"/>
  <c r="AO407" i="2" s="1"/>
  <c r="AK1204" i="2"/>
  <c r="AI1204" i="2"/>
  <c r="AN137" i="2"/>
  <c r="AO137" i="2" s="1"/>
  <c r="AK341" i="2"/>
  <c r="AI341" i="2"/>
  <c r="AN1201" i="2"/>
  <c r="AO1201" i="2" s="1"/>
  <c r="AK134" i="2"/>
  <c r="AI134" i="2"/>
  <c r="AN1198" i="2"/>
  <c r="AO1198" i="2" s="1"/>
  <c r="AK1723" i="2"/>
  <c r="AI1723" i="2"/>
  <c r="AN1720" i="2"/>
  <c r="AO1720" i="2" s="1"/>
  <c r="AK1716" i="2"/>
  <c r="AI1716" i="2"/>
  <c r="X847" i="2"/>
  <c r="AA847" i="2" s="1"/>
  <c r="Y847" i="2"/>
  <c r="Z847" i="2"/>
  <c r="X1708" i="2"/>
  <c r="AA1708" i="2" s="1"/>
  <c r="Y1708" i="2"/>
  <c r="Z1708" i="2"/>
  <c r="X1700" i="2"/>
  <c r="Y1700" i="2"/>
  <c r="Z1700" i="2"/>
  <c r="X1190" i="2"/>
  <c r="AA1190" i="2" s="1"/>
  <c r="Y1190" i="2"/>
  <c r="Z1190" i="2"/>
  <c r="X1698" i="2"/>
  <c r="AA1698" i="2" s="1"/>
  <c r="Y1698" i="2"/>
  <c r="Z1698" i="2"/>
  <c r="X1693" i="2"/>
  <c r="Y1693" i="2"/>
  <c r="Z1693" i="2"/>
  <c r="X810" i="2"/>
  <c r="AA810" i="2" s="1"/>
  <c r="Y810" i="2"/>
  <c r="Z810" i="2"/>
  <c r="X671" i="2"/>
  <c r="AA671" i="2" s="1"/>
  <c r="Y671" i="2"/>
  <c r="Z671" i="2"/>
  <c r="X1184" i="2"/>
  <c r="Y1184" i="2"/>
  <c r="Z1184" i="2"/>
  <c r="X691" i="2"/>
  <c r="Y691" i="2"/>
  <c r="Z691" i="2"/>
  <c r="X1180" i="2"/>
  <c r="Y1180" i="2"/>
  <c r="Z1180" i="2"/>
  <c r="X561" i="2"/>
  <c r="Y561" i="2"/>
  <c r="Z561" i="2"/>
  <c r="X545" i="2"/>
  <c r="Y545" i="2"/>
  <c r="Z545" i="2"/>
  <c r="X1685" i="2"/>
  <c r="Y1685" i="2"/>
  <c r="Z1685" i="2"/>
  <c r="X542" i="2"/>
  <c r="Y542" i="2"/>
  <c r="Z542" i="2"/>
  <c r="X330" i="2"/>
  <c r="Y330" i="2"/>
  <c r="Z330" i="2"/>
  <c r="X128" i="2"/>
  <c r="Y128" i="2"/>
  <c r="Z128" i="2"/>
  <c r="X1169" i="2"/>
  <c r="Y1169" i="2"/>
  <c r="Z1169" i="2"/>
  <c r="X1167" i="2"/>
  <c r="Y1167" i="2"/>
  <c r="Z1167" i="2"/>
  <c r="X1683" i="2"/>
  <c r="AA1683" i="2" s="1"/>
  <c r="Y1683" i="2"/>
  <c r="Z1683" i="2"/>
  <c r="X1676" i="2"/>
  <c r="AA1676" i="2" s="1"/>
  <c r="Y1676" i="2"/>
  <c r="Z1676" i="2"/>
  <c r="X1160" i="2"/>
  <c r="AA1160" i="2" s="1"/>
  <c r="Y1160" i="2"/>
  <c r="Z1160" i="2"/>
  <c r="X1671" i="2"/>
  <c r="Y1671" i="2"/>
  <c r="Z1671" i="2"/>
  <c r="X185" i="2"/>
  <c r="AA185" i="2" s="1"/>
  <c r="Y185" i="2"/>
  <c r="Z185" i="2"/>
  <c r="X595" i="2"/>
  <c r="AA595" i="2" s="1"/>
  <c r="Y595" i="2"/>
  <c r="Z595" i="2"/>
  <c r="X1662" i="2"/>
  <c r="Y1662" i="2"/>
  <c r="Z1662" i="2"/>
  <c r="X1153" i="2"/>
  <c r="AA1153" i="2" s="1"/>
  <c r="Y1153" i="2"/>
  <c r="Z1153" i="2"/>
  <c r="X842" i="2"/>
  <c r="AA842" i="2" s="1"/>
  <c r="Y842" i="2"/>
  <c r="Z842" i="2"/>
  <c r="AN567" i="2"/>
  <c r="AO567" i="2" s="1"/>
  <c r="AI1646" i="2"/>
  <c r="AJ1646" i="2"/>
  <c r="AK1646" i="2"/>
  <c r="AN1141" i="2"/>
  <c r="AO1141" i="2" s="1"/>
  <c r="Y116" i="2"/>
  <c r="X116" i="2"/>
  <c r="Z116" i="2"/>
  <c r="AJ395" i="2"/>
  <c r="AI395" i="2"/>
  <c r="AK395" i="2"/>
  <c r="AK647" i="2"/>
  <c r="AI647" i="2"/>
  <c r="AN685" i="2"/>
  <c r="AO685" i="2" s="1"/>
  <c r="AN1632" i="2"/>
  <c r="AO1632" i="2" s="1"/>
  <c r="AJ716" i="2"/>
  <c r="AK716" i="2"/>
  <c r="AJ1620" i="2"/>
  <c r="AK1620" i="2"/>
  <c r="AJ627" i="2"/>
  <c r="AK627" i="2"/>
  <c r="AJ1606" i="2"/>
  <c r="AK1606" i="2"/>
  <c r="AJ678" i="2"/>
  <c r="AK678" i="2"/>
  <c r="AA1833" i="2"/>
  <c r="AA224" i="2"/>
  <c r="AF374" i="2"/>
  <c r="AH374" i="2"/>
  <c r="AH436" i="2"/>
  <c r="AF436" i="2"/>
  <c r="AO436" i="2"/>
  <c r="AK458" i="2"/>
  <c r="AO458" i="2"/>
  <c r="AA1832" i="2"/>
  <c r="AF1296" i="2"/>
  <c r="AH1296" i="2"/>
  <c r="AH309" i="2"/>
  <c r="AF309" i="2"/>
  <c r="AO309" i="2"/>
  <c r="AK357" i="2"/>
  <c r="AO357" i="2"/>
  <c r="AA1831" i="2"/>
  <c r="AA1830" i="2"/>
  <c r="AF1293" i="2"/>
  <c r="AH1293" i="2"/>
  <c r="AH1292" i="2"/>
  <c r="AF1292" i="2"/>
  <c r="AO1292" i="2"/>
  <c r="AK1829" i="2"/>
  <c r="AO1829" i="2"/>
  <c r="AF197" i="2"/>
  <c r="AH197" i="2"/>
  <c r="AH196" i="2"/>
  <c r="AF196" i="2"/>
  <c r="AO196" i="2"/>
  <c r="AK1291" i="2"/>
  <c r="AO1291" i="2"/>
  <c r="AF1820" i="2"/>
  <c r="AH1820" i="2"/>
  <c r="AH1819" i="2"/>
  <c r="AF1819" i="2"/>
  <c r="AO1819" i="2"/>
  <c r="AK1818" i="2"/>
  <c r="AO1818" i="2"/>
  <c r="AF1288" i="2"/>
  <c r="AH1288" i="2"/>
  <c r="AH731" i="2"/>
  <c r="AF731" i="2"/>
  <c r="AO731" i="2"/>
  <c r="AK802" i="2"/>
  <c r="AO802" i="2"/>
  <c r="AF1811" i="2"/>
  <c r="AH1811" i="2"/>
  <c r="AH1810" i="2"/>
  <c r="AF1810" i="2"/>
  <c r="AO1810" i="2"/>
  <c r="AK1809" i="2"/>
  <c r="AO1809" i="2"/>
  <c r="AF1806" i="2"/>
  <c r="AH1806" i="2"/>
  <c r="AH195" i="2"/>
  <c r="AF195" i="2"/>
  <c r="AO195" i="2"/>
  <c r="AK717" i="2"/>
  <c r="AO717" i="2"/>
  <c r="AF1282" i="2"/>
  <c r="AH1282" i="2"/>
  <c r="AH1281" i="2"/>
  <c r="AF1281" i="2"/>
  <c r="AO1281" i="2"/>
  <c r="AK589" i="2"/>
  <c r="AO589" i="2"/>
  <c r="AF147" i="2"/>
  <c r="AH147" i="2"/>
  <c r="AH264" i="2"/>
  <c r="AF264" i="2"/>
  <c r="AO264" i="2"/>
  <c r="AK253" i="2"/>
  <c r="AO253" i="2"/>
  <c r="AA364" i="2"/>
  <c r="AF499" i="2"/>
  <c r="AH499" i="2"/>
  <c r="AH489" i="2"/>
  <c r="AF489" i="2"/>
  <c r="AO489" i="2"/>
  <c r="AK146" i="2"/>
  <c r="AO146" i="2"/>
  <c r="AA1277" i="2"/>
  <c r="AF454" i="2"/>
  <c r="AH454" i="2"/>
  <c r="AH497" i="2"/>
  <c r="AF497" i="2"/>
  <c r="AO497" i="2"/>
  <c r="AK515" i="2"/>
  <c r="AO515" i="2"/>
  <c r="AA1800" i="2"/>
  <c r="AA1799" i="2"/>
  <c r="AF1276" i="2"/>
  <c r="AH1276" i="2"/>
  <c r="AH251" i="2"/>
  <c r="AF251" i="2"/>
  <c r="AO251" i="2"/>
  <c r="AK338" i="2"/>
  <c r="AO338" i="2"/>
  <c r="AA508" i="2"/>
  <c r="AA496" i="2"/>
  <c r="AF1275" i="2"/>
  <c r="AH1275" i="2"/>
  <c r="AH1797" i="2"/>
  <c r="AF1797" i="2"/>
  <c r="AO1797" i="2"/>
  <c r="AO1274" i="2"/>
  <c r="AA394" i="2"/>
  <c r="AF433" i="2"/>
  <c r="AH433" i="2"/>
  <c r="AH1273" i="2"/>
  <c r="AF1273" i="2"/>
  <c r="AO1273" i="2"/>
  <c r="AO1796" i="2"/>
  <c r="AF308" i="2"/>
  <c r="AH308" i="2"/>
  <c r="AH327" i="2"/>
  <c r="AF327" i="2"/>
  <c r="AO327" i="2"/>
  <c r="AO337" i="2"/>
  <c r="AA1793" i="2"/>
  <c r="AF1266" i="2"/>
  <c r="AH1266" i="2"/>
  <c r="AH1265" i="2"/>
  <c r="AF1265" i="2"/>
  <c r="AO1265" i="2"/>
  <c r="AO1792" i="2"/>
  <c r="AA1263" i="2"/>
  <c r="AF1260" i="2"/>
  <c r="AH1260" i="2"/>
  <c r="AH932" i="2"/>
  <c r="AF932" i="2"/>
  <c r="AO932" i="2"/>
  <c r="AO1790" i="2"/>
  <c r="AF1785" i="2"/>
  <c r="AH1785" i="2"/>
  <c r="AH1784" i="2"/>
  <c r="AF1784" i="2"/>
  <c r="AO1784" i="2"/>
  <c r="AO1783" i="2"/>
  <c r="AF703" i="2"/>
  <c r="AH703" i="2"/>
  <c r="AH734" i="2"/>
  <c r="AF734" i="2"/>
  <c r="AO734" i="2"/>
  <c r="AO1258" i="2"/>
  <c r="AF1775" i="2"/>
  <c r="AH1775" i="2"/>
  <c r="AH1255" i="2"/>
  <c r="AF1255" i="2"/>
  <c r="AO1255" i="2"/>
  <c r="AO1254" i="2"/>
  <c r="AF193" i="2"/>
  <c r="AH193" i="2"/>
  <c r="AH725" i="2"/>
  <c r="AF725" i="2"/>
  <c r="AO725" i="2"/>
  <c r="AO903" i="2"/>
  <c r="AF1768" i="2"/>
  <c r="AH1768" i="2"/>
  <c r="AH583" i="2"/>
  <c r="AF583" i="2"/>
  <c r="AO583" i="2"/>
  <c r="AO586" i="2"/>
  <c r="AF1766" i="2"/>
  <c r="AH1766" i="2"/>
  <c r="AH1765" i="2"/>
  <c r="AF1765" i="2"/>
  <c r="AO1765" i="2"/>
  <c r="AO192" i="2"/>
  <c r="AF1764" i="2"/>
  <c r="AH1764" i="2"/>
  <c r="AH1249" i="2"/>
  <c r="AF1249" i="2"/>
  <c r="AO1249" i="2"/>
  <c r="AO1248" i="2"/>
  <c r="AF605" i="2"/>
  <c r="AH605" i="2"/>
  <c r="AH1247" i="2"/>
  <c r="AF1247" i="2"/>
  <c r="AO1247" i="2"/>
  <c r="AO1763" i="2"/>
  <c r="AA298" i="2"/>
  <c r="AF329" i="2"/>
  <c r="AH329" i="2"/>
  <c r="AH449" i="2"/>
  <c r="AF449" i="2"/>
  <c r="AO449" i="2"/>
  <c r="AO500" i="2"/>
  <c r="AA510" i="2"/>
  <c r="AF1244" i="2"/>
  <c r="AH1244" i="2"/>
  <c r="AH1243" i="2"/>
  <c r="AF1243" i="2"/>
  <c r="AO1243" i="2"/>
  <c r="AO228" i="2"/>
  <c r="AF519" i="2"/>
  <c r="AH519" i="2"/>
  <c r="AH445" i="2"/>
  <c r="AF445" i="2"/>
  <c r="AO445" i="2"/>
  <c r="AO1761" i="2"/>
  <c r="AF522" i="2"/>
  <c r="AH522" i="2"/>
  <c r="AH514" i="2"/>
  <c r="AF514" i="2"/>
  <c r="AO514" i="2"/>
  <c r="AO509" i="2"/>
  <c r="AA1759" i="2"/>
  <c r="AF144" i="2"/>
  <c r="AH144" i="2"/>
  <c r="AH291" i="2"/>
  <c r="AF291" i="2"/>
  <c r="AO291" i="2"/>
  <c r="AO362" i="2"/>
  <c r="AF1758" i="2"/>
  <c r="AH1758" i="2"/>
  <c r="AH1238" i="2"/>
  <c r="AF1238" i="2"/>
  <c r="AO1238" i="2"/>
  <c r="AO1237" i="2"/>
  <c r="AN297" i="2"/>
  <c r="AO297" i="2" s="1"/>
  <c r="AJ320" i="2"/>
  <c r="AK320" i="2"/>
  <c r="AN350" i="2"/>
  <c r="AO350" i="2" s="1"/>
  <c r="AJ323" i="2"/>
  <c r="AK323" i="2"/>
  <c r="AN1236" i="2"/>
  <c r="AO1236" i="2" s="1"/>
  <c r="AJ1235" i="2"/>
  <c r="AK1235" i="2"/>
  <c r="AN1234" i="2"/>
  <c r="AO1234" i="2" s="1"/>
  <c r="AJ1233" i="2"/>
  <c r="AK1233" i="2"/>
  <c r="AN1232" i="2"/>
  <c r="AO1232" i="2" s="1"/>
  <c r="AJ1231" i="2"/>
  <c r="AK1231" i="2"/>
  <c r="AN1230" i="2"/>
  <c r="AO1230" i="2" s="1"/>
  <c r="AJ1229" i="2"/>
  <c r="AK1229" i="2"/>
  <c r="AN1228" i="2"/>
  <c r="AO1228" i="2" s="1"/>
  <c r="AJ1227" i="2"/>
  <c r="AK1227" i="2"/>
  <c r="AN1226" i="2"/>
  <c r="AO1226" i="2" s="1"/>
  <c r="AJ1225" i="2"/>
  <c r="AK1225" i="2"/>
  <c r="AN1224" i="2"/>
  <c r="AO1224" i="2" s="1"/>
  <c r="AJ1223" i="2"/>
  <c r="AK1223" i="2"/>
  <c r="AN1757" i="2"/>
  <c r="AO1757" i="2"/>
  <c r="AJ1756" i="2"/>
  <c r="AK1756" i="2"/>
  <c r="AN1222" i="2"/>
  <c r="AO1222" i="2" s="1"/>
  <c r="AJ1755" i="2"/>
  <c r="AK1755" i="2"/>
  <c r="AN1754" i="2"/>
  <c r="AO1754" i="2" s="1"/>
  <c r="AJ1753" i="2"/>
  <c r="AK1753" i="2"/>
  <c r="AN1752" i="2"/>
  <c r="AO1752" i="2" s="1"/>
  <c r="AJ1221" i="2"/>
  <c r="AK1221" i="2"/>
  <c r="AN1220" i="2"/>
  <c r="AO1220" i="2" s="1"/>
  <c r="AJ1751" i="2"/>
  <c r="AK1751" i="2"/>
  <c r="AN1219" i="2"/>
  <c r="AO1219" i="2" s="1"/>
  <c r="Z1748" i="2"/>
  <c r="X1748" i="2"/>
  <c r="AA1748" i="2" s="1"/>
  <c r="Y1748" i="2"/>
  <c r="AK1746" i="2"/>
  <c r="AI1746" i="2"/>
  <c r="AJ1746" i="2"/>
  <c r="Z1740" i="2"/>
  <c r="X1740" i="2"/>
  <c r="AA1740" i="2" s="1"/>
  <c r="Y1740" i="2"/>
  <c r="AK713" i="2"/>
  <c r="AI713" i="2"/>
  <c r="AJ713" i="2"/>
  <c r="Z581" i="2"/>
  <c r="X581" i="2"/>
  <c r="AA581" i="2" s="1"/>
  <c r="Y581" i="2"/>
  <c r="AK636" i="2"/>
  <c r="AI636" i="2"/>
  <c r="AJ636" i="2"/>
  <c r="Z1737" i="2"/>
  <c r="X1737" i="2"/>
  <c r="Y1737" i="2"/>
  <c r="AK1216" i="2"/>
  <c r="AI1216" i="2"/>
  <c r="AJ1216" i="2"/>
  <c r="Z738" i="2"/>
  <c r="X738" i="2"/>
  <c r="AA738" i="2" s="1"/>
  <c r="Y738" i="2"/>
  <c r="AK792" i="2"/>
  <c r="AI792" i="2"/>
  <c r="AJ792" i="2"/>
  <c r="Z650" i="2"/>
  <c r="X650" i="2"/>
  <c r="AA650" i="2" s="1"/>
  <c r="Y650" i="2"/>
  <c r="AK664" i="2"/>
  <c r="AI664" i="2"/>
  <c r="AJ664" i="2"/>
  <c r="AN933" i="2"/>
  <c r="AO933" i="2" s="1"/>
  <c r="AG1215" i="2"/>
  <c r="AF1215" i="2"/>
  <c r="AH1215" i="2"/>
  <c r="AN746" i="2"/>
  <c r="AO746" i="2" s="1"/>
  <c r="AG669" i="2"/>
  <c r="AF669" i="2"/>
  <c r="AH669" i="2"/>
  <c r="AN1729" i="2"/>
  <c r="AO1729" i="2" s="1"/>
  <c r="Z252" i="2"/>
  <c r="X252" i="2"/>
  <c r="Y252" i="2"/>
  <c r="AK435" i="2"/>
  <c r="AI435" i="2"/>
  <c r="AJ435" i="2"/>
  <c r="AG552" i="2"/>
  <c r="AF552" i="2"/>
  <c r="AH552" i="2"/>
  <c r="AN328" i="2"/>
  <c r="AO328" i="2" s="1"/>
  <c r="AI557" i="2"/>
  <c r="AK557" i="2"/>
  <c r="AJ557" i="2"/>
  <c r="X1726" i="2"/>
  <c r="Z1726" i="2"/>
  <c r="Y1726" i="2"/>
  <c r="AI402" i="2"/>
  <c r="AK402" i="2"/>
  <c r="AJ402" i="2"/>
  <c r="X512" i="2"/>
  <c r="Z512" i="2"/>
  <c r="Y512" i="2"/>
  <c r="AI1206" i="2"/>
  <c r="AK1206" i="2"/>
  <c r="AJ1206" i="2"/>
  <c r="X407" i="2"/>
  <c r="Z407" i="2"/>
  <c r="Y407" i="2"/>
  <c r="AI1205" i="2"/>
  <c r="AK1205" i="2"/>
  <c r="AJ1205" i="2"/>
  <c r="X137" i="2"/>
  <c r="Z137" i="2"/>
  <c r="Y137" i="2"/>
  <c r="AI326" i="2"/>
  <c r="AK326" i="2"/>
  <c r="AJ326" i="2"/>
  <c r="X1201" i="2"/>
  <c r="Z1201" i="2"/>
  <c r="Y1201" i="2"/>
  <c r="AI135" i="2"/>
  <c r="AK135" i="2"/>
  <c r="AJ135" i="2"/>
  <c r="X1198" i="2"/>
  <c r="Z1198" i="2"/>
  <c r="Y1198" i="2"/>
  <c r="AI620" i="2"/>
  <c r="AK620" i="2"/>
  <c r="AJ620" i="2"/>
  <c r="X1720" i="2"/>
  <c r="AA1720" i="2" s="1"/>
  <c r="Z1720" i="2"/>
  <c r="Y1720" i="2"/>
  <c r="AI1717" i="2"/>
  <c r="AK1717" i="2"/>
  <c r="AJ1717" i="2"/>
  <c r="AI1653" i="2"/>
  <c r="AJ1653" i="2"/>
  <c r="AK1653" i="2"/>
  <c r="AN1151" i="2"/>
  <c r="AO1151" i="2" s="1"/>
  <c r="Y1150" i="2"/>
  <c r="X1150" i="2"/>
  <c r="Z1150" i="2"/>
  <c r="AJ119" i="2"/>
  <c r="AI119" i="2"/>
  <c r="AK119" i="2"/>
  <c r="AN1142" i="2"/>
  <c r="AO1142" i="2" s="1"/>
  <c r="AI303" i="2"/>
  <c r="AJ303" i="2"/>
  <c r="AK303" i="2"/>
  <c r="AN369" i="2"/>
  <c r="AO369" i="2" s="1"/>
  <c r="Y377" i="2"/>
  <c r="X377" i="2"/>
  <c r="Z377" i="2"/>
  <c r="AJ1139" i="2"/>
  <c r="AI1139" i="2"/>
  <c r="AK1139" i="2"/>
  <c r="X1136" i="2"/>
  <c r="AA1136" i="2" s="1"/>
  <c r="Y1136" i="2"/>
  <c r="Z1136" i="2"/>
  <c r="AF297" i="2"/>
  <c r="AF350" i="2"/>
  <c r="AF1236" i="2"/>
  <c r="AF1234" i="2"/>
  <c r="AF1232" i="2"/>
  <c r="AF1230" i="2"/>
  <c r="AF1228" i="2"/>
  <c r="AF1226" i="2"/>
  <c r="AF1224" i="2"/>
  <c r="AF1757" i="2"/>
  <c r="AF1222" i="2"/>
  <c r="AF1754" i="2"/>
  <c r="AF1752" i="2"/>
  <c r="AF1220" i="2"/>
  <c r="AF1219" i="2"/>
  <c r="AF1750" i="2"/>
  <c r="X1750" i="2"/>
  <c r="AA1750" i="2" s="1"/>
  <c r="AJ1749" i="2"/>
  <c r="AI1748" i="2"/>
  <c r="Z1747" i="2"/>
  <c r="AF1746" i="2"/>
  <c r="X1746" i="2"/>
  <c r="AA1746" i="2" s="1"/>
  <c r="AJ1745" i="2"/>
  <c r="AI1744" i="2"/>
  <c r="Z1743" i="2"/>
  <c r="AF1742" i="2"/>
  <c r="X1742" i="2"/>
  <c r="AA1742" i="2" s="1"/>
  <c r="AJ1741" i="2"/>
  <c r="AI1740" i="2"/>
  <c r="Z191" i="2"/>
  <c r="AF713" i="2"/>
  <c r="X713" i="2"/>
  <c r="AA713" i="2" s="1"/>
  <c r="AJ791" i="2"/>
  <c r="AI799" i="2"/>
  <c r="Z841" i="2"/>
  <c r="AF813" i="2"/>
  <c r="X813" i="2"/>
  <c r="AA813" i="2" s="1"/>
  <c r="AJ1218" i="2"/>
  <c r="AI581" i="2"/>
  <c r="Z624" i="2"/>
  <c r="AF636" i="2"/>
  <c r="X636" i="2"/>
  <c r="AA636" i="2" s="1"/>
  <c r="AJ651" i="2"/>
  <c r="AI632" i="2"/>
  <c r="Z1217" i="2"/>
  <c r="AF1739" i="2"/>
  <c r="X1739" i="2"/>
  <c r="AA1739" i="2" s="1"/>
  <c r="AJ1738" i="2"/>
  <c r="AI1737" i="2"/>
  <c r="Z1736" i="2"/>
  <c r="AA1736" i="2" s="1"/>
  <c r="AF1216" i="2"/>
  <c r="X1216" i="2"/>
  <c r="AA1216" i="2" s="1"/>
  <c r="AJ1735" i="2"/>
  <c r="AI1734" i="2"/>
  <c r="Z1733" i="2"/>
  <c r="AA1733" i="2" s="1"/>
  <c r="AF1732" i="2"/>
  <c r="X1732" i="2"/>
  <c r="AA1732" i="2" s="1"/>
  <c r="AJ190" i="2"/>
  <c r="AI738" i="2"/>
  <c r="Z808" i="2"/>
  <c r="AF792" i="2"/>
  <c r="X792" i="2"/>
  <c r="AA792" i="2" s="1"/>
  <c r="AJ864" i="2"/>
  <c r="AI754" i="2"/>
  <c r="Z773" i="2"/>
  <c r="AF794" i="2"/>
  <c r="X794" i="2"/>
  <c r="AA794" i="2" s="1"/>
  <c r="AJ604" i="2"/>
  <c r="AI650" i="2"/>
  <c r="Z653" i="2"/>
  <c r="AF664" i="2"/>
  <c r="X664" i="2"/>
  <c r="AA664" i="2" s="1"/>
  <c r="AJ663" i="2"/>
  <c r="AI643" i="2"/>
  <c r="Z1731" i="2"/>
  <c r="AF1730" i="2"/>
  <c r="X1730" i="2"/>
  <c r="AA1730" i="2" s="1"/>
  <c r="AJ933" i="2"/>
  <c r="AI189" i="2"/>
  <c r="Z721" i="2"/>
  <c r="AF766" i="2"/>
  <c r="X766" i="2"/>
  <c r="AA766" i="2" s="1"/>
  <c r="AJ736" i="2"/>
  <c r="AI1215" i="2"/>
  <c r="Z1214" i="2"/>
  <c r="AF1213" i="2"/>
  <c r="X1213" i="2"/>
  <c r="AA1213" i="2" s="1"/>
  <c r="AJ746" i="2"/>
  <c r="AI584" i="2"/>
  <c r="Z617" i="2"/>
  <c r="AF646" i="2"/>
  <c r="X646" i="2"/>
  <c r="AA646" i="2" s="1"/>
  <c r="AJ670" i="2"/>
  <c r="AI669" i="2"/>
  <c r="Z656" i="2"/>
  <c r="AF1212" i="2"/>
  <c r="X1212" i="2"/>
  <c r="AA1212" i="2" s="1"/>
  <c r="AJ1729" i="2"/>
  <c r="AI142" i="2"/>
  <c r="Z141" i="2"/>
  <c r="AA141" i="2" s="1"/>
  <c r="AF1211" i="2"/>
  <c r="X1211" i="2"/>
  <c r="AA1211" i="2" s="1"/>
  <c r="AJ1210" i="2"/>
  <c r="AI252" i="2"/>
  <c r="Z359" i="2"/>
  <c r="AF435" i="2"/>
  <c r="X435" i="2"/>
  <c r="AJ541" i="2"/>
  <c r="AI552" i="2"/>
  <c r="Z556" i="2"/>
  <c r="AA556" i="2" s="1"/>
  <c r="AF543" i="2"/>
  <c r="X543" i="2"/>
  <c r="AA543" i="2" s="1"/>
  <c r="AJ483" i="2"/>
  <c r="AI1728" i="2"/>
  <c r="Z1209" i="2"/>
  <c r="AA1209" i="2" s="1"/>
  <c r="AF222" i="2"/>
  <c r="X222" i="2"/>
  <c r="AA222" i="2" s="1"/>
  <c r="AJ328" i="2"/>
  <c r="AI425" i="2"/>
  <c r="Z516" i="2"/>
  <c r="AA516" i="2" s="1"/>
  <c r="Z550" i="2"/>
  <c r="X550" i="2"/>
  <c r="AO557" i="2"/>
  <c r="AI468" i="2"/>
  <c r="AK468" i="2"/>
  <c r="AK1727" i="2"/>
  <c r="AI1727" i="2"/>
  <c r="X140" i="2"/>
  <c r="Z140" i="2"/>
  <c r="AO307" i="2"/>
  <c r="Z307" i="2"/>
  <c r="X307" i="2"/>
  <c r="AO402" i="2"/>
  <c r="AI518" i="2"/>
  <c r="AK518" i="2"/>
  <c r="AK532" i="2"/>
  <c r="AI532" i="2"/>
  <c r="X1725" i="2"/>
  <c r="Z1725" i="2"/>
  <c r="AO1207" i="2"/>
  <c r="Z1207" i="2"/>
  <c r="X1207" i="2"/>
  <c r="AO1206" i="2"/>
  <c r="AI276" i="2"/>
  <c r="AK276" i="2"/>
  <c r="AK358" i="2"/>
  <c r="AI358" i="2"/>
  <c r="X476" i="2"/>
  <c r="Z476" i="2"/>
  <c r="AO397" i="2"/>
  <c r="Z397" i="2"/>
  <c r="X397" i="2"/>
  <c r="AO1205" i="2"/>
  <c r="AI1203" i="2"/>
  <c r="AK1203" i="2"/>
  <c r="AK138" i="2"/>
  <c r="AI138" i="2"/>
  <c r="X245" i="2"/>
  <c r="Z245" i="2"/>
  <c r="AO295" i="2"/>
  <c r="Z295" i="2"/>
  <c r="X295" i="2"/>
  <c r="AO326" i="2"/>
  <c r="AI1202" i="2"/>
  <c r="AK1202" i="2"/>
  <c r="AK1724" i="2"/>
  <c r="AI1724" i="2"/>
  <c r="X1199" i="2"/>
  <c r="Z1199" i="2"/>
  <c r="AO136" i="2"/>
  <c r="Z136" i="2"/>
  <c r="X136" i="2"/>
  <c r="AO135" i="2"/>
  <c r="AI133" i="2"/>
  <c r="AK133" i="2"/>
  <c r="AK132" i="2"/>
  <c r="AI132" i="2"/>
  <c r="X1196" i="2"/>
  <c r="Z1196" i="2"/>
  <c r="AO599" i="2"/>
  <c r="Z599" i="2"/>
  <c r="X599" i="2"/>
  <c r="AA599" i="2" s="1"/>
  <c r="AO620" i="2"/>
  <c r="AI1722" i="2"/>
  <c r="AK1722" i="2"/>
  <c r="AK1721" i="2"/>
  <c r="AI1721" i="2"/>
  <c r="X702" i="2"/>
  <c r="AA702" i="2" s="1"/>
  <c r="Z702" i="2"/>
  <c r="AO1718" i="2"/>
  <c r="Z1718" i="2"/>
  <c r="X1718" i="2"/>
  <c r="AA1718" i="2" s="1"/>
  <c r="AO1717" i="2"/>
  <c r="AN1713" i="2"/>
  <c r="AO1713" i="2" s="1"/>
  <c r="AK1195" i="2"/>
  <c r="AI1195" i="2"/>
  <c r="AN847" i="2"/>
  <c r="AO847" i="2" s="1"/>
  <c r="AK1712" i="2"/>
  <c r="AI1712" i="2"/>
  <c r="AN1194" i="2"/>
  <c r="AO1194" i="2" s="1"/>
  <c r="AK1193" i="2"/>
  <c r="AI1193" i="2"/>
  <c r="AN1708" i="2"/>
  <c r="AO1708" i="2" s="1"/>
  <c r="AK1707" i="2"/>
  <c r="AI1707" i="2"/>
  <c r="AN1704" i="2"/>
  <c r="AO1704" i="2" s="1"/>
  <c r="AK1703" i="2"/>
  <c r="AI1703" i="2"/>
  <c r="AN1700" i="2"/>
  <c r="AO1700" i="2" s="1"/>
  <c r="AK1192" i="2"/>
  <c r="AI1192" i="2"/>
  <c r="AN845" i="2"/>
  <c r="AO845" i="2" s="1"/>
  <c r="AK880" i="2"/>
  <c r="AI880" i="2"/>
  <c r="AN1190" i="2"/>
  <c r="AO1190" i="2" s="1"/>
  <c r="AK579" i="2"/>
  <c r="AI579" i="2"/>
  <c r="AN655" i="2"/>
  <c r="AO655" i="2" s="1"/>
  <c r="AK642" i="2"/>
  <c r="AI642" i="2"/>
  <c r="AN1698" i="2"/>
  <c r="AO1698" i="2" s="1"/>
  <c r="AK1697" i="2"/>
  <c r="AI1697" i="2"/>
  <c r="AN1188" i="2"/>
  <c r="AO1188" i="2" s="1"/>
  <c r="AK1187" i="2"/>
  <c r="AI1187" i="2"/>
  <c r="AN1693" i="2"/>
  <c r="AO1693" i="2" s="1"/>
  <c r="AK1692" i="2"/>
  <c r="AI1692" i="2"/>
  <c r="AN878" i="2"/>
  <c r="AO878" i="2" s="1"/>
  <c r="AK855" i="2"/>
  <c r="AI855" i="2"/>
  <c r="AN810" i="2"/>
  <c r="AO810" i="2" s="1"/>
  <c r="AK756" i="2"/>
  <c r="AI756" i="2"/>
  <c r="AN645" i="2"/>
  <c r="AO645" i="2" s="1"/>
  <c r="AK675" i="2"/>
  <c r="AI675" i="2"/>
  <c r="AN671" i="2"/>
  <c r="AO671" i="2" s="1"/>
  <c r="AK1690" i="2"/>
  <c r="AI1690" i="2"/>
  <c r="AN786" i="2"/>
  <c r="AO786" i="2" s="1"/>
  <c r="AK822" i="2"/>
  <c r="AI822" i="2"/>
  <c r="AN1184" i="2"/>
  <c r="AO1184" i="2" s="1"/>
  <c r="AK718" i="2"/>
  <c r="AI718" i="2"/>
  <c r="AN665" i="2"/>
  <c r="AO665" i="2" s="1"/>
  <c r="AK687" i="2"/>
  <c r="AI687" i="2"/>
  <c r="AN691" i="2"/>
  <c r="AO691" i="2" s="1"/>
  <c r="AK629" i="2"/>
  <c r="AI629" i="2"/>
  <c r="AN312" i="2"/>
  <c r="AO312" i="2" s="1"/>
  <c r="AK261" i="2"/>
  <c r="AI261" i="2"/>
  <c r="AN1180" i="2"/>
  <c r="AO1180" i="2" s="1"/>
  <c r="AK235" i="2"/>
  <c r="AI235" i="2"/>
  <c r="AN549" i="2"/>
  <c r="AO549" i="2" s="1"/>
  <c r="AK568" i="2"/>
  <c r="AI568" i="2"/>
  <c r="AN561" i="2"/>
  <c r="AO561" i="2" s="1"/>
  <c r="AK467" i="2"/>
  <c r="AI467" i="2"/>
  <c r="AN1178" i="2"/>
  <c r="AO1178" i="2" s="1"/>
  <c r="AK131" i="2"/>
  <c r="AI131" i="2"/>
  <c r="AN545" i="2"/>
  <c r="AO545" i="2" s="1"/>
  <c r="AK564" i="2"/>
  <c r="AI564" i="2"/>
  <c r="AN537" i="2"/>
  <c r="AO537" i="2" s="1"/>
  <c r="AK447" i="2"/>
  <c r="AI447" i="2"/>
  <c r="AN1685" i="2"/>
  <c r="AO1685" i="2" s="1"/>
  <c r="AK1177" i="2"/>
  <c r="AI1177" i="2"/>
  <c r="AN305" i="2"/>
  <c r="AO305" i="2" s="1"/>
  <c r="AK400" i="2"/>
  <c r="AI400" i="2"/>
  <c r="AN542" i="2"/>
  <c r="AO542" i="2" s="1"/>
  <c r="AK513" i="2"/>
  <c r="AI513" i="2"/>
  <c r="AN1174" i="2"/>
  <c r="AO1174" i="2" s="1"/>
  <c r="AK130" i="2"/>
  <c r="AI130" i="2"/>
  <c r="AN330" i="2"/>
  <c r="AO330" i="2" s="1"/>
  <c r="AK385" i="2"/>
  <c r="AI385" i="2"/>
  <c r="AN387" i="2"/>
  <c r="AO387" i="2" s="1"/>
  <c r="AK1173" i="2"/>
  <c r="AI1173" i="2"/>
  <c r="AN128" i="2"/>
  <c r="AO128" i="2" s="1"/>
  <c r="AK127" i="2"/>
  <c r="AI127" i="2"/>
  <c r="AN260" i="2"/>
  <c r="AO260" i="2" s="1"/>
  <c r="AK292" i="2"/>
  <c r="AI292" i="2"/>
  <c r="AN1169" i="2"/>
  <c r="AO1169" i="2" s="1"/>
  <c r="AK1168" i="2"/>
  <c r="AI1168" i="2"/>
  <c r="AN123" i="2"/>
  <c r="AO123" i="2" s="1"/>
  <c r="AK122" i="2"/>
  <c r="AI122" i="2"/>
  <c r="AN1167" i="2"/>
  <c r="AO1167" i="2" s="1"/>
  <c r="AK1166" i="2"/>
  <c r="AI1166" i="2"/>
  <c r="AN1163" i="2"/>
  <c r="AO1163" i="2" s="1"/>
  <c r="AK1162" i="2"/>
  <c r="AI1162" i="2"/>
  <c r="AN1683" i="2"/>
  <c r="AO1683" i="2" s="1"/>
  <c r="AK1682" i="2"/>
  <c r="AI1682" i="2"/>
  <c r="AN1680" i="2"/>
  <c r="AO1680" i="2" s="1"/>
  <c r="AK1679" i="2"/>
  <c r="AI1679" i="2"/>
  <c r="AN1676" i="2"/>
  <c r="AO1676" i="2" s="1"/>
  <c r="AK1675" i="2"/>
  <c r="AI1675" i="2"/>
  <c r="AN187" i="2"/>
  <c r="AO187" i="2" s="1"/>
  <c r="AK186" i="2"/>
  <c r="AI186" i="2"/>
  <c r="AN1160" i="2"/>
  <c r="AO1160" i="2" s="1"/>
  <c r="AK1159" i="2"/>
  <c r="AI1159" i="2"/>
  <c r="AN635" i="2"/>
  <c r="AO635" i="2" s="1"/>
  <c r="AK631" i="2"/>
  <c r="AI631" i="2"/>
  <c r="AN1671" i="2"/>
  <c r="AO1671" i="2" s="1"/>
  <c r="AK1670" i="2"/>
  <c r="AI1670" i="2"/>
  <c r="AN1667" i="2"/>
  <c r="AO1667" i="2" s="1"/>
  <c r="AK1157" i="2"/>
  <c r="AI1157" i="2"/>
  <c r="AN185" i="2"/>
  <c r="AO185" i="2" s="1"/>
  <c r="AK783" i="2"/>
  <c r="AI783" i="2"/>
  <c r="AN885" i="2"/>
  <c r="AO885" i="2" s="1"/>
  <c r="AK806" i="2"/>
  <c r="AI806" i="2"/>
  <c r="AN595" i="2"/>
  <c r="AO595" i="2" s="1"/>
  <c r="AK654" i="2"/>
  <c r="AI654" i="2"/>
  <c r="AN1156" i="2"/>
  <c r="AO1156" i="2" s="1"/>
  <c r="AK1664" i="2"/>
  <c r="AI1664" i="2"/>
  <c r="AN1662" i="2"/>
  <c r="AO1662" i="2" s="1"/>
  <c r="AK1155" i="2"/>
  <c r="AI1155" i="2"/>
  <c r="AN1660" i="2"/>
  <c r="AO1660" i="2" s="1"/>
  <c r="AK1659" i="2"/>
  <c r="AI1659" i="2"/>
  <c r="AN1153" i="2"/>
  <c r="AO1153" i="2" s="1"/>
  <c r="AK1152" i="2"/>
  <c r="AI1152" i="2"/>
  <c r="AN1655" i="2"/>
  <c r="AO1655" i="2" s="1"/>
  <c r="AK1654" i="2"/>
  <c r="AI1654" i="2"/>
  <c r="AN842" i="2"/>
  <c r="AO842" i="2" s="1"/>
  <c r="AI582" i="2"/>
  <c r="AJ582" i="2"/>
  <c r="AK582" i="2"/>
  <c r="AF633" i="2"/>
  <c r="AG633" i="2"/>
  <c r="AH633" i="2"/>
  <c r="AH683" i="2"/>
  <c r="AF683" i="2"/>
  <c r="AG683" i="2"/>
  <c r="AN1150" i="2"/>
  <c r="AO1150" i="2" s="1"/>
  <c r="AN119" i="2"/>
  <c r="AO119" i="2" s="1"/>
  <c r="AI243" i="2"/>
  <c r="AJ243" i="2"/>
  <c r="AK243" i="2"/>
  <c r="AF319" i="2"/>
  <c r="AG319" i="2"/>
  <c r="AH319" i="2"/>
  <c r="AH574" i="2"/>
  <c r="AF574" i="2"/>
  <c r="AG574" i="2"/>
  <c r="AN1652" i="2"/>
  <c r="AO1652" i="2" s="1"/>
  <c r="AN1147" i="2"/>
  <c r="AO1147" i="2" s="1"/>
  <c r="AI443" i="2"/>
  <c r="AJ443" i="2"/>
  <c r="AK443" i="2"/>
  <c r="AF539" i="2"/>
  <c r="AG539" i="2"/>
  <c r="AH539" i="2"/>
  <c r="AH566" i="2"/>
  <c r="AF566" i="2"/>
  <c r="AG566" i="2"/>
  <c r="AN1143" i="2"/>
  <c r="AO1143" i="2" s="1"/>
  <c r="AN288" i="2"/>
  <c r="AO288" i="2" s="1"/>
  <c r="AI553" i="2"/>
  <c r="AJ553" i="2"/>
  <c r="AK553" i="2"/>
  <c r="AF484" i="2"/>
  <c r="AG484" i="2"/>
  <c r="AH484" i="2"/>
  <c r="AH1648" i="2"/>
  <c r="AF1648" i="2"/>
  <c r="AG1648" i="2"/>
  <c r="AN116" i="2"/>
  <c r="AO116" i="2" s="1"/>
  <c r="AN395" i="2"/>
  <c r="AO395" i="2" s="1"/>
  <c r="AI383" i="2"/>
  <c r="AJ383" i="2"/>
  <c r="AK383" i="2"/>
  <c r="AF1645" i="2"/>
  <c r="AG1645" i="2"/>
  <c r="AH1645" i="2"/>
  <c r="AH114" i="2"/>
  <c r="AF114" i="2"/>
  <c r="AG114" i="2"/>
  <c r="AN377" i="2"/>
  <c r="AO377" i="2" s="1"/>
  <c r="AN1139" i="2"/>
  <c r="AO1139" i="2" s="1"/>
  <c r="AG255" i="2"/>
  <c r="AH255" i="2"/>
  <c r="AF255" i="2"/>
  <c r="AN270" i="2"/>
  <c r="AO270" i="2" s="1"/>
  <c r="AN105" i="2"/>
  <c r="AO105" i="2" s="1"/>
  <c r="AI1135" i="2"/>
  <c r="AJ1135" i="2"/>
  <c r="AN660" i="2"/>
  <c r="AO660" i="2" s="1"/>
  <c r="AJ647" i="2"/>
  <c r="X1641" i="2"/>
  <c r="AA1641" i="2" s="1"/>
  <c r="Y1641" i="2"/>
  <c r="Z1641" i="2"/>
  <c r="AN1638" i="2"/>
  <c r="AO1638" i="2" s="1"/>
  <c r="AO1636" i="2"/>
  <c r="AG1631" i="2"/>
  <c r="AH1631" i="2"/>
  <c r="AF1631" i="2"/>
  <c r="AN1630" i="2"/>
  <c r="AO1630" i="2" s="1"/>
  <c r="AO1628" i="2"/>
  <c r="AN1628" i="2"/>
  <c r="AI1130" i="2"/>
  <c r="AK1130" i="2"/>
  <c r="AF922" i="2"/>
  <c r="AG922" i="2"/>
  <c r="AH922" i="2"/>
  <c r="AN1626" i="2"/>
  <c r="AO1626" i="2" s="1"/>
  <c r="AN657" i="2"/>
  <c r="AO657" i="2" s="1"/>
  <c r="AI673" i="2"/>
  <c r="AK673" i="2"/>
  <c r="AF638" i="2"/>
  <c r="AG638" i="2"/>
  <c r="AH638" i="2"/>
  <c r="AN1623" i="2"/>
  <c r="AO1623" i="2" s="1"/>
  <c r="AN891" i="2"/>
  <c r="AO891" i="2" s="1"/>
  <c r="AI900" i="2"/>
  <c r="AK900" i="2"/>
  <c r="AF897" i="2"/>
  <c r="AG897" i="2"/>
  <c r="AH897" i="2"/>
  <c r="AN807" i="2"/>
  <c r="AO807" i="2" s="1"/>
  <c r="AN701" i="2"/>
  <c r="AO701" i="2" s="1"/>
  <c r="AI1611" i="2"/>
  <c r="AK1611" i="2"/>
  <c r="AF1610" i="2"/>
  <c r="AG1610" i="2"/>
  <c r="AH1610" i="2"/>
  <c r="AN1608" i="2"/>
  <c r="AO1608" i="2" s="1"/>
  <c r="AN866" i="2"/>
  <c r="AO866" i="2" s="1"/>
  <c r="AI888" i="2"/>
  <c r="AK888" i="2"/>
  <c r="AF873" i="2"/>
  <c r="AG873" i="2"/>
  <c r="AH873" i="2"/>
  <c r="AN795" i="2"/>
  <c r="AO795" i="2" s="1"/>
  <c r="AN1120" i="2"/>
  <c r="AO1120" i="2" s="1"/>
  <c r="X557" i="2"/>
  <c r="Z557" i="2"/>
  <c r="Z546" i="2"/>
  <c r="X546" i="2"/>
  <c r="AI1726" i="2"/>
  <c r="AK1726" i="2"/>
  <c r="AK1208" i="2"/>
  <c r="AI1208" i="2"/>
  <c r="X402" i="2"/>
  <c r="Z402" i="2"/>
  <c r="Z507" i="2"/>
  <c r="X507" i="2"/>
  <c r="AI512" i="2"/>
  <c r="AK512" i="2"/>
  <c r="AK412" i="2"/>
  <c r="AI412" i="2"/>
  <c r="X1206" i="2"/>
  <c r="Z1206" i="2"/>
  <c r="Z139" i="2"/>
  <c r="X139" i="2"/>
  <c r="AI407" i="2"/>
  <c r="AK407" i="2"/>
  <c r="AK448" i="2"/>
  <c r="AI448" i="2"/>
  <c r="X1205" i="2"/>
  <c r="Z1205" i="2"/>
  <c r="Z1204" i="2"/>
  <c r="X1204" i="2"/>
  <c r="AI137" i="2"/>
  <c r="AK137" i="2"/>
  <c r="AK223" i="2"/>
  <c r="AI223" i="2"/>
  <c r="X326" i="2"/>
  <c r="Z326" i="2"/>
  <c r="Z341" i="2"/>
  <c r="X341" i="2"/>
  <c r="AI1201" i="2"/>
  <c r="AK1201" i="2"/>
  <c r="AK1200" i="2"/>
  <c r="AI1200" i="2"/>
  <c r="X135" i="2"/>
  <c r="Z135" i="2"/>
  <c r="Z134" i="2"/>
  <c r="X134" i="2"/>
  <c r="AI1198" i="2"/>
  <c r="AK1198" i="2"/>
  <c r="AK1197" i="2"/>
  <c r="AI1197" i="2"/>
  <c r="X620" i="2"/>
  <c r="AA620" i="2" s="1"/>
  <c r="Z620" i="2"/>
  <c r="Z1723" i="2"/>
  <c r="X1723" i="2"/>
  <c r="AA1723" i="2" s="1"/>
  <c r="AI1720" i="2"/>
  <c r="AK1720" i="2"/>
  <c r="AK1719" i="2"/>
  <c r="AI1719" i="2"/>
  <c r="X1717" i="2"/>
  <c r="AA1717" i="2" s="1"/>
  <c r="Z1717" i="2"/>
  <c r="Z1716" i="2"/>
  <c r="X1716" i="2"/>
  <c r="AA1716" i="2" s="1"/>
  <c r="X1715" i="2"/>
  <c r="AA1715" i="2" s="1"/>
  <c r="Y1715" i="2"/>
  <c r="Z1715" i="2"/>
  <c r="X728" i="2"/>
  <c r="AA728" i="2" s="1"/>
  <c r="Y728" i="2"/>
  <c r="Z728" i="2"/>
  <c r="X1711" i="2"/>
  <c r="AA1711" i="2" s="1"/>
  <c r="Y1711" i="2"/>
  <c r="Z1711" i="2"/>
  <c r="X602" i="2"/>
  <c r="AA602" i="2" s="1"/>
  <c r="Y602" i="2"/>
  <c r="Z602" i="2"/>
  <c r="X1706" i="2"/>
  <c r="AA1706" i="2" s="1"/>
  <c r="Y1706" i="2"/>
  <c r="Z1706" i="2"/>
  <c r="X1702" i="2"/>
  <c r="Y1702" i="2"/>
  <c r="Z1702" i="2"/>
  <c r="X819" i="2"/>
  <c r="AA819" i="2" s="1"/>
  <c r="Y819" i="2"/>
  <c r="Z819" i="2"/>
  <c r="X854" i="2"/>
  <c r="AA854" i="2" s="1"/>
  <c r="Y854" i="2"/>
  <c r="Z854" i="2"/>
  <c r="X611" i="2"/>
  <c r="AA611" i="2" s="1"/>
  <c r="Y611" i="2"/>
  <c r="Z611" i="2"/>
  <c r="X1189" i="2"/>
  <c r="AA1189" i="2" s="1"/>
  <c r="Y1189" i="2"/>
  <c r="Z1189" i="2"/>
  <c r="X1696" i="2"/>
  <c r="Y1696" i="2"/>
  <c r="Z1696" i="2"/>
  <c r="X1186" i="2"/>
  <c r="AA1186" i="2" s="1"/>
  <c r="Y1186" i="2"/>
  <c r="Z1186" i="2"/>
  <c r="X1691" i="2"/>
  <c r="Y1691" i="2"/>
  <c r="Z1691" i="2"/>
  <c r="X877" i="2"/>
  <c r="AA877" i="2" s="1"/>
  <c r="Y877" i="2"/>
  <c r="Z877" i="2"/>
  <c r="X803" i="2"/>
  <c r="AA803" i="2" s="1"/>
  <c r="Y803" i="2"/>
  <c r="Z803" i="2"/>
  <c r="X692" i="2"/>
  <c r="AA692" i="2" s="1"/>
  <c r="Y692" i="2"/>
  <c r="Z692" i="2"/>
  <c r="X1185" i="2"/>
  <c r="Y1185" i="2"/>
  <c r="Z1185" i="2"/>
  <c r="X755" i="2"/>
  <c r="Y755" i="2"/>
  <c r="Z755" i="2"/>
  <c r="X798" i="2"/>
  <c r="Y798" i="2"/>
  <c r="Z798" i="2"/>
  <c r="X698" i="2"/>
  <c r="Y698" i="2"/>
  <c r="Z698" i="2"/>
  <c r="X1689" i="2"/>
  <c r="Y1689" i="2"/>
  <c r="Z1689" i="2"/>
  <c r="X1182" i="2"/>
  <c r="Y1182" i="2"/>
  <c r="Z1182" i="2"/>
  <c r="X340" i="2"/>
  <c r="Y340" i="2"/>
  <c r="Z340" i="2"/>
  <c r="X576" i="2"/>
  <c r="Y576" i="2"/>
  <c r="Z576" i="2"/>
  <c r="X1688" i="2"/>
  <c r="Y1688" i="2"/>
  <c r="Z1688" i="2"/>
  <c r="X325" i="2"/>
  <c r="Y325" i="2"/>
  <c r="Z325" i="2"/>
  <c r="X569" i="2"/>
  <c r="Y569" i="2"/>
  <c r="Z569" i="2"/>
  <c r="X1687" i="2"/>
  <c r="Y1687" i="2"/>
  <c r="Z1687" i="2"/>
  <c r="X1176" i="2"/>
  <c r="Y1176" i="2"/>
  <c r="Z1176" i="2"/>
  <c r="X485" i="2"/>
  <c r="Y485" i="2"/>
  <c r="Z485" i="2"/>
  <c r="X452" i="2"/>
  <c r="Y452" i="2"/>
  <c r="Z452" i="2"/>
  <c r="X129" i="2"/>
  <c r="Y129" i="2"/>
  <c r="Z129" i="2"/>
  <c r="X438" i="2"/>
  <c r="Y438" i="2"/>
  <c r="Z438" i="2"/>
  <c r="X1172" i="2"/>
  <c r="Y1172" i="2"/>
  <c r="Z1172" i="2"/>
  <c r="X126" i="2"/>
  <c r="Y126" i="2"/>
  <c r="Z126" i="2"/>
  <c r="X266" i="2"/>
  <c r="Y266" i="2"/>
  <c r="Z266" i="2"/>
  <c r="X125" i="2"/>
  <c r="Y125" i="2"/>
  <c r="Z125" i="2"/>
  <c r="X121" i="2"/>
  <c r="Y121" i="2"/>
  <c r="Z121" i="2"/>
  <c r="X1165" i="2"/>
  <c r="Y1165" i="2"/>
  <c r="Z1165" i="2"/>
  <c r="X612" i="2"/>
  <c r="AA612" i="2" s="1"/>
  <c r="Y612" i="2"/>
  <c r="Z612" i="2"/>
  <c r="X619" i="2"/>
  <c r="AA619" i="2" s="1"/>
  <c r="Y619" i="2"/>
  <c r="Z619" i="2"/>
  <c r="X1678" i="2"/>
  <c r="AA1678" i="2" s="1"/>
  <c r="Y1678" i="2"/>
  <c r="Z1678" i="2"/>
  <c r="X1674" i="2"/>
  <c r="AA1674" i="2" s="1"/>
  <c r="Y1674" i="2"/>
  <c r="Z1674" i="2"/>
  <c r="X772" i="2"/>
  <c r="AA772" i="2" s="1"/>
  <c r="Y772" i="2"/>
  <c r="Z772" i="2"/>
  <c r="X1158" i="2"/>
  <c r="AA1158" i="2" s="1"/>
  <c r="Y1158" i="2"/>
  <c r="Z1158" i="2"/>
  <c r="X1673" i="2"/>
  <c r="AA1673" i="2" s="1"/>
  <c r="Y1673" i="2"/>
  <c r="Z1673" i="2"/>
  <c r="X1669" i="2"/>
  <c r="Y1669" i="2"/>
  <c r="Z1669" i="2"/>
  <c r="X1666" i="2"/>
  <c r="Y1666" i="2"/>
  <c r="Z1666" i="2"/>
  <c r="X865" i="2"/>
  <c r="AA865" i="2" s="1"/>
  <c r="Y865" i="2"/>
  <c r="Z865" i="2"/>
  <c r="X739" i="2"/>
  <c r="AA739" i="2" s="1"/>
  <c r="Y739" i="2"/>
  <c r="Z739" i="2"/>
  <c r="X682" i="2"/>
  <c r="AA682" i="2" s="1"/>
  <c r="Y682" i="2"/>
  <c r="Z682" i="2"/>
  <c r="X690" i="2"/>
  <c r="AA690" i="2" s="1"/>
  <c r="Y690" i="2"/>
  <c r="Z690" i="2"/>
  <c r="X871" i="2"/>
  <c r="Y871" i="2"/>
  <c r="Z871" i="2"/>
  <c r="X1658" i="2"/>
  <c r="Y1658" i="2"/>
  <c r="Z1658" i="2"/>
  <c r="X1657" i="2"/>
  <c r="Y1657" i="2"/>
  <c r="Z1657" i="2"/>
  <c r="X184" i="2"/>
  <c r="AA184" i="2" s="1"/>
  <c r="Y184" i="2"/>
  <c r="Z184" i="2"/>
  <c r="AI750" i="2"/>
  <c r="AJ750" i="2"/>
  <c r="AN762" i="2"/>
  <c r="AO762" i="2" s="1"/>
  <c r="Y633" i="2"/>
  <c r="X633" i="2"/>
  <c r="AA633" i="2" s="1"/>
  <c r="Z633" i="2"/>
  <c r="AJ689" i="2"/>
  <c r="AI689" i="2"/>
  <c r="AK689" i="2"/>
  <c r="AI274" i="2"/>
  <c r="AJ274" i="2"/>
  <c r="AN300" i="2"/>
  <c r="AO300" i="2" s="1"/>
  <c r="Y319" i="2"/>
  <c r="X319" i="2"/>
  <c r="Z319" i="2"/>
  <c r="AJ527" i="2"/>
  <c r="AI527" i="2"/>
  <c r="AK527" i="2"/>
  <c r="AI234" i="2"/>
  <c r="AJ234" i="2"/>
  <c r="AN277" i="2"/>
  <c r="AO277" i="2" s="1"/>
  <c r="Y539" i="2"/>
  <c r="X539" i="2"/>
  <c r="Z539" i="2"/>
  <c r="AJ572" i="2"/>
  <c r="AI572" i="2"/>
  <c r="AK572" i="2"/>
  <c r="AI559" i="2"/>
  <c r="AJ559" i="2"/>
  <c r="AN562" i="2"/>
  <c r="AO562" i="2" s="1"/>
  <c r="Y484" i="2"/>
  <c r="X484" i="2"/>
  <c r="Z484" i="2"/>
  <c r="AJ1649" i="2"/>
  <c r="AI1649" i="2"/>
  <c r="AK1649" i="2"/>
  <c r="AI511" i="2"/>
  <c r="AJ511" i="2"/>
  <c r="AN475" i="2"/>
  <c r="AO475" i="2" s="1"/>
  <c r="Y1645" i="2"/>
  <c r="X1645" i="2"/>
  <c r="Z1645" i="2"/>
  <c r="AJ115" i="2"/>
  <c r="AI115" i="2"/>
  <c r="AK115" i="2"/>
  <c r="AN110" i="2"/>
  <c r="AO110" i="2" s="1"/>
  <c r="AG13" i="2"/>
  <c r="AH13" i="2"/>
  <c r="AF13" i="2"/>
  <c r="AN1136" i="2"/>
  <c r="AO1136" i="2" s="1"/>
  <c r="AN1643" i="2"/>
  <c r="AO1643" i="2" s="1"/>
  <c r="AI1640" i="2"/>
  <c r="AJ1640" i="2"/>
  <c r="AN1134" i="2"/>
  <c r="AO1134" i="2" s="1"/>
  <c r="X1133" i="2"/>
  <c r="AA1133" i="2" s="1"/>
  <c r="Y1133" i="2"/>
  <c r="Z1133" i="2"/>
  <c r="AN1633" i="2"/>
  <c r="AO1633" i="2" s="1"/>
  <c r="AK1629" i="2"/>
  <c r="AI1629" i="2"/>
  <c r="AJ1629" i="2"/>
  <c r="AJ640" i="2"/>
  <c r="AK640" i="2"/>
  <c r="AJ818" i="2"/>
  <c r="AK818" i="2"/>
  <c r="AJ1612" i="2"/>
  <c r="AK1612" i="2"/>
  <c r="AJ812" i="2"/>
  <c r="AK812" i="2"/>
  <c r="AJ1599" i="2"/>
  <c r="AK1599" i="2"/>
  <c r="AI386" i="2"/>
  <c r="AK386" i="2"/>
  <c r="AF1597" i="2"/>
  <c r="AG1597" i="2"/>
  <c r="AH1597" i="2"/>
  <c r="AN97" i="2"/>
  <c r="AO97" i="2" s="1"/>
  <c r="AJ96" i="2"/>
  <c r="AI96" i="2"/>
  <c r="AK96" i="2"/>
  <c r="Y311" i="2"/>
  <c r="X311" i="2"/>
  <c r="Z311" i="2"/>
  <c r="AN344" i="2"/>
  <c r="AO344" i="2" s="1"/>
  <c r="AH94" i="2"/>
  <c r="AG94" i="2"/>
  <c r="AF94" i="2"/>
  <c r="X468" i="2"/>
  <c r="Z468" i="2"/>
  <c r="Z1727" i="2"/>
  <c r="X1727" i="2"/>
  <c r="AI140" i="2"/>
  <c r="AK140" i="2"/>
  <c r="AK307" i="2"/>
  <c r="AI307" i="2"/>
  <c r="X518" i="2"/>
  <c r="Z518" i="2"/>
  <c r="Z532" i="2"/>
  <c r="X532" i="2"/>
  <c r="AI1725" i="2"/>
  <c r="AK1725" i="2"/>
  <c r="AK1207" i="2"/>
  <c r="AI1207" i="2"/>
  <c r="X276" i="2"/>
  <c r="Z276" i="2"/>
  <c r="Z358" i="2"/>
  <c r="X358" i="2"/>
  <c r="AI476" i="2"/>
  <c r="AK476" i="2"/>
  <c r="AK397" i="2"/>
  <c r="AI397" i="2"/>
  <c r="X1203" i="2"/>
  <c r="Z1203" i="2"/>
  <c r="Z138" i="2"/>
  <c r="X138" i="2"/>
  <c r="AI245" i="2"/>
  <c r="AK245" i="2"/>
  <c r="AK295" i="2"/>
  <c r="AI295" i="2"/>
  <c r="X1202" i="2"/>
  <c r="Z1202" i="2"/>
  <c r="Z1724" i="2"/>
  <c r="X1724" i="2"/>
  <c r="AI1199" i="2"/>
  <c r="AK1199" i="2"/>
  <c r="AK136" i="2"/>
  <c r="AI136" i="2"/>
  <c r="X133" i="2"/>
  <c r="Z133" i="2"/>
  <c r="Z132" i="2"/>
  <c r="X132" i="2"/>
  <c r="AI1196" i="2"/>
  <c r="AK1196" i="2"/>
  <c r="AK599" i="2"/>
  <c r="AI599" i="2"/>
  <c r="X1722" i="2"/>
  <c r="AA1722" i="2" s="1"/>
  <c r="Z1722" i="2"/>
  <c r="Z1721" i="2"/>
  <c r="X1721" i="2"/>
  <c r="AA1721" i="2" s="1"/>
  <c r="AI702" i="2"/>
  <c r="AK702" i="2"/>
  <c r="AK1718" i="2"/>
  <c r="AI1718" i="2"/>
  <c r="AK1714" i="2"/>
  <c r="AI1714" i="2"/>
  <c r="AN728" i="2"/>
  <c r="AO728" i="2" s="1"/>
  <c r="AK769" i="2"/>
  <c r="AI769" i="2"/>
  <c r="AN1711" i="2"/>
  <c r="AO1711" i="2"/>
  <c r="AK1710" i="2"/>
  <c r="AI1710" i="2"/>
  <c r="AN602" i="2"/>
  <c r="AO602" i="2" s="1"/>
  <c r="AK1709" i="2"/>
  <c r="AI1709" i="2"/>
  <c r="AN1706" i="2"/>
  <c r="AO1706" i="2"/>
  <c r="AK1705" i="2"/>
  <c r="AI1705" i="2"/>
  <c r="AN1702" i="2"/>
  <c r="AO1702" i="2"/>
  <c r="AK1701" i="2"/>
  <c r="AI1701" i="2"/>
  <c r="AN819" i="2"/>
  <c r="AO819" i="2" s="1"/>
  <c r="AK829" i="2"/>
  <c r="AI829" i="2"/>
  <c r="AN854" i="2"/>
  <c r="AO854" i="2" s="1"/>
  <c r="AK1191" i="2"/>
  <c r="AI1191" i="2"/>
  <c r="AN611" i="2"/>
  <c r="AO611" i="2" s="1"/>
  <c r="AK652" i="2"/>
  <c r="AI652" i="2"/>
  <c r="AN1189" i="2"/>
  <c r="AO1189" i="2" s="1"/>
  <c r="AK1699" i="2"/>
  <c r="AI1699" i="2"/>
  <c r="AN1696" i="2"/>
  <c r="AO1696" i="2"/>
  <c r="AK1695" i="2"/>
  <c r="AI1695" i="2"/>
  <c r="AN1186" i="2"/>
  <c r="AO1186" i="2" s="1"/>
  <c r="AK1694" i="2"/>
  <c r="AI1694" i="2"/>
  <c r="AN1691" i="2"/>
  <c r="AO1691" i="2"/>
  <c r="AK188" i="2"/>
  <c r="AI188" i="2"/>
  <c r="AN877" i="2"/>
  <c r="AO877" i="2" s="1"/>
  <c r="AK809" i="2"/>
  <c r="AI809" i="2"/>
  <c r="AN803" i="2"/>
  <c r="AO803" i="2" s="1"/>
  <c r="AK596" i="2"/>
  <c r="AI596" i="2"/>
  <c r="AN692" i="2"/>
  <c r="AO692" i="2" s="1"/>
  <c r="AK686" i="2"/>
  <c r="AI686" i="2"/>
  <c r="AN1185" i="2"/>
  <c r="AO1185" i="2" s="1"/>
  <c r="AK740" i="2"/>
  <c r="AI740" i="2"/>
  <c r="AN755" i="2"/>
  <c r="AO755" i="2" s="1"/>
  <c r="AK737" i="2"/>
  <c r="AI737" i="2"/>
  <c r="AN798" i="2"/>
  <c r="AO798" i="2" s="1"/>
  <c r="AK610" i="2"/>
  <c r="AI610" i="2"/>
  <c r="AN698" i="2"/>
  <c r="AO698" i="2" s="1"/>
  <c r="AK697" i="2"/>
  <c r="AI697" i="2"/>
  <c r="AN1689" i="2"/>
  <c r="AO1689" i="2"/>
  <c r="AK1183" i="2"/>
  <c r="AI1183" i="2"/>
  <c r="AN1182" i="2"/>
  <c r="AO1182" i="2" s="1"/>
  <c r="AK1181" i="2"/>
  <c r="AI1181" i="2"/>
  <c r="AN340" i="2"/>
  <c r="AO340" i="2" s="1"/>
  <c r="AK466" i="2"/>
  <c r="AI466" i="2"/>
  <c r="AN576" i="2"/>
  <c r="AO576" i="2" s="1"/>
  <c r="AK575" i="2"/>
  <c r="AI575" i="2"/>
  <c r="AN1688" i="2"/>
  <c r="AO1688" i="2"/>
  <c r="AK1179" i="2"/>
  <c r="AI1179" i="2"/>
  <c r="AN325" i="2"/>
  <c r="AO325" i="2" s="1"/>
  <c r="AK442" i="2"/>
  <c r="AI442" i="2"/>
  <c r="AN569" i="2"/>
  <c r="AO569" i="2" s="1"/>
  <c r="AK563" i="2"/>
  <c r="AI563" i="2"/>
  <c r="AN1687" i="2"/>
  <c r="AO1687" i="2"/>
  <c r="AK1686" i="2"/>
  <c r="AI1686" i="2"/>
  <c r="AN1176" i="2"/>
  <c r="AO1176" i="2" s="1"/>
  <c r="AK225" i="2"/>
  <c r="AI225" i="2"/>
  <c r="AN485" i="2"/>
  <c r="AO485" i="2" s="1"/>
  <c r="AK535" i="2"/>
  <c r="AI535" i="2"/>
  <c r="AN452" i="2"/>
  <c r="AO452" i="2" s="1"/>
  <c r="AK1175" i="2"/>
  <c r="AI1175" i="2"/>
  <c r="AN129" i="2"/>
  <c r="AO129" i="2" s="1"/>
  <c r="AK280" i="2"/>
  <c r="AI280" i="2"/>
  <c r="AN438" i="2"/>
  <c r="AO438" i="2" s="1"/>
  <c r="AK410" i="2"/>
  <c r="AI410" i="2"/>
  <c r="AN1172" i="2"/>
  <c r="AO1172" i="2" s="1"/>
  <c r="AK1171" i="2"/>
  <c r="AI1171" i="2"/>
  <c r="AN126" i="2"/>
  <c r="AO126" i="2" s="1"/>
  <c r="AK237" i="2"/>
  <c r="AI237" i="2"/>
  <c r="AN266" i="2"/>
  <c r="AO266" i="2" s="1"/>
  <c r="AK1170" i="2"/>
  <c r="AI1170" i="2"/>
  <c r="AN125" i="2"/>
  <c r="AO125" i="2" s="1"/>
  <c r="AK124" i="2"/>
  <c r="AI124" i="2"/>
  <c r="AN121" i="2"/>
  <c r="AO121" i="2" s="1"/>
  <c r="AK232" i="2"/>
  <c r="AI232" i="2"/>
  <c r="AN1165" i="2"/>
  <c r="AO1165" i="2" s="1"/>
  <c r="AK1164" i="2"/>
  <c r="AI1164" i="2"/>
  <c r="AN612" i="2"/>
  <c r="AO612" i="2" s="1"/>
  <c r="AK1684" i="2"/>
  <c r="AI1684" i="2"/>
  <c r="AN619" i="2"/>
  <c r="AO619" i="2" s="1"/>
  <c r="AK1681" i="2"/>
  <c r="AI1681" i="2"/>
  <c r="AN1678" i="2"/>
  <c r="AO1678" i="2" s="1"/>
  <c r="AK1677" i="2"/>
  <c r="AI1677" i="2"/>
  <c r="AN1674" i="2"/>
  <c r="AO1674" i="2" s="1"/>
  <c r="AK1161" i="2"/>
  <c r="AI1161" i="2"/>
  <c r="AN772" i="2"/>
  <c r="AO772" i="2" s="1"/>
  <c r="AK870" i="2"/>
  <c r="AI870" i="2"/>
  <c r="AN1158" i="2"/>
  <c r="AO1158" i="2" s="1"/>
  <c r="AK592" i="2"/>
  <c r="AI592" i="2"/>
  <c r="AN1673" i="2"/>
  <c r="AO1673" i="2"/>
  <c r="AK1672" i="2"/>
  <c r="AI1672" i="2"/>
  <c r="AN1669" i="2"/>
  <c r="AO1669" i="2"/>
  <c r="AK1668" i="2"/>
  <c r="AI1668" i="2"/>
  <c r="AN1666" i="2"/>
  <c r="AO1666" i="2"/>
  <c r="AK1665" i="2"/>
  <c r="AI1665" i="2"/>
  <c r="AN865" i="2"/>
  <c r="AO865" i="2" s="1"/>
  <c r="AK884" i="2"/>
  <c r="AI884" i="2"/>
  <c r="AN739" i="2"/>
  <c r="AO739" i="2" s="1"/>
  <c r="AK580" i="2"/>
  <c r="AI580" i="2"/>
  <c r="AN682" i="2"/>
  <c r="AO682" i="2" s="1"/>
  <c r="AK666" i="2"/>
  <c r="AI666" i="2"/>
  <c r="AN690" i="2"/>
  <c r="AO690" i="2" s="1"/>
  <c r="AK1663" i="2"/>
  <c r="AI1663" i="2"/>
  <c r="AN871" i="2"/>
  <c r="AO871" i="2" s="1"/>
  <c r="AK1661" i="2"/>
  <c r="AI1661" i="2"/>
  <c r="AN1658" i="2"/>
  <c r="AO1658" i="2"/>
  <c r="AK1154" i="2"/>
  <c r="AI1154" i="2"/>
  <c r="AN1657" i="2"/>
  <c r="AO1657" i="2"/>
  <c r="AK1656" i="2"/>
  <c r="AI1656" i="2"/>
  <c r="AN184" i="2"/>
  <c r="AO184" i="2" s="1"/>
  <c r="AK849" i="2"/>
  <c r="AI849" i="2"/>
  <c r="AH823" i="2"/>
  <c r="AF823" i="2"/>
  <c r="AG823" i="2"/>
  <c r="AN633" i="2"/>
  <c r="AO633" i="2" s="1"/>
  <c r="AN689" i="2"/>
  <c r="AO689" i="2" s="1"/>
  <c r="AI924" i="2"/>
  <c r="AJ924" i="2"/>
  <c r="AK924" i="2"/>
  <c r="AF1150" i="2"/>
  <c r="AG1150" i="2"/>
  <c r="AH1150" i="2"/>
  <c r="AH272" i="2"/>
  <c r="AF272" i="2"/>
  <c r="AG272" i="2"/>
  <c r="AN319" i="2"/>
  <c r="AO319" i="2" s="1"/>
  <c r="AN527" i="2"/>
  <c r="AO527" i="2" s="1"/>
  <c r="AI1149" i="2"/>
  <c r="AJ1149" i="2"/>
  <c r="AK1149" i="2"/>
  <c r="AF1652" i="2"/>
  <c r="AG1652" i="2"/>
  <c r="AH1652" i="2"/>
  <c r="AH1146" i="2"/>
  <c r="AF1146" i="2"/>
  <c r="AG1146" i="2"/>
  <c r="AN539" i="2"/>
  <c r="AO539" i="2" s="1"/>
  <c r="AN572" i="2"/>
  <c r="AO572" i="2" s="1"/>
  <c r="AI1650" i="2"/>
  <c r="AJ1650" i="2"/>
  <c r="AK1650" i="2"/>
  <c r="AF1143" i="2"/>
  <c r="AG1143" i="2"/>
  <c r="AH1143" i="2"/>
  <c r="AH428" i="2"/>
  <c r="AF428" i="2"/>
  <c r="AG428" i="2"/>
  <c r="AN484" i="2"/>
  <c r="AO484" i="2" s="1"/>
  <c r="AN1649" i="2"/>
  <c r="AO1649" i="2" s="1"/>
  <c r="AI117" i="2"/>
  <c r="AJ117" i="2"/>
  <c r="AK117" i="2"/>
  <c r="AF116" i="2"/>
  <c r="AG116" i="2"/>
  <c r="AH116" i="2"/>
  <c r="AH471" i="2"/>
  <c r="AF471" i="2"/>
  <c r="AG471" i="2"/>
  <c r="AN1645" i="2"/>
  <c r="AO1645" i="2" s="1"/>
  <c r="AN115" i="2"/>
  <c r="AO115" i="2" s="1"/>
  <c r="AI391" i="2"/>
  <c r="AJ391" i="2"/>
  <c r="AK391" i="2"/>
  <c r="AF377" i="2"/>
  <c r="AG377" i="2"/>
  <c r="AH377" i="2"/>
  <c r="AH1138" i="2"/>
  <c r="AF1138" i="2"/>
  <c r="AG1138" i="2"/>
  <c r="AO113" i="2"/>
  <c r="AI112" i="2"/>
  <c r="AJ112" i="2"/>
  <c r="X270" i="2"/>
  <c r="Y270" i="2"/>
  <c r="Z270" i="2"/>
  <c r="AN106" i="2"/>
  <c r="AO106" i="2" s="1"/>
  <c r="AO13" i="2"/>
  <c r="AG1642" i="2"/>
  <c r="AH1642" i="2"/>
  <c r="AF1642" i="2"/>
  <c r="AN1641" i="2"/>
  <c r="AO1641" i="2" s="1"/>
  <c r="AN1637" i="2"/>
  <c r="AO1637" i="2" s="1"/>
  <c r="AI1132" i="2"/>
  <c r="AJ1132" i="2"/>
  <c r="AN1635" i="2"/>
  <c r="AO1635" i="2" s="1"/>
  <c r="AI1131" i="2"/>
  <c r="AJ1131" i="2"/>
  <c r="X1630" i="2"/>
  <c r="AA1630" i="2" s="1"/>
  <c r="Y1630" i="2"/>
  <c r="Z1630" i="2"/>
  <c r="AN745" i="2"/>
  <c r="AO745" i="2" s="1"/>
  <c r="AI874" i="2"/>
  <c r="AK874" i="2"/>
  <c r="AF857" i="2"/>
  <c r="AG857" i="2"/>
  <c r="AH857" i="2"/>
  <c r="AN834" i="2"/>
  <c r="AO834" i="2" s="1"/>
  <c r="AN1619" i="2"/>
  <c r="AO1619" i="2" s="1"/>
  <c r="AI1127" i="2"/>
  <c r="AK1127" i="2"/>
  <c r="AF1618" i="2"/>
  <c r="AG1618" i="2"/>
  <c r="AH1618" i="2"/>
  <c r="AN1126" i="2"/>
  <c r="AO1126" i="2" s="1"/>
  <c r="AN667" i="2"/>
  <c r="AO667" i="2" s="1"/>
  <c r="AI1615" i="2"/>
  <c r="AK1615" i="2"/>
  <c r="AF684" i="2"/>
  <c r="AG684" i="2"/>
  <c r="AH684" i="2"/>
  <c r="AN616" i="2"/>
  <c r="AO616" i="2" s="1"/>
  <c r="AN1124" i="2"/>
  <c r="AO1124" i="2" s="1"/>
  <c r="AI1123" i="2"/>
  <c r="AK1123" i="2"/>
  <c r="AF1122" i="2"/>
  <c r="AG1122" i="2"/>
  <c r="AH1122" i="2"/>
  <c r="AN1605" i="2"/>
  <c r="AO1605" i="2" s="1"/>
  <c r="AN693" i="2"/>
  <c r="AO693" i="2" s="1"/>
  <c r="AI681" i="2"/>
  <c r="AK681" i="2"/>
  <c r="AF621" i="2"/>
  <c r="AG621" i="2"/>
  <c r="AH621" i="2"/>
  <c r="AN1602" i="2"/>
  <c r="AO1602" i="2" s="1"/>
  <c r="AK1715" i="2"/>
  <c r="X1714" i="2"/>
  <c r="AA1714" i="2" s="1"/>
  <c r="AK1713" i="2"/>
  <c r="X1195" i="2"/>
  <c r="AA1195" i="2" s="1"/>
  <c r="AK728" i="2"/>
  <c r="X769" i="2"/>
  <c r="AA769" i="2" s="1"/>
  <c r="AK847" i="2"/>
  <c r="X1712" i="2"/>
  <c r="AA1712" i="2" s="1"/>
  <c r="AK1711" i="2"/>
  <c r="X1710" i="2"/>
  <c r="AA1710" i="2" s="1"/>
  <c r="AK1194" i="2"/>
  <c r="X1193" i="2"/>
  <c r="AA1193" i="2" s="1"/>
  <c r="AK602" i="2"/>
  <c r="X1709" i="2"/>
  <c r="AA1709" i="2" s="1"/>
  <c r="AK1708" i="2"/>
  <c r="X1707" i="2"/>
  <c r="AA1707" i="2" s="1"/>
  <c r="AK1706" i="2"/>
  <c r="X1705" i="2"/>
  <c r="AA1705" i="2" s="1"/>
  <c r="AK1704" i="2"/>
  <c r="X1703" i="2"/>
  <c r="AA1703" i="2" s="1"/>
  <c r="AK1702" i="2"/>
  <c r="X1701" i="2"/>
  <c r="AA1701" i="2" s="1"/>
  <c r="AK1700" i="2"/>
  <c r="X1192" i="2"/>
  <c r="AA1192" i="2" s="1"/>
  <c r="AK819" i="2"/>
  <c r="X829" i="2"/>
  <c r="AA829" i="2" s="1"/>
  <c r="AK845" i="2"/>
  <c r="X880" i="2"/>
  <c r="AA880" i="2" s="1"/>
  <c r="AK854" i="2"/>
  <c r="X1191" i="2"/>
  <c r="AA1191" i="2" s="1"/>
  <c r="AK1190" i="2"/>
  <c r="X579" i="2"/>
  <c r="AA579" i="2" s="1"/>
  <c r="AK611" i="2"/>
  <c r="X652" i="2"/>
  <c r="AA652" i="2" s="1"/>
  <c r="AK655" i="2"/>
  <c r="X642" i="2"/>
  <c r="AA642" i="2" s="1"/>
  <c r="AK1189" i="2"/>
  <c r="X1699" i="2"/>
  <c r="AA1699" i="2" s="1"/>
  <c r="AK1698" i="2"/>
  <c r="X1697" i="2"/>
  <c r="AA1697" i="2" s="1"/>
  <c r="AK1696" i="2"/>
  <c r="X1695" i="2"/>
  <c r="AA1695" i="2" s="1"/>
  <c r="AK1188" i="2"/>
  <c r="X1187" i="2"/>
  <c r="AA1187" i="2" s="1"/>
  <c r="AK1186" i="2"/>
  <c r="X1694" i="2"/>
  <c r="AA1694" i="2" s="1"/>
  <c r="AK1693" i="2"/>
  <c r="X1692" i="2"/>
  <c r="AA1692" i="2" s="1"/>
  <c r="AK1691" i="2"/>
  <c r="X188" i="2"/>
  <c r="AA188" i="2" s="1"/>
  <c r="AK878" i="2"/>
  <c r="X855" i="2"/>
  <c r="AA855" i="2" s="1"/>
  <c r="AK877" i="2"/>
  <c r="X809" i="2"/>
  <c r="AA809" i="2" s="1"/>
  <c r="AK810" i="2"/>
  <c r="X756" i="2"/>
  <c r="AA756" i="2" s="1"/>
  <c r="AK803" i="2"/>
  <c r="X596" i="2"/>
  <c r="AA596" i="2" s="1"/>
  <c r="AK645" i="2"/>
  <c r="X675" i="2"/>
  <c r="AA675" i="2" s="1"/>
  <c r="AK692" i="2"/>
  <c r="X686" i="2"/>
  <c r="AA686" i="2" s="1"/>
  <c r="AK671" i="2"/>
  <c r="X1690" i="2"/>
  <c r="AA1690" i="2" s="1"/>
  <c r="AK1185" i="2"/>
  <c r="X740" i="2"/>
  <c r="AA740" i="2" s="1"/>
  <c r="AK786" i="2"/>
  <c r="X822" i="2"/>
  <c r="AA822" i="2" s="1"/>
  <c r="AK755" i="2"/>
  <c r="X737" i="2"/>
  <c r="AA737" i="2" s="1"/>
  <c r="AK1184" i="2"/>
  <c r="X718" i="2"/>
  <c r="AA718" i="2" s="1"/>
  <c r="AK798" i="2"/>
  <c r="X610" i="2"/>
  <c r="AA610" i="2" s="1"/>
  <c r="AK665" i="2"/>
  <c r="X687" i="2"/>
  <c r="AA687" i="2" s="1"/>
  <c r="AK698" i="2"/>
  <c r="X697" i="2"/>
  <c r="AA697" i="2" s="1"/>
  <c r="AK691" i="2"/>
  <c r="X629" i="2"/>
  <c r="AK1689" i="2"/>
  <c r="X1183" i="2"/>
  <c r="AA1183" i="2" s="1"/>
  <c r="AK312" i="2"/>
  <c r="X261" i="2"/>
  <c r="AA261" i="2" s="1"/>
  <c r="AK1182" i="2"/>
  <c r="X1181" i="2"/>
  <c r="AA1181" i="2" s="1"/>
  <c r="AK1180" i="2"/>
  <c r="X235" i="2"/>
  <c r="AA235" i="2" s="1"/>
  <c r="AK340" i="2"/>
  <c r="X466" i="2"/>
  <c r="AK549" i="2"/>
  <c r="X568" i="2"/>
  <c r="AA568" i="2" s="1"/>
  <c r="AK576" i="2"/>
  <c r="X575" i="2"/>
  <c r="AA575" i="2" s="1"/>
  <c r="AK561" i="2"/>
  <c r="X467" i="2"/>
  <c r="AK1688" i="2"/>
  <c r="X1179" i="2"/>
  <c r="AA1179" i="2" s="1"/>
  <c r="AK1178" i="2"/>
  <c r="X131" i="2"/>
  <c r="AA131" i="2" s="1"/>
  <c r="AK325" i="2"/>
  <c r="X442" i="2"/>
  <c r="AA442" i="2" s="1"/>
  <c r="AK545" i="2"/>
  <c r="X564" i="2"/>
  <c r="AK569" i="2"/>
  <c r="X563" i="2"/>
  <c r="AA563" i="2" s="1"/>
  <c r="AK537" i="2"/>
  <c r="X447" i="2"/>
  <c r="AA447" i="2" s="1"/>
  <c r="AK1687" i="2"/>
  <c r="X1686" i="2"/>
  <c r="AA1686" i="2" s="1"/>
  <c r="AK1685" i="2"/>
  <c r="X1177" i="2"/>
  <c r="AA1177" i="2" s="1"/>
  <c r="AK1176" i="2"/>
  <c r="X225" i="2"/>
  <c r="AA225" i="2" s="1"/>
  <c r="AK305" i="2"/>
  <c r="X400" i="2"/>
  <c r="AA400" i="2" s="1"/>
  <c r="AK485" i="2"/>
  <c r="X535" i="2"/>
  <c r="AA535" i="2" s="1"/>
  <c r="AK542" i="2"/>
  <c r="X513" i="2"/>
  <c r="AK452" i="2"/>
  <c r="X1175" i="2"/>
  <c r="AA1175" i="2" s="1"/>
  <c r="AK1174" i="2"/>
  <c r="X130" i="2"/>
  <c r="AA130" i="2" s="1"/>
  <c r="AK129" i="2"/>
  <c r="X280" i="2"/>
  <c r="AA280" i="2" s="1"/>
  <c r="AK330" i="2"/>
  <c r="X385" i="2"/>
  <c r="AA385" i="2" s="1"/>
  <c r="AK438" i="2"/>
  <c r="X410" i="2"/>
  <c r="AA410" i="2" s="1"/>
  <c r="AK387" i="2"/>
  <c r="X1173" i="2"/>
  <c r="AA1173" i="2" s="1"/>
  <c r="AK1172" i="2"/>
  <c r="X1171" i="2"/>
  <c r="AA1171" i="2" s="1"/>
  <c r="AK128" i="2"/>
  <c r="X127" i="2"/>
  <c r="AK126" i="2"/>
  <c r="X237" i="2"/>
  <c r="AK260" i="2"/>
  <c r="X292" i="2"/>
  <c r="AA292" i="2" s="1"/>
  <c r="AK266" i="2"/>
  <c r="X1170" i="2"/>
  <c r="AK1169" i="2"/>
  <c r="X1168" i="2"/>
  <c r="AA1168" i="2" s="1"/>
  <c r="AK125" i="2"/>
  <c r="X124" i="2"/>
  <c r="AA124" i="2" s="1"/>
  <c r="AK123" i="2"/>
  <c r="X122" i="2"/>
  <c r="AA122" i="2" s="1"/>
  <c r="AK121" i="2"/>
  <c r="X232" i="2"/>
  <c r="AK1167" i="2"/>
  <c r="X1166" i="2"/>
  <c r="AK1165" i="2"/>
  <c r="X1164" i="2"/>
  <c r="AK1163" i="2"/>
  <c r="X1162" i="2"/>
  <c r="AA1162" i="2" s="1"/>
  <c r="AK612" i="2"/>
  <c r="X1684" i="2"/>
  <c r="AA1684" i="2" s="1"/>
  <c r="AK1683" i="2"/>
  <c r="X1682" i="2"/>
  <c r="AA1682" i="2" s="1"/>
  <c r="AK619" i="2"/>
  <c r="X1681" i="2"/>
  <c r="AA1681" i="2" s="1"/>
  <c r="AK1680" i="2"/>
  <c r="X1679" i="2"/>
  <c r="AA1679" i="2" s="1"/>
  <c r="AK1678" i="2"/>
  <c r="X1677" i="2"/>
  <c r="AA1677" i="2" s="1"/>
  <c r="AK1676" i="2"/>
  <c r="X1675" i="2"/>
  <c r="AA1675" i="2" s="1"/>
  <c r="AK1674" i="2"/>
  <c r="X1161" i="2"/>
  <c r="AA1161" i="2" s="1"/>
  <c r="AK187" i="2"/>
  <c r="X186" i="2"/>
  <c r="AA186" i="2" s="1"/>
  <c r="AK772" i="2"/>
  <c r="X870" i="2"/>
  <c r="AA870" i="2" s="1"/>
  <c r="AK1160" i="2"/>
  <c r="X1159" i="2"/>
  <c r="AA1159" i="2" s="1"/>
  <c r="AK1158" i="2"/>
  <c r="X592" i="2"/>
  <c r="AA592" i="2" s="1"/>
  <c r="AK635" i="2"/>
  <c r="X631" i="2"/>
  <c r="AA631" i="2" s="1"/>
  <c r="AK1673" i="2"/>
  <c r="X1672" i="2"/>
  <c r="AA1672" i="2" s="1"/>
  <c r="AK1671" i="2"/>
  <c r="X1670" i="2"/>
  <c r="AA1670" i="2" s="1"/>
  <c r="AK1669" i="2"/>
  <c r="X1668" i="2"/>
  <c r="AA1668" i="2" s="1"/>
  <c r="AK1667" i="2"/>
  <c r="X1157" i="2"/>
  <c r="AA1157" i="2" s="1"/>
  <c r="AK1666" i="2"/>
  <c r="X1665" i="2"/>
  <c r="AA1665" i="2" s="1"/>
  <c r="AK185" i="2"/>
  <c r="X783" i="2"/>
  <c r="AA783" i="2" s="1"/>
  <c r="AK865" i="2"/>
  <c r="X884" i="2"/>
  <c r="AA884" i="2" s="1"/>
  <c r="AK885" i="2"/>
  <c r="X806" i="2"/>
  <c r="AA806" i="2" s="1"/>
  <c r="AK739" i="2"/>
  <c r="X580" i="2"/>
  <c r="AA580" i="2" s="1"/>
  <c r="AK595" i="2"/>
  <c r="X654" i="2"/>
  <c r="AA654" i="2" s="1"/>
  <c r="AK682" i="2"/>
  <c r="X666" i="2"/>
  <c r="AA666" i="2" s="1"/>
  <c r="AK1156" i="2"/>
  <c r="X1664" i="2"/>
  <c r="AA1664" i="2" s="1"/>
  <c r="AK690" i="2"/>
  <c r="X1663" i="2"/>
  <c r="AA1663" i="2" s="1"/>
  <c r="AK1662" i="2"/>
  <c r="X1155" i="2"/>
  <c r="AA1155" i="2" s="1"/>
  <c r="AK871" i="2"/>
  <c r="X1661" i="2"/>
  <c r="AA1661" i="2" s="1"/>
  <c r="AK1660" i="2"/>
  <c r="X1659" i="2"/>
  <c r="AA1659" i="2" s="1"/>
  <c r="AK1658" i="2"/>
  <c r="X1154" i="2"/>
  <c r="AA1154" i="2" s="1"/>
  <c r="AK1153" i="2"/>
  <c r="X1152" i="2"/>
  <c r="AA1152" i="2" s="1"/>
  <c r="AK1657" i="2"/>
  <c r="X1656" i="2"/>
  <c r="AA1656" i="2" s="1"/>
  <c r="AK1655" i="2"/>
  <c r="X1654" i="2"/>
  <c r="AA1654" i="2" s="1"/>
  <c r="AK184" i="2"/>
  <c r="X849" i="2"/>
  <c r="AA849" i="2" s="1"/>
  <c r="AK842" i="2"/>
  <c r="AI823" i="2"/>
  <c r="AO814" i="2"/>
  <c r="AG814" i="2"/>
  <c r="X814" i="2"/>
  <c r="AA814" i="2" s="1"/>
  <c r="AH750" i="2"/>
  <c r="AH762" i="2"/>
  <c r="AF582" i="2"/>
  <c r="AI683" i="2"/>
  <c r="AO641" i="2"/>
  <c r="AG641" i="2"/>
  <c r="X641" i="2"/>
  <c r="AA641" i="2" s="1"/>
  <c r="AH1653" i="2"/>
  <c r="AH1151" i="2"/>
  <c r="AF924" i="2"/>
  <c r="AA924" i="2"/>
  <c r="AI272" i="2"/>
  <c r="AO316" i="2"/>
  <c r="AG316" i="2"/>
  <c r="X316" i="2"/>
  <c r="AA316" i="2" s="1"/>
  <c r="AH274" i="2"/>
  <c r="AH300" i="2"/>
  <c r="AF243" i="2"/>
  <c r="AI574" i="2"/>
  <c r="AO573" i="2"/>
  <c r="AG573" i="2"/>
  <c r="X573" i="2"/>
  <c r="AH570" i="2"/>
  <c r="AH547" i="2"/>
  <c r="AF1149" i="2"/>
  <c r="AI1146" i="2"/>
  <c r="AO1145" i="2"/>
  <c r="AG1145" i="2"/>
  <c r="X1145" i="2"/>
  <c r="AA1145" i="2" s="1"/>
  <c r="AH234" i="2"/>
  <c r="AH277" i="2"/>
  <c r="AF443" i="2"/>
  <c r="AA443" i="2"/>
  <c r="AI566" i="2"/>
  <c r="AO523" i="2"/>
  <c r="AG523" i="2"/>
  <c r="X523" i="2"/>
  <c r="AH1144" i="2"/>
  <c r="AH1651" i="2"/>
  <c r="AF1650" i="2"/>
  <c r="AA1650" i="2"/>
  <c r="AI428" i="2"/>
  <c r="AO521" i="2"/>
  <c r="AG521" i="2"/>
  <c r="X521" i="2"/>
  <c r="AA521" i="2" s="1"/>
  <c r="AH559" i="2"/>
  <c r="AH562" i="2"/>
  <c r="AF553" i="2"/>
  <c r="AI1648" i="2"/>
  <c r="AO1647" i="2"/>
  <c r="AG1647" i="2"/>
  <c r="X1647" i="2"/>
  <c r="AA1647" i="2" s="1"/>
  <c r="AH1646" i="2"/>
  <c r="AH1141" i="2"/>
  <c r="AF117" i="2"/>
  <c r="AA117" i="2"/>
  <c r="AI471" i="2"/>
  <c r="AO517" i="2"/>
  <c r="AG517" i="2"/>
  <c r="X517" i="2"/>
  <c r="AH511" i="2"/>
  <c r="AH475" i="2"/>
  <c r="AF383" i="2"/>
  <c r="AA383" i="2"/>
  <c r="AI114" i="2"/>
  <c r="AO250" i="2"/>
  <c r="AG250" i="2"/>
  <c r="X250" i="2"/>
  <c r="AH303" i="2"/>
  <c r="AH369" i="2"/>
  <c r="AF391" i="2"/>
  <c r="AA391" i="2"/>
  <c r="AI1138" i="2"/>
  <c r="X113" i="2"/>
  <c r="Y113" i="2"/>
  <c r="AA112" i="2"/>
  <c r="AK110" i="2"/>
  <c r="AJ255" i="2"/>
  <c r="AG1137" i="2"/>
  <c r="AH1137" i="2"/>
  <c r="X109" i="2"/>
  <c r="Y109" i="2"/>
  <c r="AA108" i="2"/>
  <c r="AK106" i="2"/>
  <c r="AJ13" i="2"/>
  <c r="AG1135" i="2"/>
  <c r="AH1135" i="2"/>
  <c r="X660" i="2"/>
  <c r="AA660" i="2" s="1"/>
  <c r="Y660" i="2"/>
  <c r="AK685" i="2"/>
  <c r="AJ1642" i="2"/>
  <c r="AG1640" i="2"/>
  <c r="AH1640" i="2"/>
  <c r="X1134" i="2"/>
  <c r="AA1134" i="2" s="1"/>
  <c r="Y1134" i="2"/>
  <c r="AK1638" i="2"/>
  <c r="AJ1636" i="2"/>
  <c r="AG1132" i="2"/>
  <c r="AH1132" i="2"/>
  <c r="X1635" i="2"/>
  <c r="AA1635" i="2" s="1"/>
  <c r="Y1635" i="2"/>
  <c r="AK1633" i="2"/>
  <c r="AJ1631" i="2"/>
  <c r="AJ1130" i="2"/>
  <c r="Y922" i="2"/>
  <c r="X922" i="2"/>
  <c r="AA922" i="2" s="1"/>
  <c r="Z922" i="2"/>
  <c r="AJ874" i="2"/>
  <c r="Y857" i="2"/>
  <c r="X857" i="2"/>
  <c r="AA857" i="2" s="1"/>
  <c r="Z857" i="2"/>
  <c r="AJ673" i="2"/>
  <c r="Y638" i="2"/>
  <c r="X638" i="2"/>
  <c r="AA638" i="2" s="1"/>
  <c r="Z638" i="2"/>
  <c r="AJ1127" i="2"/>
  <c r="Y1618" i="2"/>
  <c r="X1618" i="2"/>
  <c r="Z1618" i="2"/>
  <c r="AJ900" i="2"/>
  <c r="Y897" i="2"/>
  <c r="X897" i="2"/>
  <c r="AA897" i="2" s="1"/>
  <c r="Z897" i="2"/>
  <c r="AJ1615" i="2"/>
  <c r="Y684" i="2"/>
  <c r="X684" i="2"/>
  <c r="AA684" i="2" s="1"/>
  <c r="Z684" i="2"/>
  <c r="AJ1611" i="2"/>
  <c r="Y1610" i="2"/>
  <c r="X1610" i="2"/>
  <c r="Z1610" i="2"/>
  <c r="AA1607" i="2"/>
  <c r="AJ1123" i="2"/>
  <c r="Y1122" i="2"/>
  <c r="X1122" i="2"/>
  <c r="Z1122" i="2"/>
  <c r="AJ888" i="2"/>
  <c r="Y873" i="2"/>
  <c r="X873" i="2"/>
  <c r="AA873" i="2" s="1"/>
  <c r="Z873" i="2"/>
  <c r="AJ681" i="2"/>
  <c r="Y621" i="2"/>
  <c r="X621" i="2"/>
  <c r="AA621" i="2" s="1"/>
  <c r="Z621" i="2"/>
  <c r="AA1600" i="2"/>
  <c r="AG104" i="2"/>
  <c r="AH104" i="2"/>
  <c r="AF104" i="2"/>
  <c r="AN273" i="2"/>
  <c r="AO273" i="2" s="1"/>
  <c r="AI392" i="2"/>
  <c r="AJ392" i="2"/>
  <c r="AN302" i="2"/>
  <c r="AO302" i="2" s="1"/>
  <c r="X560" i="2"/>
  <c r="Y560" i="2"/>
  <c r="Z560" i="2"/>
  <c r="AN1598" i="2"/>
  <c r="AO1598" i="2"/>
  <c r="AG221" i="2"/>
  <c r="AH221" i="2"/>
  <c r="AF221" i="2"/>
  <c r="AN102" i="2"/>
  <c r="AO102" i="2" s="1"/>
  <c r="AI101" i="2"/>
  <c r="AJ101" i="2"/>
  <c r="AN524" i="2"/>
  <c r="AO524" i="2" s="1"/>
  <c r="X548" i="2"/>
  <c r="Y548" i="2"/>
  <c r="Z548" i="2"/>
  <c r="AN99" i="2"/>
  <c r="AO99" i="2" s="1"/>
  <c r="AN1106" i="2"/>
  <c r="AO1106" i="2" s="1"/>
  <c r="Y1580" i="2"/>
  <c r="X1580" i="2"/>
  <c r="AA1580" i="2" s="1"/>
  <c r="Z1580" i="2"/>
  <c r="AN1578" i="2"/>
  <c r="AO1578" i="2" s="1"/>
  <c r="AJ1578" i="2"/>
  <c r="AH1578" i="2"/>
  <c r="AI1578" i="2"/>
  <c r="AK1578" i="2"/>
  <c r="AH180" i="2"/>
  <c r="AF180" i="2"/>
  <c r="AG180" i="2"/>
  <c r="AJ1105" i="2"/>
  <c r="AK1105" i="2"/>
  <c r="AN178" i="2"/>
  <c r="AO178" i="2" s="1"/>
  <c r="AN1569" i="2"/>
  <c r="AO1569" i="2" s="1"/>
  <c r="AA120" i="2"/>
  <c r="AA455" i="2"/>
  <c r="AA1148" i="2"/>
  <c r="AA567" i="2"/>
  <c r="AA118" i="2"/>
  <c r="AA1142" i="2"/>
  <c r="AG112" i="2"/>
  <c r="AH112" i="2"/>
  <c r="AN111" i="2"/>
  <c r="AO111" i="2" s="1"/>
  <c r="X111" i="2"/>
  <c r="Y111" i="2"/>
  <c r="AG108" i="2"/>
  <c r="AH108" i="2"/>
  <c r="AN107" i="2"/>
  <c r="AO107" i="2" s="1"/>
  <c r="X107" i="2"/>
  <c r="Y107" i="2"/>
  <c r="AG647" i="2"/>
  <c r="AH647" i="2"/>
  <c r="AN1644" i="2"/>
  <c r="AO1644" i="2" s="1"/>
  <c r="X1644" i="2"/>
  <c r="AA1644" i="2" s="1"/>
  <c r="Y1644" i="2"/>
  <c r="AG1639" i="2"/>
  <c r="AH1639" i="2"/>
  <c r="AN591" i="2"/>
  <c r="AO591" i="2" s="1"/>
  <c r="X591" i="2"/>
  <c r="AA591" i="2" s="1"/>
  <c r="Y591" i="2"/>
  <c r="AG1131" i="2"/>
  <c r="AH1131" i="2"/>
  <c r="AN1634" i="2"/>
  <c r="AO1634" i="2" s="1"/>
  <c r="X1634" i="2"/>
  <c r="AA1634" i="2" s="1"/>
  <c r="Y1634" i="2"/>
  <c r="AN922" i="2"/>
  <c r="AO922" i="2" s="1"/>
  <c r="AN857" i="2"/>
  <c r="AO857" i="2" s="1"/>
  <c r="AN638" i="2"/>
  <c r="AO638" i="2" s="1"/>
  <c r="AN1618" i="2"/>
  <c r="AO1618" i="2" s="1"/>
  <c r="AN897" i="2"/>
  <c r="AO897" i="2" s="1"/>
  <c r="AN684" i="2"/>
  <c r="AO684" i="2" s="1"/>
  <c r="AN1610" i="2"/>
  <c r="AO1610" i="2" s="1"/>
  <c r="AN1122" i="2"/>
  <c r="AO1122" i="2" s="1"/>
  <c r="AN873" i="2"/>
  <c r="AO873" i="2" s="1"/>
  <c r="AN621" i="2"/>
  <c r="AO621" i="2" s="1"/>
  <c r="AN415" i="2"/>
  <c r="AO415" i="2" s="1"/>
  <c r="AN555" i="2"/>
  <c r="AO555" i="2" s="1"/>
  <c r="Y384" i="2"/>
  <c r="Z384" i="2"/>
  <c r="X384" i="2"/>
  <c r="AH503" i="2"/>
  <c r="AF503" i="2"/>
  <c r="AG503" i="2"/>
  <c r="AJ1117" i="2"/>
  <c r="AK1117" i="2"/>
  <c r="AF1116" i="2"/>
  <c r="AH1116" i="2"/>
  <c r="AG1116" i="2"/>
  <c r="AJ95" i="2"/>
  <c r="AK95" i="2"/>
  <c r="AJ344" i="2"/>
  <c r="AI344" i="2"/>
  <c r="AK344" i="2"/>
  <c r="AN91" i="2"/>
  <c r="AO91" i="2" s="1"/>
  <c r="Y90" i="2"/>
  <c r="X90" i="2"/>
  <c r="Z90" i="2"/>
  <c r="AN89" i="2"/>
  <c r="AO89" i="2" s="1"/>
  <c r="AJ89" i="2"/>
  <c r="AH89" i="2"/>
  <c r="AI89" i="2"/>
  <c r="AK89" i="2"/>
  <c r="AH88" i="2"/>
  <c r="AF88" i="2"/>
  <c r="AG88" i="2"/>
  <c r="AJ1592" i="2"/>
  <c r="AK1592" i="2"/>
  <c r="AN1582" i="2"/>
  <c r="AO1582" i="2" s="1"/>
  <c r="AN601" i="2"/>
  <c r="AO601" i="2" s="1"/>
  <c r="AI1100" i="2"/>
  <c r="AJ1100" i="2"/>
  <c r="AK1100" i="2"/>
  <c r="AF1572" i="2"/>
  <c r="AG1572" i="2"/>
  <c r="AH1572" i="2"/>
  <c r="AI814" i="2"/>
  <c r="AG750" i="2"/>
  <c r="AK762" i="2"/>
  <c r="AH679" i="2"/>
  <c r="AH689" i="2"/>
  <c r="Z689" i="2"/>
  <c r="AI641" i="2"/>
  <c r="AG1653" i="2"/>
  <c r="AK1151" i="2"/>
  <c r="AH120" i="2"/>
  <c r="AH119" i="2"/>
  <c r="Z119" i="2"/>
  <c r="AA119" i="2" s="1"/>
  <c r="AA272" i="2"/>
  <c r="AI316" i="2"/>
  <c r="AG274" i="2"/>
  <c r="AK300" i="2"/>
  <c r="AH455" i="2"/>
  <c r="AH527" i="2"/>
  <c r="Z527" i="2"/>
  <c r="AA574" i="2"/>
  <c r="AI573" i="2"/>
  <c r="AG570" i="2"/>
  <c r="AK547" i="2"/>
  <c r="AH1148" i="2"/>
  <c r="AH1147" i="2"/>
  <c r="Z1147" i="2"/>
  <c r="AA1147" i="2" s="1"/>
  <c r="AI1145" i="2"/>
  <c r="AG234" i="2"/>
  <c r="AK277" i="2"/>
  <c r="AH567" i="2"/>
  <c r="AH572" i="2"/>
  <c r="Z572" i="2"/>
  <c r="AA572" i="2" s="1"/>
  <c r="AA566" i="2"/>
  <c r="AI523" i="2"/>
  <c r="AG1144" i="2"/>
  <c r="AK1651" i="2"/>
  <c r="AH118" i="2"/>
  <c r="AH288" i="2"/>
  <c r="Z288" i="2"/>
  <c r="AA288" i="2" s="1"/>
  <c r="AI521" i="2"/>
  <c r="AG559" i="2"/>
  <c r="AK562" i="2"/>
  <c r="AH1142" i="2"/>
  <c r="AH1649" i="2"/>
  <c r="Z1649" i="2"/>
  <c r="AA1649" i="2" s="1"/>
  <c r="AA1648" i="2"/>
  <c r="AI1647" i="2"/>
  <c r="AG1646" i="2"/>
  <c r="AK1141" i="2"/>
  <c r="AH299" i="2"/>
  <c r="AH395" i="2"/>
  <c r="Z395" i="2"/>
  <c r="AA395" i="2" s="1"/>
  <c r="AA471" i="2"/>
  <c r="AI517" i="2"/>
  <c r="AG511" i="2"/>
  <c r="AK475" i="2"/>
  <c r="AH1140" i="2"/>
  <c r="AH115" i="2"/>
  <c r="Z115" i="2"/>
  <c r="AA115" i="2" s="1"/>
  <c r="AI250" i="2"/>
  <c r="AG303" i="2"/>
  <c r="AK369" i="2"/>
  <c r="AH336" i="2"/>
  <c r="AH1139" i="2"/>
  <c r="Z1139" i="2"/>
  <c r="AA1139" i="2" s="1"/>
  <c r="AG110" i="2"/>
  <c r="AH110" i="2"/>
  <c r="X265" i="2"/>
  <c r="Y265" i="2"/>
  <c r="AA255" i="2"/>
  <c r="AK1137" i="2"/>
  <c r="AG106" i="2"/>
  <c r="AH106" i="2"/>
  <c r="X105" i="2"/>
  <c r="Y105" i="2"/>
  <c r="AA13" i="2"/>
  <c r="AK1135" i="2"/>
  <c r="AG685" i="2"/>
  <c r="AH685" i="2"/>
  <c r="X1643" i="2"/>
  <c r="AA1643" i="2" s="1"/>
  <c r="Y1643" i="2"/>
  <c r="AK1640" i="2"/>
  <c r="AG1638" i="2"/>
  <c r="AH1638" i="2"/>
  <c r="X1637" i="2"/>
  <c r="AA1637" i="2" s="1"/>
  <c r="Y1637" i="2"/>
  <c r="AK1132" i="2"/>
  <c r="AG1633" i="2"/>
  <c r="AH1633" i="2"/>
  <c r="X1632" i="2"/>
  <c r="AA1632" i="2" s="1"/>
  <c r="Y1632" i="2"/>
  <c r="AJ1626" i="2"/>
  <c r="AI1626" i="2"/>
  <c r="AK1626" i="2"/>
  <c r="AH1129" i="2"/>
  <c r="AF1129" i="2"/>
  <c r="AG1129" i="2"/>
  <c r="AI716" i="2"/>
  <c r="AJ834" i="2"/>
  <c r="AI834" i="2"/>
  <c r="AK834" i="2"/>
  <c r="AH1625" i="2"/>
  <c r="AF1625" i="2"/>
  <c r="AG1625" i="2"/>
  <c r="AI640" i="2"/>
  <c r="AJ1623" i="2"/>
  <c r="AI1623" i="2"/>
  <c r="AK1623" i="2"/>
  <c r="AH1622" i="2"/>
  <c r="AF1622" i="2"/>
  <c r="AG1622" i="2"/>
  <c r="AI1620" i="2"/>
  <c r="AJ1126" i="2"/>
  <c r="AI1126" i="2"/>
  <c r="AK1126" i="2"/>
  <c r="AH1617" i="2"/>
  <c r="AF1617" i="2"/>
  <c r="AG1617" i="2"/>
  <c r="AI818" i="2"/>
  <c r="AJ807" i="2"/>
  <c r="AI807" i="2"/>
  <c r="AK807" i="2"/>
  <c r="AH824" i="2"/>
  <c r="AF824" i="2"/>
  <c r="AG824" i="2"/>
  <c r="AI627" i="2"/>
  <c r="AJ616" i="2"/>
  <c r="AI616" i="2"/>
  <c r="AK616" i="2"/>
  <c r="AH1614" i="2"/>
  <c r="AF1614" i="2"/>
  <c r="AG1614" i="2"/>
  <c r="AI1612" i="2"/>
  <c r="AJ1608" i="2"/>
  <c r="AI1608" i="2"/>
  <c r="AK1608" i="2"/>
  <c r="AH1125" i="2"/>
  <c r="AF1125" i="2"/>
  <c r="AG1125" i="2"/>
  <c r="AI1606" i="2"/>
  <c r="AJ1605" i="2"/>
  <c r="AI1605" i="2"/>
  <c r="AK1605" i="2"/>
  <c r="AH1604" i="2"/>
  <c r="AF1604" i="2"/>
  <c r="AG1604" i="2"/>
  <c r="AI812" i="2"/>
  <c r="AJ795" i="2"/>
  <c r="AI795" i="2"/>
  <c r="AK795" i="2"/>
  <c r="AH804" i="2"/>
  <c r="AF804" i="2"/>
  <c r="AG804" i="2"/>
  <c r="AI678" i="2"/>
  <c r="AJ1602" i="2"/>
  <c r="AI1602" i="2"/>
  <c r="AK1602" i="2"/>
  <c r="AH1601" i="2"/>
  <c r="AF1601" i="2"/>
  <c r="AG1601" i="2"/>
  <c r="AI1599" i="2"/>
  <c r="X273" i="2"/>
  <c r="Y273" i="2"/>
  <c r="Z273" i="2"/>
  <c r="AN290" i="2"/>
  <c r="AO290" i="2" s="1"/>
  <c r="AG525" i="2"/>
  <c r="AH525" i="2"/>
  <c r="AF525" i="2"/>
  <c r="AN560" i="2"/>
  <c r="AO560" i="2" s="1"/>
  <c r="AI571" i="2"/>
  <c r="AJ571" i="2"/>
  <c r="AN1119" i="2"/>
  <c r="AO1119" i="2" s="1"/>
  <c r="X102" i="2"/>
  <c r="Y102" i="2"/>
  <c r="Z102" i="2"/>
  <c r="AN393" i="2"/>
  <c r="AO393" i="2" s="1"/>
  <c r="AG565" i="2"/>
  <c r="AH565" i="2"/>
  <c r="AF565" i="2"/>
  <c r="AN548" i="2"/>
  <c r="AO548" i="2" s="1"/>
  <c r="AI465" i="2"/>
  <c r="AJ465" i="2"/>
  <c r="AN296" i="2"/>
  <c r="AO296" i="2" s="1"/>
  <c r="AN249" i="2"/>
  <c r="AO249" i="2" s="1"/>
  <c r="AK444" i="2"/>
  <c r="AO93" i="2"/>
  <c r="AN1110" i="2"/>
  <c r="AO1110" i="2" s="1"/>
  <c r="AI1586" i="2"/>
  <c r="AJ1586" i="2"/>
  <c r="AK1586" i="2"/>
  <c r="AF1585" i="2"/>
  <c r="AG1585" i="2"/>
  <c r="AH1585" i="2"/>
  <c r="AO183" i="2"/>
  <c r="AH716" i="2"/>
  <c r="AO628" i="2"/>
  <c r="AH640" i="2"/>
  <c r="AO1621" i="2"/>
  <c r="AH1620" i="2"/>
  <c r="AA1127" i="2"/>
  <c r="AO182" i="2"/>
  <c r="AH818" i="2"/>
  <c r="AO1616" i="2"/>
  <c r="AH627" i="2"/>
  <c r="AO1613" i="2"/>
  <c r="AH1612" i="2"/>
  <c r="AA1611" i="2"/>
  <c r="AO1607" i="2"/>
  <c r="AH1606" i="2"/>
  <c r="AO181" i="2"/>
  <c r="AH812" i="2"/>
  <c r="AO637" i="2"/>
  <c r="AH678" i="2"/>
  <c r="AO1600" i="2"/>
  <c r="AH1599" i="2"/>
  <c r="AG392" i="2"/>
  <c r="AH392" i="2"/>
  <c r="AN378" i="2"/>
  <c r="AO378" i="2" s="1"/>
  <c r="X378" i="2"/>
  <c r="Y378" i="2"/>
  <c r="AA379" i="2"/>
  <c r="AG571" i="2"/>
  <c r="AH571" i="2"/>
  <c r="AN558" i="2"/>
  <c r="AO558" i="2" s="1"/>
  <c r="X558" i="2"/>
  <c r="Y558" i="2"/>
  <c r="AG101" i="2"/>
  <c r="AH101" i="2"/>
  <c r="AN271" i="2"/>
  <c r="AO271" i="2" s="1"/>
  <c r="X271" i="2"/>
  <c r="Y271" i="2"/>
  <c r="AA283" i="2"/>
  <c r="AG465" i="2"/>
  <c r="AH465" i="2"/>
  <c r="AN1118" i="2"/>
  <c r="AO1118" i="2" s="1"/>
  <c r="X1118" i="2"/>
  <c r="Y1118" i="2"/>
  <c r="AO529" i="2"/>
  <c r="AA386" i="2"/>
  <c r="AJ386" i="2"/>
  <c r="AF98" i="2"/>
  <c r="AH98" i="2"/>
  <c r="AJ249" i="2"/>
  <c r="AI249" i="2"/>
  <c r="AK249" i="2"/>
  <c r="Y456" i="2"/>
  <c r="X456" i="2"/>
  <c r="Z456" i="2"/>
  <c r="AN1116" i="2"/>
  <c r="AO1116" i="2" s="1"/>
  <c r="AJ1116" i="2"/>
  <c r="AI1116" i="2"/>
  <c r="AH95" i="2"/>
  <c r="AG95" i="2"/>
  <c r="AO233" i="2"/>
  <c r="AN311" i="2"/>
  <c r="AO311" i="2" s="1"/>
  <c r="Y344" i="2"/>
  <c r="Z344" i="2"/>
  <c r="AH1114" i="2"/>
  <c r="AF1114" i="2"/>
  <c r="AG1114" i="2"/>
  <c r="AF91" i="2"/>
  <c r="AG91" i="2"/>
  <c r="AH91" i="2"/>
  <c r="AI1590" i="2"/>
  <c r="AJ1590" i="2"/>
  <c r="AK1590" i="2"/>
  <c r="AF1109" i="2"/>
  <c r="AG1109" i="2"/>
  <c r="AH1109" i="2"/>
  <c r="AN1587" i="2"/>
  <c r="AO1587" i="2" s="1"/>
  <c r="Y1585" i="2"/>
  <c r="X1585" i="2"/>
  <c r="AA1585" i="2" s="1"/>
  <c r="Z1585" i="2"/>
  <c r="AN1584" i="2"/>
  <c r="AO1584" i="2" s="1"/>
  <c r="AJ1584" i="2"/>
  <c r="AH1584" i="2"/>
  <c r="AI1584" i="2"/>
  <c r="AK1584" i="2"/>
  <c r="AH1583" i="2"/>
  <c r="AF1583" i="2"/>
  <c r="AG1583" i="2"/>
  <c r="AI1576" i="2"/>
  <c r="AJ1576" i="2"/>
  <c r="AK1576" i="2"/>
  <c r="AF1575" i="2"/>
  <c r="AG1575" i="2"/>
  <c r="AH1575" i="2"/>
  <c r="AN1101" i="2"/>
  <c r="AO1101" i="2" s="1"/>
  <c r="Y1572" i="2"/>
  <c r="X1572" i="2"/>
  <c r="Z1572" i="2"/>
  <c r="AN926" i="2"/>
  <c r="AO926" i="2" s="1"/>
  <c r="AJ926" i="2"/>
  <c r="AH926" i="2"/>
  <c r="AI926" i="2"/>
  <c r="AK926" i="2"/>
  <c r="AH1571" i="2"/>
  <c r="AF1571" i="2"/>
  <c r="AG1571" i="2"/>
  <c r="AI1096" i="2"/>
  <c r="AJ1096" i="2"/>
  <c r="AK1096" i="2"/>
  <c r="AF1095" i="2"/>
  <c r="AG1095" i="2"/>
  <c r="AH1095" i="2"/>
  <c r="Y1094" i="2"/>
  <c r="Z1094" i="2"/>
  <c r="X1094" i="2"/>
  <c r="AA1094" i="2" s="1"/>
  <c r="Y863" i="2"/>
  <c r="Z863" i="2"/>
  <c r="X863" i="2"/>
  <c r="AA863" i="2" s="1"/>
  <c r="Y597" i="2"/>
  <c r="Z597" i="2"/>
  <c r="X597" i="2"/>
  <c r="AA597" i="2" s="1"/>
  <c r="AJ1086" i="2"/>
  <c r="AK1086" i="2"/>
  <c r="AI1086" i="2"/>
  <c r="AF86" i="2"/>
  <c r="AG86" i="2"/>
  <c r="AH86" i="2"/>
  <c r="AN269" i="2"/>
  <c r="AO269" i="2" s="1"/>
  <c r="AN1560" i="2"/>
  <c r="AO1560" i="2" s="1"/>
  <c r="AN1083" i="2"/>
  <c r="AO1083" i="2" s="1"/>
  <c r="AH242" i="2"/>
  <c r="AF242" i="2"/>
  <c r="AG242" i="2"/>
  <c r="AJ73" i="2"/>
  <c r="AK73" i="2"/>
  <c r="AN1071" i="2"/>
  <c r="AO1071" i="2" s="1"/>
  <c r="AJ861" i="2"/>
  <c r="AI861" i="2"/>
  <c r="AK861" i="2"/>
  <c r="AH1629" i="2"/>
  <c r="AG1628" i="2"/>
  <c r="X1628" i="2"/>
  <c r="AA1628" i="2" s="1"/>
  <c r="AH1130" i="2"/>
  <c r="AK1627" i="2"/>
  <c r="AF1627" i="2"/>
  <c r="AK183" i="2"/>
  <c r="AG745" i="2"/>
  <c r="X745" i="2"/>
  <c r="AA745" i="2" s="1"/>
  <c r="AH874" i="2"/>
  <c r="AK1128" i="2"/>
  <c r="AF1128" i="2"/>
  <c r="AK628" i="2"/>
  <c r="AG657" i="2"/>
  <c r="X657" i="2"/>
  <c r="AA657" i="2" s="1"/>
  <c r="AH673" i="2"/>
  <c r="AK1624" i="2"/>
  <c r="AF1624" i="2"/>
  <c r="AK1621" i="2"/>
  <c r="AG1619" i="2"/>
  <c r="X1619" i="2"/>
  <c r="AA1619" i="2" s="1"/>
  <c r="AH1127" i="2"/>
  <c r="AK918" i="2"/>
  <c r="AF918" i="2"/>
  <c r="AA918" i="2"/>
  <c r="AK182" i="2"/>
  <c r="AG891" i="2"/>
  <c r="X891" i="2"/>
  <c r="AA891" i="2" s="1"/>
  <c r="AH900" i="2"/>
  <c r="AK858" i="2"/>
  <c r="AF858" i="2"/>
  <c r="AK1616" i="2"/>
  <c r="AG667" i="2"/>
  <c r="X667" i="2"/>
  <c r="AA667" i="2" s="1"/>
  <c r="AH1615" i="2"/>
  <c r="AK672" i="2"/>
  <c r="AF672" i="2"/>
  <c r="AK1613" i="2"/>
  <c r="AG701" i="2"/>
  <c r="X701" i="2"/>
  <c r="AA701" i="2" s="1"/>
  <c r="AH1611" i="2"/>
  <c r="AK1609" i="2"/>
  <c r="AF1609" i="2"/>
  <c r="AA1609" i="2"/>
  <c r="AK1607" i="2"/>
  <c r="AG1124" i="2"/>
  <c r="X1124" i="2"/>
  <c r="AA1124" i="2" s="1"/>
  <c r="AH1123" i="2"/>
  <c r="AK1121" i="2"/>
  <c r="AF1121" i="2"/>
  <c r="AK181" i="2"/>
  <c r="AG866" i="2"/>
  <c r="X866" i="2"/>
  <c r="AA866" i="2" s="1"/>
  <c r="AH888" i="2"/>
  <c r="AK797" i="2"/>
  <c r="AF797" i="2"/>
  <c r="AK637" i="2"/>
  <c r="AG693" i="2"/>
  <c r="X693" i="2"/>
  <c r="AA693" i="2" s="1"/>
  <c r="AH681" i="2"/>
  <c r="AK1603" i="2"/>
  <c r="AF1603" i="2"/>
  <c r="AK1600" i="2"/>
  <c r="AG1120" i="2"/>
  <c r="X1120" i="2"/>
  <c r="AA1120" i="2" s="1"/>
  <c r="AK104" i="2"/>
  <c r="AG379" i="2"/>
  <c r="AH379" i="2"/>
  <c r="X290" i="2"/>
  <c r="Y290" i="2"/>
  <c r="AK525" i="2"/>
  <c r="AG504" i="2"/>
  <c r="AH504" i="2"/>
  <c r="X1598" i="2"/>
  <c r="Y1598" i="2"/>
  <c r="AA1119" i="2"/>
  <c r="AK221" i="2"/>
  <c r="AG283" i="2"/>
  <c r="AH283" i="2"/>
  <c r="X393" i="2"/>
  <c r="Y393" i="2"/>
  <c r="AK565" i="2"/>
  <c r="AG100" i="2"/>
  <c r="AH100" i="2"/>
  <c r="X99" i="2"/>
  <c r="Y99" i="2"/>
  <c r="AF384" i="2"/>
  <c r="AH384" i="2"/>
  <c r="AA529" i="2"/>
  <c r="AJ529" i="2"/>
  <c r="AI529" i="2"/>
  <c r="AK529" i="2"/>
  <c r="Y1597" i="2"/>
  <c r="X1597" i="2"/>
  <c r="Z1597" i="2"/>
  <c r="AN98" i="2"/>
  <c r="AO98" i="2" s="1"/>
  <c r="AJ98" i="2"/>
  <c r="AI98" i="2"/>
  <c r="AH334" i="2"/>
  <c r="AG334" i="2"/>
  <c r="AO414" i="2"/>
  <c r="AN456" i="2"/>
  <c r="AO456" i="2" s="1"/>
  <c r="AK1116" i="2"/>
  <c r="Y1116" i="2"/>
  <c r="Z1116" i="2"/>
  <c r="AO1115" i="2"/>
  <c r="AH1115" i="2"/>
  <c r="AF1115" i="2"/>
  <c r="AG1115" i="2"/>
  <c r="AI275" i="2"/>
  <c r="AF311" i="2"/>
  <c r="AG311" i="2"/>
  <c r="AH311" i="2"/>
  <c r="AJ352" i="2"/>
  <c r="AK352" i="2"/>
  <c r="AO1113" i="2"/>
  <c r="AI94" i="2"/>
  <c r="AJ92" i="2"/>
  <c r="AI1111" i="2"/>
  <c r="AJ1111" i="2"/>
  <c r="AK1111" i="2"/>
  <c r="AF1596" i="2"/>
  <c r="AG1596" i="2"/>
  <c r="AH1596" i="2"/>
  <c r="AO1593" i="2"/>
  <c r="AN1591" i="2"/>
  <c r="AO1591" i="2" s="1"/>
  <c r="Y1109" i="2"/>
  <c r="X1109" i="2"/>
  <c r="AA1109" i="2" s="1"/>
  <c r="Z1109" i="2"/>
  <c r="AO658" i="2"/>
  <c r="AN1108" i="2"/>
  <c r="AO1108" i="2" s="1"/>
  <c r="AJ1108" i="2"/>
  <c r="AH1108" i="2"/>
  <c r="AI1108" i="2"/>
  <c r="AK1108" i="2"/>
  <c r="AH600" i="2"/>
  <c r="AF600" i="2"/>
  <c r="AG600" i="2"/>
  <c r="AN1589" i="2"/>
  <c r="AO1589" i="2" s="1"/>
  <c r="AI1588" i="2"/>
  <c r="AI815" i="2"/>
  <c r="AJ815" i="2"/>
  <c r="AK815" i="2"/>
  <c r="AF833" i="2"/>
  <c r="AG833" i="2"/>
  <c r="AH833" i="2"/>
  <c r="AO630" i="2"/>
  <c r="AN1577" i="2"/>
  <c r="AO1577" i="2" s="1"/>
  <c r="Y1575" i="2"/>
  <c r="X1575" i="2"/>
  <c r="AA1575" i="2" s="1"/>
  <c r="Z1575" i="2"/>
  <c r="AO1574" i="2"/>
  <c r="AN1104" i="2"/>
  <c r="AO1104" i="2" s="1"/>
  <c r="AJ1104" i="2"/>
  <c r="AH1104" i="2"/>
  <c r="AI1104" i="2"/>
  <c r="AK1104" i="2"/>
  <c r="AH1103" i="2"/>
  <c r="AF1103" i="2"/>
  <c r="AG1103" i="2"/>
  <c r="AN1102" i="2"/>
  <c r="AO1102" i="2" s="1"/>
  <c r="AI1573" i="2"/>
  <c r="AI662" i="2"/>
  <c r="AJ662" i="2"/>
  <c r="AK662" i="2"/>
  <c r="AF1099" i="2"/>
  <c r="AG1099" i="2"/>
  <c r="AH1099" i="2"/>
  <c r="AO1567" i="2"/>
  <c r="AN1097" i="2"/>
  <c r="AO1097" i="2" s="1"/>
  <c r="Y1095" i="2"/>
  <c r="X1095" i="2"/>
  <c r="Z1095" i="2"/>
  <c r="Y796" i="2"/>
  <c r="Z796" i="2"/>
  <c r="X796" i="2"/>
  <c r="AA796" i="2" s="1"/>
  <c r="Y677" i="2"/>
  <c r="Z677" i="2"/>
  <c r="X677" i="2"/>
  <c r="AA677" i="2" s="1"/>
  <c r="AN81" i="2"/>
  <c r="AO81" i="2" s="1"/>
  <c r="AN396" i="2"/>
  <c r="AO396" i="2" s="1"/>
  <c r="AF1073" i="2"/>
  <c r="AH1073" i="2"/>
  <c r="AG1073" i="2"/>
  <c r="AN1073" i="2"/>
  <c r="AO1073" i="2" s="1"/>
  <c r="AH1626" i="2"/>
  <c r="Z1626" i="2"/>
  <c r="AI183" i="2"/>
  <c r="AG716" i="2"/>
  <c r="AH834" i="2"/>
  <c r="Z834" i="2"/>
  <c r="AI628" i="2"/>
  <c r="AG640" i="2"/>
  <c r="AH1623" i="2"/>
  <c r="Z1623" i="2"/>
  <c r="AI1621" i="2"/>
  <c r="AG1620" i="2"/>
  <c r="AH1126" i="2"/>
  <c r="Z1126" i="2"/>
  <c r="AA1126" i="2" s="1"/>
  <c r="AA1617" i="2"/>
  <c r="AI182" i="2"/>
  <c r="AG818" i="2"/>
  <c r="AH807" i="2"/>
  <c r="Z807" i="2"/>
  <c r="AI1616" i="2"/>
  <c r="AG627" i="2"/>
  <c r="AH616" i="2"/>
  <c r="Z616" i="2"/>
  <c r="AI1613" i="2"/>
  <c r="AG1612" i="2"/>
  <c r="AH1608" i="2"/>
  <c r="Z1608" i="2"/>
  <c r="AA1608" i="2" s="1"/>
  <c r="AA1125" i="2"/>
  <c r="AI1607" i="2"/>
  <c r="AG1606" i="2"/>
  <c r="AH1605" i="2"/>
  <c r="Z1605" i="2"/>
  <c r="AA1605" i="2" s="1"/>
  <c r="AA1604" i="2"/>
  <c r="AI181" i="2"/>
  <c r="AG812" i="2"/>
  <c r="AH795" i="2"/>
  <c r="Z795" i="2"/>
  <c r="AI637" i="2"/>
  <c r="AG678" i="2"/>
  <c r="AH1602" i="2"/>
  <c r="Z1602" i="2"/>
  <c r="AA1601" i="2"/>
  <c r="AI1600" i="2"/>
  <c r="AG1599" i="2"/>
  <c r="AK392" i="2"/>
  <c r="AG302" i="2"/>
  <c r="AH302" i="2"/>
  <c r="X415" i="2"/>
  <c r="Y415" i="2"/>
  <c r="AK571" i="2"/>
  <c r="AG1119" i="2"/>
  <c r="AH1119" i="2"/>
  <c r="X103" i="2"/>
  <c r="Y103" i="2"/>
  <c r="AK101" i="2"/>
  <c r="AG524" i="2"/>
  <c r="AH524" i="2"/>
  <c r="X555" i="2"/>
  <c r="Y555" i="2"/>
  <c r="AK465" i="2"/>
  <c r="AG296" i="2"/>
  <c r="AH296" i="2"/>
  <c r="AN384" i="2"/>
  <c r="AO384" i="2" s="1"/>
  <c r="AJ384" i="2"/>
  <c r="AI384" i="2"/>
  <c r="AH538" i="2"/>
  <c r="AG538" i="2"/>
  <c r="AO493" i="2"/>
  <c r="AO1597" i="2"/>
  <c r="AN1597" i="2"/>
  <c r="Y98" i="2"/>
  <c r="Z98" i="2"/>
  <c r="AH97" i="2"/>
  <c r="AF97" i="2"/>
  <c r="AG97" i="2"/>
  <c r="AI444" i="2"/>
  <c r="AF456" i="2"/>
  <c r="AG456" i="2"/>
  <c r="AH456" i="2"/>
  <c r="AJ376" i="2"/>
  <c r="AK376" i="2"/>
  <c r="AO96" i="2"/>
  <c r="AI95" i="2"/>
  <c r="AF344" i="2"/>
  <c r="AH344" i="2"/>
  <c r="AJ1113" i="2"/>
  <c r="AI1113" i="2"/>
  <c r="AK1113" i="2"/>
  <c r="AI231" i="2"/>
  <c r="AJ231" i="2"/>
  <c r="AK231" i="2"/>
  <c r="AF90" i="2"/>
  <c r="AG90" i="2"/>
  <c r="AH90" i="2"/>
  <c r="AO12" i="2"/>
  <c r="AK11" i="2"/>
  <c r="AN10" i="2"/>
  <c r="AO10" i="2" s="1"/>
  <c r="Y1596" i="2"/>
  <c r="X1596" i="2"/>
  <c r="AA1596" i="2" s="1"/>
  <c r="Z1596" i="2"/>
  <c r="AN1595" i="2"/>
  <c r="AO1595" i="2" s="1"/>
  <c r="AJ1595" i="2"/>
  <c r="AH1595" i="2"/>
  <c r="AI1595" i="2"/>
  <c r="AK1595" i="2"/>
  <c r="AH1594" i="2"/>
  <c r="AF1594" i="2"/>
  <c r="AG1594" i="2"/>
  <c r="AI1592" i="2"/>
  <c r="AI925" i="2"/>
  <c r="AJ925" i="2"/>
  <c r="AK925" i="2"/>
  <c r="AF1580" i="2"/>
  <c r="AG1580" i="2"/>
  <c r="AH1580" i="2"/>
  <c r="AO179" i="2"/>
  <c r="AK785" i="2"/>
  <c r="AN868" i="2"/>
  <c r="AO868" i="2" s="1"/>
  <c r="Y833" i="2"/>
  <c r="X833" i="2"/>
  <c r="AA833" i="2" s="1"/>
  <c r="Z833" i="2"/>
  <c r="AN614" i="2"/>
  <c r="AO614" i="2" s="1"/>
  <c r="AJ614" i="2"/>
  <c r="AH614" i="2"/>
  <c r="AI614" i="2"/>
  <c r="AK614" i="2"/>
  <c r="AH626" i="2"/>
  <c r="AF626" i="2"/>
  <c r="AG626" i="2"/>
  <c r="AI1105" i="2"/>
  <c r="AI892" i="2"/>
  <c r="AJ892" i="2"/>
  <c r="AK892" i="2"/>
  <c r="AF899" i="2"/>
  <c r="AG899" i="2"/>
  <c r="AH899" i="2"/>
  <c r="AO649" i="2"/>
  <c r="AK680" i="2"/>
  <c r="AN1570" i="2"/>
  <c r="AO1570" i="2" s="1"/>
  <c r="Y1099" i="2"/>
  <c r="X1099" i="2"/>
  <c r="AA1099" i="2" s="1"/>
  <c r="Z1099" i="2"/>
  <c r="AN700" i="2"/>
  <c r="AO700" i="2" s="1"/>
  <c r="AJ700" i="2"/>
  <c r="AH700" i="2"/>
  <c r="AI700" i="2"/>
  <c r="AK700" i="2"/>
  <c r="AH1568" i="2"/>
  <c r="AF1568" i="2"/>
  <c r="AG1568" i="2"/>
  <c r="AI1098" i="2"/>
  <c r="Y1565" i="2"/>
  <c r="Z1565" i="2"/>
  <c r="X1565" i="2"/>
  <c r="Y618" i="2"/>
  <c r="Z618" i="2"/>
  <c r="X618" i="2"/>
  <c r="AA618" i="2" s="1"/>
  <c r="AF1564" i="2"/>
  <c r="AG1564" i="2"/>
  <c r="AH1564" i="2"/>
  <c r="AN1087" i="2"/>
  <c r="AO1087" i="2" s="1"/>
  <c r="AN348" i="2"/>
  <c r="AO348" i="2" s="1"/>
  <c r="AN1084" i="2"/>
  <c r="AO1084" i="2" s="1"/>
  <c r="AN1557" i="2"/>
  <c r="AO1557" i="2" s="1"/>
  <c r="AJ1553" i="2"/>
  <c r="AI1553" i="2"/>
  <c r="AK1553" i="2"/>
  <c r="AH1546" i="2"/>
  <c r="AF1546" i="2"/>
  <c r="AG1546" i="2"/>
  <c r="AJ1543" i="2"/>
  <c r="AK1543" i="2"/>
  <c r="X14" i="2"/>
  <c r="Y14" i="2"/>
  <c r="Z14" i="2"/>
  <c r="AG493" i="2"/>
  <c r="X493" i="2"/>
  <c r="AA493" i="2" s="1"/>
  <c r="AH386" i="2"/>
  <c r="AF1117" i="2"/>
  <c r="AA1117" i="2"/>
  <c r="AG414" i="2"/>
  <c r="X414" i="2"/>
  <c r="AH444" i="2"/>
  <c r="AF376" i="2"/>
  <c r="AG233" i="2"/>
  <c r="X233" i="2"/>
  <c r="AA233" i="2" s="1"/>
  <c r="AH275" i="2"/>
  <c r="AF352" i="2"/>
  <c r="AA352" i="2"/>
  <c r="AG93" i="2"/>
  <c r="X93" i="2"/>
  <c r="AA93" i="2" s="1"/>
  <c r="AH92" i="2"/>
  <c r="Z91" i="2"/>
  <c r="AF231" i="2"/>
  <c r="AA231" i="2"/>
  <c r="AI90" i="2"/>
  <c r="AG1112" i="2"/>
  <c r="AG12" i="2"/>
  <c r="X12" i="2"/>
  <c r="AH11" i="2"/>
  <c r="AH10" i="2"/>
  <c r="Z10" i="2"/>
  <c r="AF1111" i="2"/>
  <c r="AI1596" i="2"/>
  <c r="AG1110" i="2"/>
  <c r="AG1593" i="2"/>
  <c r="X1593" i="2"/>
  <c r="AA1593" i="2" s="1"/>
  <c r="AH1592" i="2"/>
  <c r="AH1591" i="2"/>
  <c r="Z1591" i="2"/>
  <c r="AF1590" i="2"/>
  <c r="AI1109" i="2"/>
  <c r="AG658" i="2"/>
  <c r="AG1589" i="2"/>
  <c r="X1589" i="2"/>
  <c r="AA1589" i="2" s="1"/>
  <c r="AH1588" i="2"/>
  <c r="AH1587" i="2"/>
  <c r="Z1587" i="2"/>
  <c r="AF1586" i="2"/>
  <c r="AI1585" i="2"/>
  <c r="AG1107" i="2"/>
  <c r="AG1582" i="2"/>
  <c r="X1582" i="2"/>
  <c r="AA1582" i="2" s="1"/>
  <c r="AH1581" i="2"/>
  <c r="AH1106" i="2"/>
  <c r="Z1106" i="2"/>
  <c r="AF925" i="2"/>
  <c r="AI1580" i="2"/>
  <c r="AG1579" i="2"/>
  <c r="AG179" i="2"/>
  <c r="X179" i="2"/>
  <c r="AA179" i="2" s="1"/>
  <c r="AH785" i="2"/>
  <c r="AH868" i="2"/>
  <c r="Z868" i="2"/>
  <c r="AF815" i="2"/>
  <c r="AI833" i="2"/>
  <c r="AG601" i="2"/>
  <c r="AG630" i="2"/>
  <c r="X630" i="2"/>
  <c r="AA630" i="2" s="1"/>
  <c r="AH1105" i="2"/>
  <c r="AH1577" i="2"/>
  <c r="Z1577" i="2"/>
  <c r="AF1576" i="2"/>
  <c r="AA1576" i="2"/>
  <c r="AI1575" i="2"/>
  <c r="AG1574" i="2"/>
  <c r="AG1102" i="2"/>
  <c r="X1102" i="2"/>
  <c r="AA1102" i="2" s="1"/>
  <c r="AH1573" i="2"/>
  <c r="AH1101" i="2"/>
  <c r="Z1101" i="2"/>
  <c r="AF1100" i="2"/>
  <c r="AI1572" i="2"/>
  <c r="AG920" i="2"/>
  <c r="AG178" i="2"/>
  <c r="X178" i="2"/>
  <c r="AA178" i="2" s="1"/>
  <c r="AH811" i="2"/>
  <c r="AH906" i="2"/>
  <c r="Z906" i="2"/>
  <c r="AF892" i="2"/>
  <c r="AI899" i="2"/>
  <c r="AG830" i="2"/>
  <c r="AG649" i="2"/>
  <c r="X649" i="2"/>
  <c r="AA649" i="2" s="1"/>
  <c r="AH680" i="2"/>
  <c r="AH1570" i="2"/>
  <c r="Z1570" i="2"/>
  <c r="AF662" i="2"/>
  <c r="AI1099" i="2"/>
  <c r="AG1569" i="2"/>
  <c r="AG1567" i="2"/>
  <c r="X1567" i="2"/>
  <c r="AA1567" i="2" s="1"/>
  <c r="AH1098" i="2"/>
  <c r="AH1097" i="2"/>
  <c r="Z1097" i="2"/>
  <c r="AF1096" i="2"/>
  <c r="AI1095" i="2"/>
  <c r="AK1566" i="2"/>
  <c r="AF1094" i="2"/>
  <c r="AG1094" i="2"/>
  <c r="AK1093" i="2"/>
  <c r="AF1092" i="2"/>
  <c r="AG1092" i="2"/>
  <c r="AK1091" i="2"/>
  <c r="AF1565" i="2"/>
  <c r="AG1565" i="2"/>
  <c r="AK177" i="2"/>
  <c r="AF796" i="2"/>
  <c r="AG796" i="2"/>
  <c r="AK875" i="2"/>
  <c r="AF863" i="2"/>
  <c r="AG863" i="2"/>
  <c r="AK828" i="2"/>
  <c r="AF771" i="2"/>
  <c r="AG771" i="2"/>
  <c r="AK801" i="2"/>
  <c r="AF618" i="2"/>
  <c r="AG618" i="2"/>
  <c r="AK661" i="2"/>
  <c r="AF677" i="2"/>
  <c r="AG677" i="2"/>
  <c r="AK668" i="2"/>
  <c r="AF597" i="2"/>
  <c r="AG597" i="2"/>
  <c r="AK1090" i="2"/>
  <c r="AJ1564" i="2"/>
  <c r="AK1564" i="2"/>
  <c r="AA1089" i="2"/>
  <c r="AF1088" i="2"/>
  <c r="AG1088" i="2"/>
  <c r="AH1088" i="2"/>
  <c r="AN1562" i="2"/>
  <c r="AO1562" i="2" s="1"/>
  <c r="AO1086" i="2"/>
  <c r="AJ86" i="2"/>
  <c r="AK86" i="2"/>
  <c r="AF367" i="2"/>
  <c r="AG367" i="2"/>
  <c r="AH367" i="2"/>
  <c r="AH289" i="2"/>
  <c r="AF289" i="2"/>
  <c r="AG289" i="2"/>
  <c r="AI486" i="2"/>
  <c r="AJ486" i="2"/>
  <c r="AH434" i="2"/>
  <c r="AF434" i="2"/>
  <c r="AG434" i="2"/>
  <c r="AI85" i="2"/>
  <c r="AJ85" i="2"/>
  <c r="AH544" i="2"/>
  <c r="AF544" i="2"/>
  <c r="AG544" i="2"/>
  <c r="AI501" i="2"/>
  <c r="AJ501" i="2"/>
  <c r="AH229" i="2"/>
  <c r="AF229" i="2"/>
  <c r="AG229" i="2"/>
  <c r="AI437" i="2"/>
  <c r="AJ437" i="2"/>
  <c r="AH79" i="2"/>
  <c r="AF79" i="2"/>
  <c r="AG79" i="2"/>
  <c r="AI239" i="2"/>
  <c r="AJ239" i="2"/>
  <c r="AN355" i="2"/>
  <c r="AO355" i="2" s="1"/>
  <c r="AJ75" i="2"/>
  <c r="AI75" i="2"/>
  <c r="AK75" i="2"/>
  <c r="AH9" i="2"/>
  <c r="AF9" i="2"/>
  <c r="AG9" i="2"/>
  <c r="AJ6" i="2"/>
  <c r="AK6" i="2"/>
  <c r="AF1077" i="2"/>
  <c r="AH1077" i="2"/>
  <c r="AG1077" i="2"/>
  <c r="AN1549" i="2"/>
  <c r="AO1549" i="2" s="1"/>
  <c r="AJ765" i="2"/>
  <c r="AI765" i="2"/>
  <c r="AK765" i="2"/>
  <c r="AH205" i="2"/>
  <c r="AF205" i="2"/>
  <c r="AG205" i="2"/>
  <c r="AJ909" i="2"/>
  <c r="AK909" i="2"/>
  <c r="AF176" i="2"/>
  <c r="AH176" i="2"/>
  <c r="AG176" i="2"/>
  <c r="AN1536" i="2"/>
  <c r="AO1536" i="2" s="1"/>
  <c r="AF1535" i="2"/>
  <c r="AG1535" i="2"/>
  <c r="AH1535" i="2"/>
  <c r="AN1535" i="2"/>
  <c r="AO1535" i="2" s="1"/>
  <c r="AF1534" i="2"/>
  <c r="AG1534" i="2"/>
  <c r="AH1534" i="2"/>
  <c r="AN1534" i="2"/>
  <c r="AO1534" i="2" s="1"/>
  <c r="AA503" i="2"/>
  <c r="AA1114" i="2"/>
  <c r="X91" i="2"/>
  <c r="AF1112" i="2"/>
  <c r="AA1112" i="2"/>
  <c r="AG10" i="2"/>
  <c r="X10" i="2"/>
  <c r="AF1110" i="2"/>
  <c r="AG1591" i="2"/>
  <c r="X1591" i="2"/>
  <c r="AA1591" i="2" s="1"/>
  <c r="AF658" i="2"/>
  <c r="AG1587" i="2"/>
  <c r="X1587" i="2"/>
  <c r="AA1587" i="2" s="1"/>
  <c r="AF1107" i="2"/>
  <c r="AG1106" i="2"/>
  <c r="X1106" i="2"/>
  <c r="AA1106" i="2" s="1"/>
  <c r="AF1579" i="2"/>
  <c r="AG868" i="2"/>
  <c r="X868" i="2"/>
  <c r="AA868" i="2" s="1"/>
  <c r="AF601" i="2"/>
  <c r="AG1577" i="2"/>
  <c r="X1577" i="2"/>
  <c r="AA1577" i="2" s="1"/>
  <c r="AF1574" i="2"/>
  <c r="AA1574" i="2"/>
  <c r="AG1101" i="2"/>
  <c r="X1101" i="2"/>
  <c r="AA1101" i="2" s="1"/>
  <c r="AF920" i="2"/>
  <c r="AA920" i="2"/>
  <c r="AG906" i="2"/>
  <c r="X906" i="2"/>
  <c r="AA906" i="2" s="1"/>
  <c r="AF830" i="2"/>
  <c r="AG1570" i="2"/>
  <c r="X1570" i="2"/>
  <c r="AA1570" i="2" s="1"/>
  <c r="AF1569" i="2"/>
  <c r="AG1097" i="2"/>
  <c r="X1097" i="2"/>
  <c r="AJ1566" i="2"/>
  <c r="AO1094" i="2"/>
  <c r="AJ1093" i="2"/>
  <c r="AO1092" i="2"/>
  <c r="AJ1091" i="2"/>
  <c r="AO1565" i="2"/>
  <c r="AJ177" i="2"/>
  <c r="AO796" i="2"/>
  <c r="AJ875" i="2"/>
  <c r="AO863" i="2"/>
  <c r="AJ828" i="2"/>
  <c r="AO771" i="2"/>
  <c r="AJ801" i="2"/>
  <c r="AO618" i="2"/>
  <c r="AJ661" i="2"/>
  <c r="AO677" i="2"/>
  <c r="AJ668" i="2"/>
  <c r="AO597" i="2"/>
  <c r="AJ1090" i="2"/>
  <c r="AJ1088" i="2"/>
  <c r="AK1088" i="2"/>
  <c r="AF1563" i="2"/>
  <c r="AG1563" i="2"/>
  <c r="AH1563" i="2"/>
  <c r="AN87" i="2"/>
  <c r="AO87" i="2" s="1"/>
  <c r="AJ367" i="2"/>
  <c r="AK367" i="2"/>
  <c r="AI269" i="2"/>
  <c r="AJ269" i="2"/>
  <c r="AN1561" i="2"/>
  <c r="AO1561" i="2" s="1"/>
  <c r="AI551" i="2"/>
  <c r="AK551" i="2"/>
  <c r="AF1560" i="2"/>
  <c r="AG1560" i="2"/>
  <c r="AH1560" i="2"/>
  <c r="AJ528" i="2"/>
  <c r="AI528" i="2"/>
  <c r="AK528" i="2"/>
  <c r="AN84" i="2"/>
  <c r="AO84" i="2" s="1"/>
  <c r="AI83" i="2"/>
  <c r="AK83" i="2"/>
  <c r="AF82" i="2"/>
  <c r="AG82" i="2"/>
  <c r="AH82" i="2"/>
  <c r="AJ480" i="2"/>
  <c r="AI480" i="2"/>
  <c r="AK480" i="2"/>
  <c r="AN381" i="2"/>
  <c r="AO381" i="2" s="1"/>
  <c r="AI1085" i="2"/>
  <c r="AK1085" i="2"/>
  <c r="AF1084" i="2"/>
  <c r="AG1084" i="2"/>
  <c r="AH1084" i="2"/>
  <c r="AJ80" i="2"/>
  <c r="AI80" i="2"/>
  <c r="AK80" i="2"/>
  <c r="AN495" i="2"/>
  <c r="AO495" i="2" s="1"/>
  <c r="AI461" i="2"/>
  <c r="AK461" i="2"/>
  <c r="AF396" i="2"/>
  <c r="AG396" i="2"/>
  <c r="AH396" i="2"/>
  <c r="AJ1082" i="2"/>
  <c r="AI1082" i="2"/>
  <c r="AK1082" i="2"/>
  <c r="AN313" i="2"/>
  <c r="AO313" i="2" s="1"/>
  <c r="AI368" i="2"/>
  <c r="AK368" i="2"/>
  <c r="AF382" i="2"/>
  <c r="AG382" i="2"/>
  <c r="AH382" i="2"/>
  <c r="AN382" i="2"/>
  <c r="AO382" i="2" s="1"/>
  <c r="AN220" i="2"/>
  <c r="AO220" i="2" s="1"/>
  <c r="AJ72" i="2"/>
  <c r="AI72" i="2"/>
  <c r="AK72" i="2"/>
  <c r="AH1558" i="2"/>
  <c r="AF1558" i="2"/>
  <c r="AG1558" i="2"/>
  <c r="AN1077" i="2"/>
  <c r="AO1077" i="2" s="1"/>
  <c r="AJ1554" i="2"/>
  <c r="AK1554" i="2"/>
  <c r="AF1550" i="2"/>
  <c r="AH1550" i="2"/>
  <c r="AG1550" i="2"/>
  <c r="AO1550" i="2"/>
  <c r="AN1545" i="2"/>
  <c r="AO1545" i="2" s="1"/>
  <c r="AJ1542" i="2"/>
  <c r="AI1542" i="2"/>
  <c r="AK1542" i="2"/>
  <c r="AH1538" i="2"/>
  <c r="AF1538" i="2"/>
  <c r="AG1538" i="2"/>
  <c r="AN176" i="2"/>
  <c r="AO176" i="2" s="1"/>
  <c r="AJ840" i="2"/>
  <c r="AK840" i="2"/>
  <c r="AF902" i="2"/>
  <c r="AH902" i="2"/>
  <c r="AG902" i="2"/>
  <c r="AO902" i="2"/>
  <c r="AO90" i="2"/>
  <c r="AO1596" i="2"/>
  <c r="AO1109" i="2"/>
  <c r="AO1585" i="2"/>
  <c r="AO1580" i="2"/>
  <c r="AO833" i="2"/>
  <c r="AO1575" i="2"/>
  <c r="AO1572" i="2"/>
  <c r="AO899" i="2"/>
  <c r="AO1099" i="2"/>
  <c r="AO1095" i="2"/>
  <c r="AJ1094" i="2"/>
  <c r="AK1094" i="2"/>
  <c r="AJ1092" i="2"/>
  <c r="AK1092" i="2"/>
  <c r="AJ1565" i="2"/>
  <c r="AK1565" i="2"/>
  <c r="AJ796" i="2"/>
  <c r="AK796" i="2"/>
  <c r="AJ863" i="2"/>
  <c r="AK863" i="2"/>
  <c r="AJ771" i="2"/>
  <c r="AK771" i="2"/>
  <c r="AJ618" i="2"/>
  <c r="AK618" i="2"/>
  <c r="AJ677" i="2"/>
  <c r="AK677" i="2"/>
  <c r="AJ597" i="2"/>
  <c r="AK597" i="2"/>
  <c r="AN1089" i="2"/>
  <c r="AO1089" i="2" s="1"/>
  <c r="AJ1563" i="2"/>
  <c r="AK1563" i="2"/>
  <c r="AF1086" i="2"/>
  <c r="AG1086" i="2"/>
  <c r="AH1086" i="2"/>
  <c r="AN322" i="2"/>
  <c r="AO322" i="2" s="1"/>
  <c r="Y1560" i="2"/>
  <c r="X1560" i="2"/>
  <c r="Z1560" i="2"/>
  <c r="AN528" i="2"/>
  <c r="AO528" i="2" s="1"/>
  <c r="Y82" i="2"/>
  <c r="X82" i="2"/>
  <c r="Z82" i="2"/>
  <c r="AN480" i="2"/>
  <c r="AO480" i="2" s="1"/>
  <c r="Y1084" i="2"/>
  <c r="X1084" i="2"/>
  <c r="Z1084" i="2"/>
  <c r="AN80" i="2"/>
  <c r="AO80" i="2" s="1"/>
  <c r="Y396" i="2"/>
  <c r="X396" i="2"/>
  <c r="Z396" i="2"/>
  <c r="AN1082" i="2"/>
  <c r="AO1082" i="2" s="1"/>
  <c r="AJ76" i="2"/>
  <c r="AK76" i="2"/>
  <c r="AF262" i="2"/>
  <c r="AH262" i="2"/>
  <c r="AG262" i="2"/>
  <c r="AO262" i="2"/>
  <c r="AN1078" i="2"/>
  <c r="AO1078" i="2" s="1"/>
  <c r="AJ648" i="2"/>
  <c r="AI648" i="2"/>
  <c r="AK648" i="2"/>
  <c r="AH1551" i="2"/>
  <c r="AF1551" i="2"/>
  <c r="AG1551" i="2"/>
  <c r="AJ1547" i="2"/>
  <c r="AK1547" i="2"/>
  <c r="AF1075" i="2"/>
  <c r="AH1075" i="2"/>
  <c r="AG1075" i="2"/>
  <c r="AO1075" i="2"/>
  <c r="AN931" i="2"/>
  <c r="AO931" i="2" s="1"/>
  <c r="AJ917" i="2"/>
  <c r="AI917" i="2"/>
  <c r="AK917" i="2"/>
  <c r="AH1537" i="2"/>
  <c r="AF1537" i="2"/>
  <c r="AG1537" i="2"/>
  <c r="AF676" i="2"/>
  <c r="AG676" i="2"/>
  <c r="AH676" i="2"/>
  <c r="AN676" i="2"/>
  <c r="AO676" i="2" s="1"/>
  <c r="AF914" i="2"/>
  <c r="AG914" i="2"/>
  <c r="AH914" i="2"/>
  <c r="AN914" i="2"/>
  <c r="AO914" i="2" s="1"/>
  <c r="AF1068" i="2"/>
  <c r="AG1068" i="2"/>
  <c r="AH1068" i="2"/>
  <c r="AN1068" i="2"/>
  <c r="AO1068" i="2" s="1"/>
  <c r="AF904" i="2"/>
  <c r="AG904" i="2"/>
  <c r="AH904" i="2"/>
  <c r="AN644" i="2"/>
  <c r="AO644" i="2" s="1"/>
  <c r="AF534" i="2"/>
  <c r="AG534" i="2"/>
  <c r="AH534" i="2"/>
  <c r="AN491" i="2"/>
  <c r="AO491" i="2" s="1"/>
  <c r="AF1051" i="2"/>
  <c r="AG1051" i="2"/>
  <c r="AH1051" i="2"/>
  <c r="AN66" i="2"/>
  <c r="AO66" i="2" s="1"/>
  <c r="AK831" i="2"/>
  <c r="AI831" i="2"/>
  <c r="AN1510" i="2"/>
  <c r="AO1510" i="2" s="1"/>
  <c r="AO351" i="2"/>
  <c r="AH486" i="2"/>
  <c r="AO1559" i="2"/>
  <c r="AH85" i="2"/>
  <c r="AA83" i="2"/>
  <c r="AO531" i="2"/>
  <c r="AH501" i="2"/>
  <c r="AO363" i="2"/>
  <c r="AH437" i="2"/>
  <c r="AO78" i="2"/>
  <c r="AH239" i="2"/>
  <c r="AA368" i="2"/>
  <c r="AA1081" i="2"/>
  <c r="AH75" i="2"/>
  <c r="AF75" i="2"/>
  <c r="AF244" i="2"/>
  <c r="AH244" i="2"/>
  <c r="AO244" i="2"/>
  <c r="AO242" i="2"/>
  <c r="AH72" i="2"/>
  <c r="AF72" i="2"/>
  <c r="AF71" i="2"/>
  <c r="AH71" i="2"/>
  <c r="AO71" i="2"/>
  <c r="AO9" i="2"/>
  <c r="AH648" i="2"/>
  <c r="AF648" i="2"/>
  <c r="AF594" i="2"/>
  <c r="AH594" i="2"/>
  <c r="AO594" i="2"/>
  <c r="AO1558" i="2"/>
  <c r="AH1553" i="2"/>
  <c r="AF1553" i="2"/>
  <c r="AF1552" i="2"/>
  <c r="AH1552" i="2"/>
  <c r="AO1552" i="2"/>
  <c r="AO1551" i="2"/>
  <c r="AH765" i="2"/>
  <c r="AF765" i="2"/>
  <c r="AF853" i="2"/>
  <c r="AH853" i="2"/>
  <c r="AO853" i="2"/>
  <c r="AO1546" i="2"/>
  <c r="AH1542" i="2"/>
  <c r="AF1542" i="2"/>
  <c r="AF1541" i="2"/>
  <c r="AH1541" i="2"/>
  <c r="AO1541" i="2"/>
  <c r="AO205" i="2"/>
  <c r="AH917" i="2"/>
  <c r="AF917" i="2"/>
  <c r="AF1072" i="2"/>
  <c r="AH1072" i="2"/>
  <c r="AO1072" i="2"/>
  <c r="AO1538" i="2"/>
  <c r="AH861" i="2"/>
  <c r="AF861" i="2"/>
  <c r="AF883" i="2"/>
  <c r="AH883" i="2"/>
  <c r="AO883" i="2"/>
  <c r="AO1537" i="2"/>
  <c r="AI1067" i="2"/>
  <c r="AJ1067" i="2"/>
  <c r="X1532" i="2"/>
  <c r="Y1532" i="2"/>
  <c r="Z1532" i="2"/>
  <c r="AJ821" i="2"/>
  <c r="AI821" i="2"/>
  <c r="AJ366" i="2"/>
  <c r="AI366" i="2"/>
  <c r="AJ399" i="2"/>
  <c r="AI399" i="2"/>
  <c r="AJ278" i="2"/>
  <c r="AI278" i="2"/>
  <c r="AF1048" i="2"/>
  <c r="AG1048" i="2"/>
  <c r="AH1048" i="2"/>
  <c r="AN59" i="2"/>
  <c r="AO59" i="2" s="1"/>
  <c r="AG1520" i="2"/>
  <c r="AF1520" i="2"/>
  <c r="AH1520" i="2"/>
  <c r="AG1513" i="2"/>
  <c r="AF1513" i="2"/>
  <c r="AH1513" i="2"/>
  <c r="AK1502" i="2"/>
  <c r="AI1502" i="2"/>
  <c r="AJ1499" i="2"/>
  <c r="AI1499" i="2"/>
  <c r="AJ1030" i="2"/>
  <c r="AI1030" i="2"/>
  <c r="Z1564" i="2"/>
  <c r="Z1088" i="2"/>
  <c r="Z1563" i="2"/>
  <c r="AA1563" i="2" s="1"/>
  <c r="Z1086" i="2"/>
  <c r="AA1086" i="2" s="1"/>
  <c r="Z86" i="2"/>
  <c r="AA86" i="2" s="1"/>
  <c r="Z367" i="2"/>
  <c r="AK351" i="2"/>
  <c r="AH551" i="2"/>
  <c r="AA554" i="2"/>
  <c r="AK1559" i="2"/>
  <c r="AH83" i="2"/>
  <c r="AA348" i="2"/>
  <c r="AK531" i="2"/>
  <c r="AH1085" i="2"/>
  <c r="AK363" i="2"/>
  <c r="AH461" i="2"/>
  <c r="AK78" i="2"/>
  <c r="AH368" i="2"/>
  <c r="AA355" i="2"/>
  <c r="AH77" i="2"/>
  <c r="AF77" i="2"/>
  <c r="AF76" i="2"/>
  <c r="AH76" i="2"/>
  <c r="AO76" i="2"/>
  <c r="AO75" i="2"/>
  <c r="AA220" i="2"/>
  <c r="AH74" i="2"/>
  <c r="AF74" i="2"/>
  <c r="AF73" i="2"/>
  <c r="AH73" i="2"/>
  <c r="AO73" i="2"/>
  <c r="AO72" i="2"/>
  <c r="AH7" i="2"/>
  <c r="AF7" i="2"/>
  <c r="AF6" i="2"/>
  <c r="AH6" i="2"/>
  <c r="AO6" i="2"/>
  <c r="AO648" i="2"/>
  <c r="AH1555" i="2"/>
  <c r="AF1555" i="2"/>
  <c r="AF1554" i="2"/>
  <c r="AH1554" i="2"/>
  <c r="AO1554" i="2"/>
  <c r="AO1553" i="2"/>
  <c r="AH1548" i="2"/>
  <c r="AF1548" i="2"/>
  <c r="AF1547" i="2"/>
  <c r="AH1547" i="2"/>
  <c r="AO1547" i="2"/>
  <c r="AO765" i="2"/>
  <c r="AH1544" i="2"/>
  <c r="AF1544" i="2"/>
  <c r="AF1543" i="2"/>
  <c r="AH1543" i="2"/>
  <c r="AO1543" i="2"/>
  <c r="AO1542" i="2"/>
  <c r="AH1539" i="2"/>
  <c r="AF1539" i="2"/>
  <c r="AF909" i="2"/>
  <c r="AH909" i="2"/>
  <c r="AO909" i="2"/>
  <c r="AO917" i="2"/>
  <c r="AH724" i="2"/>
  <c r="AF724" i="2"/>
  <c r="AF840" i="2"/>
  <c r="AH840" i="2"/>
  <c r="AO840" i="2"/>
  <c r="AO861" i="2"/>
  <c r="AJ676" i="2"/>
  <c r="AK676" i="2"/>
  <c r="AJ1535" i="2"/>
  <c r="AK1535" i="2"/>
  <c r="AJ914" i="2"/>
  <c r="AK914" i="2"/>
  <c r="AJ1534" i="2"/>
  <c r="AK1534" i="2"/>
  <c r="AJ1068" i="2"/>
  <c r="AK1068" i="2"/>
  <c r="AI1066" i="2"/>
  <c r="AJ1066" i="2"/>
  <c r="AN733" i="2"/>
  <c r="AO733" i="2" s="1"/>
  <c r="AF1056" i="2"/>
  <c r="AG1056" i="2"/>
  <c r="AH1056" i="2"/>
  <c r="AN287" i="2"/>
  <c r="AO287" i="2" s="1"/>
  <c r="AF69" i="2"/>
  <c r="AG69" i="2"/>
  <c r="AH69" i="2"/>
  <c r="AN409" i="2"/>
  <c r="AO409" i="2" s="1"/>
  <c r="AF1049" i="2"/>
  <c r="AG1049" i="2"/>
  <c r="AH1049" i="2"/>
  <c r="AN63" i="2"/>
  <c r="AO63" i="2" s="1"/>
  <c r="AK1504" i="2"/>
  <c r="AI1504" i="2"/>
  <c r="AN1039" i="2"/>
  <c r="AO1039" i="2" s="1"/>
  <c r="AH269" i="2"/>
  <c r="Z269" i="2"/>
  <c r="AA269" i="2" s="1"/>
  <c r="AA289" i="2"/>
  <c r="AI351" i="2"/>
  <c r="AG486" i="2"/>
  <c r="AK1561" i="2"/>
  <c r="AH554" i="2"/>
  <c r="AH528" i="2"/>
  <c r="Z528" i="2"/>
  <c r="AA528" i="2" s="1"/>
  <c r="AI1559" i="2"/>
  <c r="AG85" i="2"/>
  <c r="AK84" i="2"/>
  <c r="AH348" i="2"/>
  <c r="AH480" i="2"/>
  <c r="Z480" i="2"/>
  <c r="AA480" i="2" s="1"/>
  <c r="AI531" i="2"/>
  <c r="AG501" i="2"/>
  <c r="AK381" i="2"/>
  <c r="AH81" i="2"/>
  <c r="AH80" i="2"/>
  <c r="Z80" i="2"/>
  <c r="AA80" i="2" s="1"/>
  <c r="AI363" i="2"/>
  <c r="AG437" i="2"/>
  <c r="AK495" i="2"/>
  <c r="AH1083" i="2"/>
  <c r="AH1082" i="2"/>
  <c r="Z1082" i="2"/>
  <c r="AA1082" i="2" s="1"/>
  <c r="AA79" i="2"/>
  <c r="AI78" i="2"/>
  <c r="AG239" i="2"/>
  <c r="AK313" i="2"/>
  <c r="AH355" i="2"/>
  <c r="AF355" i="2"/>
  <c r="AF1081" i="2"/>
  <c r="AH1081" i="2"/>
  <c r="AO1081" i="2"/>
  <c r="AK77" i="2"/>
  <c r="AO77" i="2"/>
  <c r="AA244" i="2"/>
  <c r="AA242" i="2"/>
  <c r="AH220" i="2"/>
  <c r="AF220" i="2"/>
  <c r="AF1080" i="2"/>
  <c r="AH1080" i="2"/>
  <c r="AO1080" i="2"/>
  <c r="AK74" i="2"/>
  <c r="AO74" i="2"/>
  <c r="AA71" i="2"/>
  <c r="AH1078" i="2"/>
  <c r="AF1078" i="2"/>
  <c r="AF8" i="2"/>
  <c r="AH8" i="2"/>
  <c r="AO8" i="2"/>
  <c r="AK7" i="2"/>
  <c r="AO7" i="2"/>
  <c r="AH1557" i="2"/>
  <c r="AF1557" i="2"/>
  <c r="AF1556" i="2"/>
  <c r="AH1556" i="2"/>
  <c r="AO1556" i="2"/>
  <c r="AK1555" i="2"/>
  <c r="AO1555" i="2"/>
  <c r="AH1549" i="2"/>
  <c r="AF1549" i="2"/>
  <c r="AF1076" i="2"/>
  <c r="AH1076" i="2"/>
  <c r="AO1076" i="2"/>
  <c r="AK1548" i="2"/>
  <c r="AO1548" i="2"/>
  <c r="AH1545" i="2"/>
  <c r="AF1545" i="2"/>
  <c r="AF1074" i="2"/>
  <c r="AH1074" i="2"/>
  <c r="AO1074" i="2"/>
  <c r="AK1544" i="2"/>
  <c r="AO1544" i="2"/>
  <c r="AH931" i="2"/>
  <c r="AF931" i="2"/>
  <c r="AF1540" i="2"/>
  <c r="AH1540" i="2"/>
  <c r="AO1540" i="2"/>
  <c r="AK1539" i="2"/>
  <c r="AO1539" i="2"/>
  <c r="AA1072" i="2"/>
  <c r="AH1071" i="2"/>
  <c r="AF1071" i="2"/>
  <c r="AF175" i="2"/>
  <c r="AH175" i="2"/>
  <c r="AO175" i="2"/>
  <c r="AK724" i="2"/>
  <c r="AO724" i="2"/>
  <c r="AH1536" i="2"/>
  <c r="AF1536" i="2"/>
  <c r="AF659" i="2"/>
  <c r="AH659" i="2"/>
  <c r="AO659" i="2"/>
  <c r="AO674" i="2"/>
  <c r="AI676" i="2"/>
  <c r="AN1070" i="2"/>
  <c r="AO1070" i="2" s="1"/>
  <c r="AI1535" i="2"/>
  <c r="AN1069" i="2"/>
  <c r="AO1069" i="2" s="1"/>
  <c r="AI914" i="2"/>
  <c r="AN928" i="2"/>
  <c r="AO928" i="2" s="1"/>
  <c r="AI1534" i="2"/>
  <c r="AN1533" i="2"/>
  <c r="AO1533" i="2" s="1"/>
  <c r="AI1068" i="2"/>
  <c r="AN1066" i="2"/>
  <c r="AO1066" i="2" s="1"/>
  <c r="AF1065" i="2"/>
  <c r="AG1065" i="2"/>
  <c r="AH1065" i="2"/>
  <c r="AF894" i="2"/>
  <c r="AG894" i="2"/>
  <c r="AH894" i="2"/>
  <c r="AF770" i="2"/>
  <c r="AG770" i="2"/>
  <c r="AH770" i="2"/>
  <c r="AF876" i="2"/>
  <c r="AG876" i="2"/>
  <c r="AH876" i="2"/>
  <c r="AF1531" i="2"/>
  <c r="AG1531" i="2"/>
  <c r="AH1531" i="2"/>
  <c r="AF1530" i="2"/>
  <c r="AG1530" i="2"/>
  <c r="AH1530" i="2"/>
  <c r="AF1529" i="2"/>
  <c r="AG1529" i="2"/>
  <c r="AH1529" i="2"/>
  <c r="AF696" i="2"/>
  <c r="AG696" i="2"/>
  <c r="AH696" i="2"/>
  <c r="AF1064" i="2"/>
  <c r="AG1064" i="2"/>
  <c r="AH1064" i="2"/>
  <c r="AF1062" i="2"/>
  <c r="AG1062" i="2"/>
  <c r="AH1062" i="2"/>
  <c r="AF919" i="2"/>
  <c r="AG919" i="2"/>
  <c r="AH919" i="2"/>
  <c r="AF1528" i="2"/>
  <c r="AG1528" i="2"/>
  <c r="AH1528" i="2"/>
  <c r="AF1061" i="2"/>
  <c r="AG1061" i="2"/>
  <c r="AH1061" i="2"/>
  <c r="AF1526" i="2"/>
  <c r="AG1526" i="2"/>
  <c r="AH1526" i="2"/>
  <c r="AF763" i="2"/>
  <c r="AG763" i="2"/>
  <c r="AH763" i="2"/>
  <c r="AF172" i="2"/>
  <c r="AG172" i="2"/>
  <c r="AH172" i="2"/>
  <c r="AJ1058" i="2"/>
  <c r="AI1058" i="2"/>
  <c r="AJ1053" i="2"/>
  <c r="AI1053" i="2"/>
  <c r="AJ390" i="2"/>
  <c r="AI390" i="2"/>
  <c r="AK912" i="2"/>
  <c r="AI912" i="2"/>
  <c r="AN1505" i="2"/>
  <c r="AO1505" i="2" s="1"/>
  <c r="AF674" i="2"/>
  <c r="AF1070" i="2"/>
  <c r="AF1069" i="2"/>
  <c r="AF928" i="2"/>
  <c r="AF1533" i="2"/>
  <c r="Y1067" i="2"/>
  <c r="AO1532" i="2"/>
  <c r="AH915" i="2"/>
  <c r="AK915" i="2"/>
  <c r="AJ923" i="2"/>
  <c r="AO1065" i="2"/>
  <c r="AK1065" i="2"/>
  <c r="AJ174" i="2"/>
  <c r="AO894" i="2"/>
  <c r="AK894" i="2"/>
  <c r="AJ173" i="2"/>
  <c r="AO770" i="2"/>
  <c r="AK770" i="2"/>
  <c r="AJ879" i="2"/>
  <c r="AO876" i="2"/>
  <c r="AK876" i="2"/>
  <c r="AJ862" i="2"/>
  <c r="AO1531" i="2"/>
  <c r="AK1531" i="2"/>
  <c r="AJ893" i="2"/>
  <c r="AO1530" i="2"/>
  <c r="AK1530" i="2"/>
  <c r="AJ905" i="2"/>
  <c r="AO1529" i="2"/>
  <c r="AK1529" i="2"/>
  <c r="AJ699" i="2"/>
  <c r="AO696" i="2"/>
  <c r="AK696" i="2"/>
  <c r="AJ694" i="2"/>
  <c r="AO1064" i="2"/>
  <c r="AK1064" i="2"/>
  <c r="AJ1063" i="2"/>
  <c r="AO1062" i="2"/>
  <c r="AK1062" i="2"/>
  <c r="AJ908" i="2"/>
  <c r="AO919" i="2"/>
  <c r="AK919" i="2"/>
  <c r="AJ930" i="2"/>
  <c r="AO1528" i="2"/>
  <c r="AK1528" i="2"/>
  <c r="AJ1527" i="2"/>
  <c r="AO1061" i="2"/>
  <c r="AK1061" i="2"/>
  <c r="AJ148" i="2"/>
  <c r="AO1526" i="2"/>
  <c r="AK1526" i="2"/>
  <c r="AJ1525" i="2"/>
  <c r="AO763" i="2"/>
  <c r="AK763" i="2"/>
  <c r="AJ1060" i="2"/>
  <c r="AO172" i="2"/>
  <c r="AK172" i="2"/>
  <c r="AN839" i="2"/>
  <c r="AO839" i="2" s="1"/>
  <c r="AO821" i="2"/>
  <c r="AF695" i="2"/>
  <c r="AG695" i="2"/>
  <c r="AH695" i="2"/>
  <c r="AK695" i="2"/>
  <c r="AN1524" i="2"/>
  <c r="AO1524" i="2"/>
  <c r="AO1058" i="2"/>
  <c r="AF70" i="2"/>
  <c r="AG70" i="2"/>
  <c r="AH70" i="2"/>
  <c r="AK70" i="2"/>
  <c r="AN304" i="2"/>
  <c r="AO304" i="2" s="1"/>
  <c r="AO366" i="2"/>
  <c r="AF536" i="2"/>
  <c r="AG536" i="2"/>
  <c r="AH536" i="2"/>
  <c r="AK536" i="2"/>
  <c r="AN1054" i="2"/>
  <c r="AO1054" i="2" s="1"/>
  <c r="AO1053" i="2"/>
  <c r="AF321" i="2"/>
  <c r="AG321" i="2"/>
  <c r="AH321" i="2"/>
  <c r="AK321" i="2"/>
  <c r="AN470" i="2"/>
  <c r="AO470" i="2" s="1"/>
  <c r="AO399" i="2"/>
  <c r="AF67" i="2"/>
  <c r="AG67" i="2"/>
  <c r="AH67" i="2"/>
  <c r="AK67" i="2"/>
  <c r="AN372" i="2"/>
  <c r="AO372" i="2" s="1"/>
  <c r="AO390" i="2"/>
  <c r="AF64" i="2"/>
  <c r="AG64" i="2"/>
  <c r="AH64" i="2"/>
  <c r="AK64" i="2"/>
  <c r="AN279" i="2"/>
  <c r="AO279" i="2" s="1"/>
  <c r="AO278" i="2"/>
  <c r="AF60" i="2"/>
  <c r="AG60" i="2"/>
  <c r="AH60" i="2"/>
  <c r="AK60" i="2"/>
  <c r="AN57" i="2"/>
  <c r="AO57" i="2" s="1"/>
  <c r="AO1047" i="2"/>
  <c r="AK1047" i="2"/>
  <c r="AI1047" i="2"/>
  <c r="Z1520" i="2"/>
  <c r="X1520" i="2"/>
  <c r="AA1520" i="2" s="1"/>
  <c r="Y1520" i="2"/>
  <c r="AO1044" i="2"/>
  <c r="AK1044" i="2"/>
  <c r="AI1044" i="2"/>
  <c r="Z1513" i="2"/>
  <c r="X1513" i="2"/>
  <c r="AA1513" i="2" s="1"/>
  <c r="Y1513" i="2"/>
  <c r="AI1043" i="2"/>
  <c r="AK1043" i="2"/>
  <c r="AJ1043" i="2"/>
  <c r="AN1509" i="2"/>
  <c r="AO1509" i="2" s="1"/>
  <c r="Z1508" i="2"/>
  <c r="X1508" i="2"/>
  <c r="AA1508" i="2" s="1"/>
  <c r="Y1508" i="2"/>
  <c r="AI204" i="2"/>
  <c r="AK204" i="2"/>
  <c r="AJ204" i="2"/>
  <c r="AN856" i="2"/>
  <c r="AO856" i="2" s="1"/>
  <c r="Z1042" i="2"/>
  <c r="X1042" i="2"/>
  <c r="AA1042" i="2" s="1"/>
  <c r="Y1042" i="2"/>
  <c r="AI911" i="2"/>
  <c r="AK911" i="2"/>
  <c r="AJ911" i="2"/>
  <c r="AN784" i="2"/>
  <c r="AO784" i="2" s="1"/>
  <c r="Z775" i="2"/>
  <c r="X775" i="2"/>
  <c r="AA775" i="2" s="1"/>
  <c r="Y775" i="2"/>
  <c r="AI898" i="2"/>
  <c r="AK898" i="2"/>
  <c r="AJ898" i="2"/>
  <c r="AN1037" i="2"/>
  <c r="AO1037" i="2" s="1"/>
  <c r="Z921" i="2"/>
  <c r="X921" i="2"/>
  <c r="Y921" i="2"/>
  <c r="AJ1031" i="2"/>
  <c r="AI1031" i="2"/>
  <c r="X167" i="2"/>
  <c r="AA167" i="2" s="1"/>
  <c r="Y167" i="2"/>
  <c r="Z167" i="2"/>
  <c r="AF851" i="2"/>
  <c r="AG851" i="2"/>
  <c r="AH851" i="2"/>
  <c r="AN867" i="2"/>
  <c r="AO867" i="2" s="1"/>
  <c r="AF1059" i="2"/>
  <c r="AG1059" i="2"/>
  <c r="AH1059" i="2"/>
  <c r="AN1057" i="2"/>
  <c r="AO1057" i="2" s="1"/>
  <c r="AA1523" i="2"/>
  <c r="AF281" i="2"/>
  <c r="AG281" i="2"/>
  <c r="AH281" i="2"/>
  <c r="AN474" i="2"/>
  <c r="AO474" i="2" s="1"/>
  <c r="AA1522" i="2"/>
  <c r="AF1055" i="2"/>
  <c r="AG1055" i="2"/>
  <c r="AH1055" i="2"/>
  <c r="AN1052" i="2"/>
  <c r="AO1052" i="2" s="1"/>
  <c r="AF473" i="2"/>
  <c r="AG473" i="2"/>
  <c r="AH473" i="2"/>
  <c r="AN1521" i="2"/>
  <c r="AO1521" i="2" s="1"/>
  <c r="AF293" i="2"/>
  <c r="AG293" i="2"/>
  <c r="AH293" i="2"/>
  <c r="AN353" i="2"/>
  <c r="AO353" i="2" s="1"/>
  <c r="AF238" i="2"/>
  <c r="AG238" i="2"/>
  <c r="AH238" i="2"/>
  <c r="AN62" i="2"/>
  <c r="AO62" i="2" s="1"/>
  <c r="AF58" i="2"/>
  <c r="AG58" i="2"/>
  <c r="AH58" i="2"/>
  <c r="AG56" i="2"/>
  <c r="AF56" i="2"/>
  <c r="AH56" i="2"/>
  <c r="AG1517" i="2"/>
  <c r="AF1517" i="2"/>
  <c r="AH1517" i="2"/>
  <c r="Z882" i="2"/>
  <c r="X882" i="2"/>
  <c r="AA882" i="2" s="1"/>
  <c r="Y882" i="2"/>
  <c r="AJ1498" i="2"/>
  <c r="AI1498" i="2"/>
  <c r="AJ859" i="2"/>
  <c r="AI859" i="2"/>
  <c r="AJ709" i="2"/>
  <c r="AI709" i="2"/>
  <c r="AJ388" i="2"/>
  <c r="AI388" i="2"/>
  <c r="AJ248" i="2"/>
  <c r="AI248" i="2"/>
  <c r="AJ263" i="2"/>
  <c r="AI263" i="2"/>
  <c r="AN1481" i="2"/>
  <c r="AO1481" i="2" s="1"/>
  <c r="AN1480" i="2"/>
  <c r="AO1480" i="2" s="1"/>
  <c r="AI1478" i="2"/>
  <c r="AJ1478" i="2"/>
  <c r="AK1478" i="2"/>
  <c r="X1476" i="2"/>
  <c r="AA1476" i="2" s="1"/>
  <c r="Y1476" i="2"/>
  <c r="Z1476" i="2"/>
  <c r="AH1066" i="2"/>
  <c r="Y1066" i="2"/>
  <c r="AK1066" i="2"/>
  <c r="AK1532" i="2"/>
  <c r="AO923" i="2"/>
  <c r="Y1065" i="2"/>
  <c r="Z1065" i="2"/>
  <c r="AO174" i="2"/>
  <c r="Y894" i="2"/>
  <c r="AA894" i="2" s="1"/>
  <c r="Z894" i="2"/>
  <c r="AO173" i="2"/>
  <c r="Y770" i="2"/>
  <c r="Z770" i="2"/>
  <c r="AO879" i="2"/>
  <c r="Y876" i="2"/>
  <c r="Z876" i="2"/>
  <c r="AO862" i="2"/>
  <c r="Y1531" i="2"/>
  <c r="Z1531" i="2"/>
  <c r="AO893" i="2"/>
  <c r="Y1530" i="2"/>
  <c r="Z1530" i="2"/>
  <c r="AO905" i="2"/>
  <c r="Y1529" i="2"/>
  <c r="Z1529" i="2"/>
  <c r="AO699" i="2"/>
  <c r="Y696" i="2"/>
  <c r="Z696" i="2"/>
  <c r="AO694" i="2"/>
  <c r="Y1064" i="2"/>
  <c r="Z1064" i="2"/>
  <c r="AO1063" i="2"/>
  <c r="Y1062" i="2"/>
  <c r="Z1062" i="2"/>
  <c r="AO908" i="2"/>
  <c r="Y919" i="2"/>
  <c r="Z919" i="2"/>
  <c r="AO930" i="2"/>
  <c r="Y1528" i="2"/>
  <c r="Z1528" i="2"/>
  <c r="AO1527" i="2"/>
  <c r="Y1061" i="2"/>
  <c r="Z1061" i="2"/>
  <c r="AO148" i="2"/>
  <c r="Y1526" i="2"/>
  <c r="Z1526" i="2"/>
  <c r="AO1525" i="2"/>
  <c r="Y763" i="2"/>
  <c r="Z763" i="2"/>
  <c r="AO1060" i="2"/>
  <c r="AF821" i="2"/>
  <c r="AG821" i="2"/>
  <c r="AH821" i="2"/>
  <c r="AK821" i="2"/>
  <c r="AI904" i="2"/>
  <c r="AN688" i="2"/>
  <c r="AO688" i="2" s="1"/>
  <c r="AO695" i="2"/>
  <c r="AF1058" i="2"/>
  <c r="AG1058" i="2"/>
  <c r="AH1058" i="2"/>
  <c r="AK1058" i="2"/>
  <c r="AI1056" i="2"/>
  <c r="AN1523" i="2"/>
  <c r="AO1523" i="2" s="1"/>
  <c r="AO70" i="2"/>
  <c r="AA287" i="2"/>
  <c r="AF366" i="2"/>
  <c r="AG366" i="2"/>
  <c r="AH366" i="2"/>
  <c r="AK366" i="2"/>
  <c r="AI534" i="2"/>
  <c r="AN1522" i="2"/>
  <c r="AO1522" i="2" s="1"/>
  <c r="AO536" i="2"/>
  <c r="AA491" i="2"/>
  <c r="AF1053" i="2"/>
  <c r="AG1053" i="2"/>
  <c r="AH1053" i="2"/>
  <c r="AK1053" i="2"/>
  <c r="AI69" i="2"/>
  <c r="AN68" i="2"/>
  <c r="AO68" i="2" s="1"/>
  <c r="AO321" i="2"/>
  <c r="AF399" i="2"/>
  <c r="AG399" i="2"/>
  <c r="AH399" i="2"/>
  <c r="AK399" i="2"/>
  <c r="AI1051" i="2"/>
  <c r="AN1050" i="2"/>
  <c r="AO1050" i="2" s="1"/>
  <c r="AO67" i="2"/>
  <c r="AA66" i="2"/>
  <c r="AF390" i="2"/>
  <c r="AG390" i="2"/>
  <c r="AH390" i="2"/>
  <c r="AK390" i="2"/>
  <c r="AI1049" i="2"/>
  <c r="AN65" i="2"/>
  <c r="AO65" i="2" s="1"/>
  <c r="AO64" i="2"/>
  <c r="AA63" i="2"/>
  <c r="AF278" i="2"/>
  <c r="AG278" i="2"/>
  <c r="AH278" i="2"/>
  <c r="AK278" i="2"/>
  <c r="AN61" i="2"/>
  <c r="AO61" i="2" s="1"/>
  <c r="AO60" i="2"/>
  <c r="Z56" i="2"/>
  <c r="X56" i="2"/>
  <c r="AA56" i="2" s="1"/>
  <c r="Y56" i="2"/>
  <c r="AO4" i="2"/>
  <c r="AK4" i="2"/>
  <c r="AI4" i="2"/>
  <c r="Z1517" i="2"/>
  <c r="X1517" i="2"/>
  <c r="AA1517" i="2" s="1"/>
  <c r="Y1517" i="2"/>
  <c r="AO1515" i="2"/>
  <c r="AK1515" i="2"/>
  <c r="AI1515" i="2"/>
  <c r="X1509" i="2"/>
  <c r="AA1509" i="2" s="1"/>
  <c r="Z1509" i="2"/>
  <c r="Y1509" i="2"/>
  <c r="X856" i="2"/>
  <c r="AA856" i="2" s="1"/>
  <c r="Z856" i="2"/>
  <c r="Y856" i="2"/>
  <c r="X784" i="2"/>
  <c r="AA784" i="2" s="1"/>
  <c r="Z784" i="2"/>
  <c r="Y784" i="2"/>
  <c r="AG1500" i="2"/>
  <c r="AF1500" i="2"/>
  <c r="AH1500" i="2"/>
  <c r="AK1500" i="2"/>
  <c r="AI1500" i="2"/>
  <c r="AJ1500" i="2"/>
  <c r="AJ170" i="2"/>
  <c r="AI170" i="2"/>
  <c r="AJ1496" i="2"/>
  <c r="AI1496" i="2"/>
  <c r="X1512" i="2"/>
  <c r="AA1512" i="2" s="1"/>
  <c r="Z1512" i="2"/>
  <c r="Z171" i="2"/>
  <c r="X171" i="2"/>
  <c r="AA171" i="2" s="1"/>
  <c r="AI1511" i="2"/>
  <c r="AK1511" i="2"/>
  <c r="AK1510" i="2"/>
  <c r="AI1510" i="2"/>
  <c r="X1507" i="2"/>
  <c r="AA1507" i="2" s="1"/>
  <c r="Z1507" i="2"/>
  <c r="Z1506" i="2"/>
  <c r="X1506" i="2"/>
  <c r="AA1506" i="2" s="1"/>
  <c r="AI929" i="2"/>
  <c r="AK929" i="2"/>
  <c r="AK1505" i="2"/>
  <c r="AI1505" i="2"/>
  <c r="X1041" i="2"/>
  <c r="AA1041" i="2" s="1"/>
  <c r="Z1041" i="2"/>
  <c r="Z1040" i="2"/>
  <c r="X1040" i="2"/>
  <c r="AA1040" i="2" s="1"/>
  <c r="AI1503" i="2"/>
  <c r="AK1503" i="2"/>
  <c r="AK1039" i="2"/>
  <c r="AI1039" i="2"/>
  <c r="X890" i="2"/>
  <c r="AA890" i="2" s="1"/>
  <c r="Z890" i="2"/>
  <c r="Z886" i="2"/>
  <c r="X886" i="2"/>
  <c r="AA886" i="2" s="1"/>
  <c r="AG593" i="2"/>
  <c r="AF593" i="2"/>
  <c r="AK593" i="2"/>
  <c r="AI593" i="2"/>
  <c r="AO1500" i="2"/>
  <c r="Z1036" i="2"/>
  <c r="X1036" i="2"/>
  <c r="AO910" i="2"/>
  <c r="AF1487" i="2"/>
  <c r="AG1487" i="2"/>
  <c r="AH1487" i="2"/>
  <c r="AN55" i="2"/>
  <c r="AO55" i="2" s="1"/>
  <c r="AF1023" i="2"/>
  <c r="AG1023" i="2"/>
  <c r="AH1023" i="2"/>
  <c r="AN1021" i="2"/>
  <c r="AO1021" i="2" s="1"/>
  <c r="AF331" i="2"/>
  <c r="AG331" i="2"/>
  <c r="AH331" i="2"/>
  <c r="AN1020" i="2"/>
  <c r="AO1020" i="2" s="1"/>
  <c r="AI41" i="2"/>
  <c r="AJ41" i="2"/>
  <c r="AK41" i="2"/>
  <c r="X1016" i="2"/>
  <c r="AA1016" i="2" s="1"/>
  <c r="Y1016" i="2"/>
  <c r="Z1016" i="2"/>
  <c r="AN1467" i="2"/>
  <c r="AO1467" i="2" s="1"/>
  <c r="Z172" i="2"/>
  <c r="AA172" i="2" s="1"/>
  <c r="Z851" i="2"/>
  <c r="AA851" i="2" s="1"/>
  <c r="Z821" i="2"/>
  <c r="AA821" i="2" s="1"/>
  <c r="Z904" i="2"/>
  <c r="Z695" i="2"/>
  <c r="AA695" i="2" s="1"/>
  <c r="Z1059" i="2"/>
  <c r="AA1059" i="2" s="1"/>
  <c r="Z1058" i="2"/>
  <c r="Z1056" i="2"/>
  <c r="Z70" i="2"/>
  <c r="AA70" i="2" s="1"/>
  <c r="Z281" i="2"/>
  <c r="AA281" i="2" s="1"/>
  <c r="Z366" i="2"/>
  <c r="Z534" i="2"/>
  <c r="AA534" i="2" s="1"/>
  <c r="Z536" i="2"/>
  <c r="Z1055" i="2"/>
  <c r="AA1055" i="2" s="1"/>
  <c r="Z1053" i="2"/>
  <c r="AA1053" i="2" s="1"/>
  <c r="Z69" i="2"/>
  <c r="Z321" i="2"/>
  <c r="AA321" i="2" s="1"/>
  <c r="Z473" i="2"/>
  <c r="AA473" i="2" s="1"/>
  <c r="Z399" i="2"/>
  <c r="Z1051" i="2"/>
  <c r="AA1051" i="2" s="1"/>
  <c r="Z67" i="2"/>
  <c r="AA67" i="2" s="1"/>
  <c r="Z293" i="2"/>
  <c r="AA293" i="2" s="1"/>
  <c r="Z390" i="2"/>
  <c r="Z1049" i="2"/>
  <c r="AA1049" i="2" s="1"/>
  <c r="Z64" i="2"/>
  <c r="AA64" i="2" s="1"/>
  <c r="Z238" i="2"/>
  <c r="AA238" i="2" s="1"/>
  <c r="Z278" i="2"/>
  <c r="AA278" i="2" s="1"/>
  <c r="Z1048" i="2"/>
  <c r="AA1048" i="2" s="1"/>
  <c r="Z60" i="2"/>
  <c r="Z58" i="2"/>
  <c r="AA58" i="2" s="1"/>
  <c r="AO1046" i="2"/>
  <c r="AK56" i="2"/>
  <c r="AK5" i="2"/>
  <c r="Y5" i="2"/>
  <c r="AO1045" i="2"/>
  <c r="AK1520" i="2"/>
  <c r="AK1519" i="2"/>
  <c r="Y1519" i="2"/>
  <c r="AO1518" i="2"/>
  <c r="AK1517" i="2"/>
  <c r="AK1516" i="2"/>
  <c r="Y1516" i="2"/>
  <c r="AO1514" i="2"/>
  <c r="AK1513" i="2"/>
  <c r="X1043" i="2"/>
  <c r="AA1043" i="2" s="1"/>
  <c r="Z1043" i="2"/>
  <c r="AO831" i="2"/>
  <c r="Z831" i="2"/>
  <c r="X831" i="2"/>
  <c r="AA831" i="2" s="1"/>
  <c r="AO1511" i="2"/>
  <c r="AI1509" i="2"/>
  <c r="AK1509" i="2"/>
  <c r="AK1508" i="2"/>
  <c r="AI1508" i="2"/>
  <c r="X204" i="2"/>
  <c r="AA204" i="2" s="1"/>
  <c r="Z204" i="2"/>
  <c r="AO912" i="2"/>
  <c r="Z912" i="2"/>
  <c r="X912" i="2"/>
  <c r="AA912" i="2" s="1"/>
  <c r="AO929" i="2"/>
  <c r="AI856" i="2"/>
  <c r="AK856" i="2"/>
  <c r="AK1042" i="2"/>
  <c r="AI1042" i="2"/>
  <c r="X911" i="2"/>
  <c r="AA911" i="2" s="1"/>
  <c r="Z911" i="2"/>
  <c r="AO1504" i="2"/>
  <c r="Z1504" i="2"/>
  <c r="X1504" i="2"/>
  <c r="AA1504" i="2" s="1"/>
  <c r="AO1503" i="2"/>
  <c r="AI784" i="2"/>
  <c r="AK784" i="2"/>
  <c r="AK775" i="2"/>
  <c r="AI775" i="2"/>
  <c r="X898" i="2"/>
  <c r="AA898" i="2" s="1"/>
  <c r="Z898" i="2"/>
  <c r="AO1502" i="2"/>
  <c r="Z1502" i="2"/>
  <c r="X1502" i="2"/>
  <c r="AA1502" i="2" s="1"/>
  <c r="AO882" i="2"/>
  <c r="AG882" i="2"/>
  <c r="AF882" i="2"/>
  <c r="AI882" i="2"/>
  <c r="AK882" i="2"/>
  <c r="Z1500" i="2"/>
  <c r="X1500" i="2"/>
  <c r="AA1500" i="2" s="1"/>
  <c r="AG921" i="2"/>
  <c r="AF921" i="2"/>
  <c r="AK921" i="2"/>
  <c r="AI921" i="2"/>
  <c r="AI1035" i="2"/>
  <c r="AJ1035" i="2"/>
  <c r="AI1034" i="2"/>
  <c r="AJ1034" i="2"/>
  <c r="AI1033" i="2"/>
  <c r="AJ1033" i="2"/>
  <c r="AI1032" i="2"/>
  <c r="AJ1032" i="2"/>
  <c r="AI1497" i="2"/>
  <c r="AJ1497" i="2"/>
  <c r="AI1029" i="2"/>
  <c r="AJ1029" i="2"/>
  <c r="AI169" i="2"/>
  <c r="AJ169" i="2"/>
  <c r="AI887" i="2"/>
  <c r="AJ887" i="2"/>
  <c r="AJ398" i="2"/>
  <c r="AI398" i="2"/>
  <c r="AJ1484" i="2"/>
  <c r="AI1484" i="2"/>
  <c r="AJ51" i="2"/>
  <c r="AI51" i="2"/>
  <c r="AJ44" i="2"/>
  <c r="AI44" i="2"/>
  <c r="AN43" i="2"/>
  <c r="AO43" i="2" s="1"/>
  <c r="AG1473" i="2"/>
  <c r="AH1473" i="2"/>
  <c r="AF1473" i="2"/>
  <c r="Z1046" i="2"/>
  <c r="AJ5" i="2"/>
  <c r="Z1045" i="2"/>
  <c r="AJ1519" i="2"/>
  <c r="Z1518" i="2"/>
  <c r="AJ1516" i="2"/>
  <c r="Z1514" i="2"/>
  <c r="AI1512" i="2"/>
  <c r="AK1512" i="2"/>
  <c r="AK171" i="2"/>
  <c r="AI171" i="2"/>
  <c r="X1511" i="2"/>
  <c r="AA1511" i="2" s="1"/>
  <c r="Z1511" i="2"/>
  <c r="Z1510" i="2"/>
  <c r="X1510" i="2"/>
  <c r="AA1510" i="2" s="1"/>
  <c r="AI1507" i="2"/>
  <c r="AK1507" i="2"/>
  <c r="AK1506" i="2"/>
  <c r="AI1506" i="2"/>
  <c r="X929" i="2"/>
  <c r="AA929" i="2" s="1"/>
  <c r="Z929" i="2"/>
  <c r="Z1505" i="2"/>
  <c r="X1505" i="2"/>
  <c r="AA1505" i="2" s="1"/>
  <c r="AI1041" i="2"/>
  <c r="AK1041" i="2"/>
  <c r="AK1040" i="2"/>
  <c r="AI1040" i="2"/>
  <c r="X1503" i="2"/>
  <c r="AA1503" i="2" s="1"/>
  <c r="Z1503" i="2"/>
  <c r="Z1039" i="2"/>
  <c r="X1039" i="2"/>
  <c r="AA1039" i="2" s="1"/>
  <c r="AI890" i="2"/>
  <c r="AK890" i="2"/>
  <c r="AK886" i="2"/>
  <c r="AI886" i="2"/>
  <c r="Z593" i="2"/>
  <c r="X593" i="2"/>
  <c r="AA593" i="2" s="1"/>
  <c r="AG1036" i="2"/>
  <c r="AF1036" i="2"/>
  <c r="AK1036" i="2"/>
  <c r="AI1036" i="2"/>
  <c r="AF1499" i="2"/>
  <c r="AG1499" i="2"/>
  <c r="AH1499" i="2"/>
  <c r="AF170" i="2"/>
  <c r="AG170" i="2"/>
  <c r="AH170" i="2"/>
  <c r="AF1498" i="2"/>
  <c r="AG1498" i="2"/>
  <c r="AH1498" i="2"/>
  <c r="AF1031" i="2"/>
  <c r="AG1031" i="2"/>
  <c r="AH1031" i="2"/>
  <c r="AF1030" i="2"/>
  <c r="AG1030" i="2"/>
  <c r="AH1030" i="2"/>
  <c r="AF1496" i="2"/>
  <c r="AG1496" i="2"/>
  <c r="AH1496" i="2"/>
  <c r="AF859" i="2"/>
  <c r="AG859" i="2"/>
  <c r="AH859" i="2"/>
  <c r="AF901" i="2"/>
  <c r="AG901" i="2"/>
  <c r="AH901" i="2"/>
  <c r="AF881" i="2"/>
  <c r="AG881" i="2"/>
  <c r="AH881" i="2"/>
  <c r="AF896" i="2"/>
  <c r="AG896" i="2"/>
  <c r="AH896" i="2"/>
  <c r="AF622" i="2"/>
  <c r="AG622" i="2"/>
  <c r="AH622" i="2"/>
  <c r="AF598" i="2"/>
  <c r="AG598" i="2"/>
  <c r="AH598" i="2"/>
  <c r="AF1491" i="2"/>
  <c r="AG1491" i="2"/>
  <c r="AH1491" i="2"/>
  <c r="AF927" i="2"/>
  <c r="AG927" i="2"/>
  <c r="AH927" i="2"/>
  <c r="AN1028" i="2"/>
  <c r="AO1028" i="2" s="1"/>
  <c r="AF1486" i="2"/>
  <c r="AG1486" i="2"/>
  <c r="AH1486" i="2"/>
  <c r="AN520" i="2"/>
  <c r="AO520" i="2" s="1"/>
  <c r="AF360" i="2"/>
  <c r="AG360" i="2"/>
  <c r="AH360" i="2"/>
  <c r="AN432" i="2"/>
  <c r="AO432" i="2" s="1"/>
  <c r="AF282" i="2"/>
  <c r="AG282" i="2"/>
  <c r="AH282" i="2"/>
  <c r="AN47" i="2"/>
  <c r="AO47" i="2" s="1"/>
  <c r="AN1474" i="2"/>
  <c r="AO1474" i="2" s="1"/>
  <c r="AN1013" i="2"/>
  <c r="AO1013" i="2" s="1"/>
  <c r="AG1009" i="2"/>
  <c r="AH1009" i="2"/>
  <c r="AF1009" i="2"/>
  <c r="AO1499" i="2"/>
  <c r="AK1499" i="2"/>
  <c r="AO170" i="2"/>
  <c r="AK170" i="2"/>
  <c r="AO1498" i="2"/>
  <c r="AK1498" i="2"/>
  <c r="AO1031" i="2"/>
  <c r="AK1031" i="2"/>
  <c r="AO1030" i="2"/>
  <c r="AK1030" i="2"/>
  <c r="AO1496" i="2"/>
  <c r="AK1496" i="2"/>
  <c r="AO859" i="2"/>
  <c r="AK859" i="2"/>
  <c r="AO901" i="2"/>
  <c r="AK901" i="2"/>
  <c r="AJ838" i="2"/>
  <c r="AO881" i="2"/>
  <c r="AK881" i="2"/>
  <c r="AJ1495" i="2"/>
  <c r="AO896" i="2"/>
  <c r="AK896" i="2"/>
  <c r="AJ1494" i="2"/>
  <c r="AO622" i="2"/>
  <c r="AK622" i="2"/>
  <c r="AJ1493" i="2"/>
  <c r="AO598" i="2"/>
  <c r="AK598" i="2"/>
  <c r="AJ1492" i="2"/>
  <c r="AO1491" i="2"/>
  <c r="AK1491" i="2"/>
  <c r="AO709" i="2"/>
  <c r="AF1489" i="2"/>
  <c r="AG1489" i="2"/>
  <c r="AH1489" i="2"/>
  <c r="AK1489" i="2"/>
  <c r="AN1026" i="2"/>
  <c r="AO1026" i="2" s="1"/>
  <c r="AO398" i="2"/>
  <c r="AF1024" i="2"/>
  <c r="AG1024" i="2"/>
  <c r="AH1024" i="2"/>
  <c r="AK1024" i="2"/>
  <c r="AN478" i="2"/>
  <c r="AO478" i="2" s="1"/>
  <c r="AO388" i="2"/>
  <c r="AF487" i="2"/>
  <c r="AG487" i="2"/>
  <c r="AH487" i="2"/>
  <c r="AK487" i="2"/>
  <c r="AN1485" i="2"/>
  <c r="AO1485" i="2" s="1"/>
  <c r="AO1484" i="2"/>
  <c r="AF1483" i="2"/>
  <c r="AG1483" i="2"/>
  <c r="AH1483" i="2"/>
  <c r="AK1483" i="2"/>
  <c r="AN310" i="2"/>
  <c r="AO310" i="2" s="1"/>
  <c r="AO248" i="2"/>
  <c r="AF482" i="2"/>
  <c r="AG482" i="2"/>
  <c r="AH482" i="2"/>
  <c r="AK482" i="2"/>
  <c r="AN52" i="2"/>
  <c r="AO52" i="2" s="1"/>
  <c r="AO51" i="2"/>
  <c r="AF389" i="2"/>
  <c r="AG389" i="2"/>
  <c r="AH389" i="2"/>
  <c r="AK389" i="2"/>
  <c r="AN49" i="2"/>
  <c r="AO49" i="2" s="1"/>
  <c r="AO263" i="2"/>
  <c r="AF48" i="2"/>
  <c r="AG48" i="2"/>
  <c r="AH48" i="2"/>
  <c r="AK48" i="2"/>
  <c r="AN45" i="2"/>
  <c r="AO45" i="2" s="1"/>
  <c r="AO44" i="2"/>
  <c r="AN1018" i="2"/>
  <c r="AO1018" i="2" s="1"/>
  <c r="AN1016" i="2"/>
  <c r="AO1016" i="2" s="1"/>
  <c r="AN1476" i="2"/>
  <c r="AO1476" i="2" s="1"/>
  <c r="X168" i="2"/>
  <c r="AA168" i="2" s="1"/>
  <c r="Y168" i="2"/>
  <c r="Z168" i="2"/>
  <c r="AG1471" i="2"/>
  <c r="AH1471" i="2"/>
  <c r="AF1471" i="2"/>
  <c r="AN167" i="2"/>
  <c r="AO167" i="2" s="1"/>
  <c r="AG860" i="2"/>
  <c r="AH860" i="2"/>
  <c r="AF860" i="2"/>
  <c r="AN39" i="2"/>
  <c r="AO39" i="2" s="1"/>
  <c r="AN916" i="2"/>
  <c r="AO916" i="2" s="1"/>
  <c r="AA1490" i="2"/>
  <c r="AF1027" i="2"/>
  <c r="AG1027" i="2"/>
  <c r="AH1027" i="2"/>
  <c r="AN1488" i="2"/>
  <c r="AO1488" i="2" s="1"/>
  <c r="AF361" i="2"/>
  <c r="AG361" i="2"/>
  <c r="AH361" i="2"/>
  <c r="AN343" i="2"/>
  <c r="AO343" i="2" s="1"/>
  <c r="AA406" i="2"/>
  <c r="AF506" i="2"/>
  <c r="AG506" i="2"/>
  <c r="AH506" i="2"/>
  <c r="AN54" i="2"/>
  <c r="AO54" i="2" s="1"/>
  <c r="AA1022" i="2"/>
  <c r="AF53" i="2"/>
  <c r="AG53" i="2"/>
  <c r="AH53" i="2"/>
  <c r="AN294" i="2"/>
  <c r="AO294" i="2" s="1"/>
  <c r="AA430" i="2"/>
  <c r="AF1482" i="2"/>
  <c r="AG1482" i="2"/>
  <c r="AH1482" i="2"/>
  <c r="AN254" i="2"/>
  <c r="AO254" i="2" s="1"/>
  <c r="AF50" i="2"/>
  <c r="AG50" i="2"/>
  <c r="AH50" i="2"/>
  <c r="AN257" i="2"/>
  <c r="AO257" i="2" s="1"/>
  <c r="AF46" i="2"/>
  <c r="AG46" i="2"/>
  <c r="AH46" i="2"/>
  <c r="AN1017" i="2"/>
  <c r="AO1017" i="2" s="1"/>
  <c r="AI1481" i="2"/>
  <c r="AJ1481" i="2"/>
  <c r="AK1481" i="2"/>
  <c r="X1014" i="2"/>
  <c r="AA1014" i="2" s="1"/>
  <c r="Y1014" i="2"/>
  <c r="Z1014" i="2"/>
  <c r="AN1478" i="2"/>
  <c r="AO1478" i="2" s="1"/>
  <c r="AN1477" i="2"/>
  <c r="AO1477" i="2" s="1"/>
  <c r="AI1474" i="2"/>
  <c r="AJ1474" i="2"/>
  <c r="AK1474" i="2"/>
  <c r="AN168" i="2"/>
  <c r="AO168" i="2" s="1"/>
  <c r="X844" i="2"/>
  <c r="AA844" i="2" s="1"/>
  <c r="Y844" i="2"/>
  <c r="Z844" i="2"/>
  <c r="AG1468" i="2"/>
  <c r="AH1468" i="2"/>
  <c r="AF1468" i="2"/>
  <c r="X166" i="2"/>
  <c r="AA166" i="2" s="1"/>
  <c r="Y166" i="2"/>
  <c r="Z166" i="2"/>
  <c r="Z1501" i="2"/>
  <c r="AJ1038" i="2"/>
  <c r="Z1037" i="2"/>
  <c r="AA1037" i="2" s="1"/>
  <c r="AJ910" i="2"/>
  <c r="Y1499" i="2"/>
  <c r="Z1499" i="2"/>
  <c r="AO1034" i="2"/>
  <c r="Y170" i="2"/>
  <c r="Z170" i="2"/>
  <c r="AO1033" i="2"/>
  <c r="Y1498" i="2"/>
  <c r="Z1498" i="2"/>
  <c r="AO1032" i="2"/>
  <c r="Y1031" i="2"/>
  <c r="Z1031" i="2"/>
  <c r="AO1497" i="2"/>
  <c r="Y1030" i="2"/>
  <c r="Z1030" i="2"/>
  <c r="AO1029" i="2"/>
  <c r="Y1496" i="2"/>
  <c r="Z1496" i="2"/>
  <c r="AO169" i="2"/>
  <c r="Y859" i="2"/>
  <c r="Z859" i="2"/>
  <c r="AO887" i="2"/>
  <c r="Y901" i="2"/>
  <c r="Z901" i="2"/>
  <c r="AO838" i="2"/>
  <c r="Y881" i="2"/>
  <c r="Z881" i="2"/>
  <c r="AO1495" i="2"/>
  <c r="Y896" i="2"/>
  <c r="Z896" i="2"/>
  <c r="AO1494" i="2"/>
  <c r="Y622" i="2"/>
  <c r="Z622" i="2"/>
  <c r="AO1493" i="2"/>
  <c r="Y598" i="2"/>
  <c r="Z598" i="2"/>
  <c r="AO1492" i="2"/>
  <c r="Y1491" i="2"/>
  <c r="Z1491" i="2"/>
  <c r="AA1491" i="2" s="1"/>
  <c r="AO913" i="2"/>
  <c r="AF709" i="2"/>
  <c r="AG709" i="2"/>
  <c r="AH709" i="2"/>
  <c r="AK709" i="2"/>
  <c r="AI927" i="2"/>
  <c r="AN1490" i="2"/>
  <c r="AO1490" i="2"/>
  <c r="AO1489" i="2"/>
  <c r="AA1028" i="2"/>
  <c r="AF398" i="2"/>
  <c r="AG398" i="2"/>
  <c r="AH398" i="2"/>
  <c r="AK398" i="2"/>
  <c r="AI1487" i="2"/>
  <c r="AN1025" i="2"/>
  <c r="AO1025" i="2" s="1"/>
  <c r="AO1024" i="2"/>
  <c r="AF388" i="2"/>
  <c r="AG388" i="2"/>
  <c r="AH388" i="2"/>
  <c r="AK388" i="2"/>
  <c r="AI1486" i="2"/>
  <c r="AN406" i="2"/>
  <c r="AO406" i="2" s="1"/>
  <c r="AO487" i="2"/>
  <c r="AF1484" i="2"/>
  <c r="AG1484" i="2"/>
  <c r="AH1484" i="2"/>
  <c r="AK1484" i="2"/>
  <c r="AI1023" i="2"/>
  <c r="AN1022" i="2"/>
  <c r="AO1022" i="2" s="1"/>
  <c r="AO1483" i="2"/>
  <c r="AA1021" i="2"/>
  <c r="AF248" i="2"/>
  <c r="AG248" i="2"/>
  <c r="AH248" i="2"/>
  <c r="AK248" i="2"/>
  <c r="AI360" i="2"/>
  <c r="AN430" i="2"/>
  <c r="AO430" i="2" s="1"/>
  <c r="AO482" i="2"/>
  <c r="AA432" i="2"/>
  <c r="AF51" i="2"/>
  <c r="AG51" i="2"/>
  <c r="AH51" i="2"/>
  <c r="AK51" i="2"/>
  <c r="AI331" i="2"/>
  <c r="AN371" i="2"/>
  <c r="AO371" i="2" s="1"/>
  <c r="AO389" i="2"/>
  <c r="AA1020" i="2"/>
  <c r="AF263" i="2"/>
  <c r="AG263" i="2"/>
  <c r="AH263" i="2"/>
  <c r="AK263" i="2"/>
  <c r="AI282" i="2"/>
  <c r="AN247" i="2"/>
  <c r="AO247" i="2" s="1"/>
  <c r="AO48" i="2"/>
  <c r="AA47" i="2"/>
  <c r="AF44" i="2"/>
  <c r="AG44" i="2"/>
  <c r="AH44" i="2"/>
  <c r="AK44" i="2"/>
  <c r="AI1019" i="2"/>
  <c r="AJ1019" i="2"/>
  <c r="AI1018" i="2"/>
  <c r="X43" i="2"/>
  <c r="Y43" i="2"/>
  <c r="Z43" i="2"/>
  <c r="AN41" i="2"/>
  <c r="AO41" i="2" s="1"/>
  <c r="AN1014" i="2"/>
  <c r="AO1014" i="2" s="1"/>
  <c r="AN844" i="2"/>
  <c r="AO844" i="2" s="1"/>
  <c r="X1467" i="2"/>
  <c r="AA1467" i="2" s="1"/>
  <c r="Y1467" i="2"/>
  <c r="Z1467" i="2"/>
  <c r="AG1466" i="2"/>
  <c r="AH1466" i="2"/>
  <c r="AF1466" i="2"/>
  <c r="AN789" i="2"/>
  <c r="AO789" i="2" s="1"/>
  <c r="X1463" i="2"/>
  <c r="AA1463" i="2" s="1"/>
  <c r="Y1463" i="2"/>
  <c r="Z1463" i="2"/>
  <c r="AN1012" i="2"/>
  <c r="AO1012" i="2" s="1"/>
  <c r="AN780" i="2"/>
  <c r="AO780" i="2" s="1"/>
  <c r="AN1469" i="2"/>
  <c r="AO1469" i="2" s="1"/>
  <c r="AN1011" i="2"/>
  <c r="AO1011" i="2" s="1"/>
  <c r="AN1010" i="2"/>
  <c r="AO1010" i="2" s="1"/>
  <c r="AN836" i="2"/>
  <c r="AO836" i="2" s="1"/>
  <c r="X836" i="2"/>
  <c r="AA836" i="2" s="1"/>
  <c r="Y836" i="2"/>
  <c r="Z836" i="2"/>
  <c r="AN1008" i="2"/>
  <c r="AO1008" i="2" s="1"/>
  <c r="X1008" i="2"/>
  <c r="AA1008" i="2" s="1"/>
  <c r="Y1008" i="2"/>
  <c r="Z1008" i="2"/>
  <c r="AN1461" i="2"/>
  <c r="AO1461" i="2" s="1"/>
  <c r="X1461" i="2"/>
  <c r="AA1461" i="2" s="1"/>
  <c r="Y1461" i="2"/>
  <c r="Z1461" i="2"/>
  <c r="AN1006" i="2"/>
  <c r="AO1006" i="2" s="1"/>
  <c r="X1006" i="2"/>
  <c r="Y1006" i="2"/>
  <c r="Z1006" i="2"/>
  <c r="AN1004" i="2"/>
  <c r="AO1004" i="2" s="1"/>
  <c r="X1004" i="2"/>
  <c r="Y1004" i="2"/>
  <c r="Z1004" i="2"/>
  <c r="AN1003" i="2"/>
  <c r="AO1003" i="2" s="1"/>
  <c r="X1003" i="2"/>
  <c r="AA1003" i="2" s="1"/>
  <c r="Y1003" i="2"/>
  <c r="Z1003" i="2"/>
  <c r="AN164" i="2"/>
  <c r="AO164" i="2" s="1"/>
  <c r="X164" i="2"/>
  <c r="AA164" i="2" s="1"/>
  <c r="Y164" i="2"/>
  <c r="Z164" i="2"/>
  <c r="AN1459" i="2"/>
  <c r="AO1459" i="2" s="1"/>
  <c r="X1459" i="2"/>
  <c r="AA1459" i="2" s="1"/>
  <c r="Y1459" i="2"/>
  <c r="Z1459" i="2"/>
  <c r="AN1457" i="2"/>
  <c r="AO1457" i="2"/>
  <c r="X1457" i="2"/>
  <c r="Y1457" i="2"/>
  <c r="Z1457" i="2"/>
  <c r="AN1001" i="2"/>
  <c r="AO1001" i="2" s="1"/>
  <c r="X1001" i="2"/>
  <c r="Y1001" i="2"/>
  <c r="Z1001" i="2"/>
  <c r="AN999" i="2"/>
  <c r="AO999" i="2" s="1"/>
  <c r="X999" i="2"/>
  <c r="Y999" i="2"/>
  <c r="Z999" i="2"/>
  <c r="AN163" i="2"/>
  <c r="AO163" i="2" s="1"/>
  <c r="X163" i="2"/>
  <c r="AA163" i="2" s="1"/>
  <c r="Y163" i="2"/>
  <c r="Z163" i="2"/>
  <c r="AN869" i="2"/>
  <c r="AO869" i="2" s="1"/>
  <c r="X869" i="2"/>
  <c r="AA869" i="2" s="1"/>
  <c r="Y869" i="2"/>
  <c r="Z869" i="2"/>
  <c r="AN768" i="2"/>
  <c r="AO768" i="2" s="1"/>
  <c r="X768" i="2"/>
  <c r="AA768" i="2" s="1"/>
  <c r="Y768" i="2"/>
  <c r="Z768" i="2"/>
  <c r="AN998" i="2"/>
  <c r="AO998" i="2" s="1"/>
  <c r="X998" i="2"/>
  <c r="AA998" i="2" s="1"/>
  <c r="Y998" i="2"/>
  <c r="Z998" i="2"/>
  <c r="AN997" i="2"/>
  <c r="AO997" i="2" s="1"/>
  <c r="X997" i="2"/>
  <c r="Y997" i="2"/>
  <c r="Z997" i="2"/>
  <c r="AN995" i="2"/>
  <c r="AO995" i="2" s="1"/>
  <c r="X995" i="2"/>
  <c r="Y995" i="2"/>
  <c r="Z995" i="2"/>
  <c r="AN162" i="2"/>
  <c r="AO162" i="2" s="1"/>
  <c r="X162" i="2"/>
  <c r="Y162" i="2"/>
  <c r="Z162" i="2"/>
  <c r="AN994" i="2"/>
  <c r="AO994" i="2" s="1"/>
  <c r="X994" i="2"/>
  <c r="Y994" i="2"/>
  <c r="Z994" i="2"/>
  <c r="AN268" i="2"/>
  <c r="AO268" i="2" s="1"/>
  <c r="X268" i="2"/>
  <c r="Y268" i="2"/>
  <c r="Z268" i="2"/>
  <c r="AN339" i="2"/>
  <c r="AO339" i="2" s="1"/>
  <c r="X339" i="2"/>
  <c r="Y339" i="2"/>
  <c r="Z339" i="2"/>
  <c r="AN306" i="2"/>
  <c r="AO306" i="2" s="1"/>
  <c r="X306" i="2"/>
  <c r="Y306" i="2"/>
  <c r="Z306" i="2"/>
  <c r="AN1452" i="2"/>
  <c r="AO1452" i="2" s="1"/>
  <c r="X1452" i="2"/>
  <c r="Y1452" i="2"/>
  <c r="Z1452" i="2"/>
  <c r="AJ347" i="2"/>
  <c r="AK347" i="2"/>
  <c r="AF36" i="2"/>
  <c r="AH36" i="2"/>
  <c r="AG36" i="2"/>
  <c r="AN31" i="2"/>
  <c r="AO31" i="2" s="1"/>
  <c r="AJ990" i="2"/>
  <c r="AI990" i="2"/>
  <c r="AK990" i="2"/>
  <c r="AN711" i="2"/>
  <c r="AO711" i="2" s="1"/>
  <c r="Z709" i="2"/>
  <c r="AA709" i="2" s="1"/>
  <c r="Z927" i="2"/>
  <c r="AA927" i="2" s="1"/>
  <c r="Z1489" i="2"/>
  <c r="AA1489" i="2" s="1"/>
  <c r="Z1027" i="2"/>
  <c r="Z398" i="2"/>
  <c r="Z1487" i="2"/>
  <c r="AA1487" i="2" s="1"/>
  <c r="Z1024" i="2"/>
  <c r="AA1024" i="2" s="1"/>
  <c r="Z361" i="2"/>
  <c r="AA361" i="2" s="1"/>
  <c r="Z388" i="2"/>
  <c r="AA388" i="2" s="1"/>
  <c r="Z1486" i="2"/>
  <c r="AA1486" i="2" s="1"/>
  <c r="Z487" i="2"/>
  <c r="AA487" i="2" s="1"/>
  <c r="Z506" i="2"/>
  <c r="AA506" i="2" s="1"/>
  <c r="Z1484" i="2"/>
  <c r="AA1484" i="2" s="1"/>
  <c r="Z1023" i="2"/>
  <c r="Z1483" i="2"/>
  <c r="AA1483" i="2" s="1"/>
  <c r="Z53" i="2"/>
  <c r="AA53" i="2" s="1"/>
  <c r="Z248" i="2"/>
  <c r="AA248" i="2" s="1"/>
  <c r="Z360" i="2"/>
  <c r="AA360" i="2" s="1"/>
  <c r="Z482" i="2"/>
  <c r="AA482" i="2" s="1"/>
  <c r="Z1482" i="2"/>
  <c r="AA1482" i="2" s="1"/>
  <c r="Z51" i="2"/>
  <c r="Z331" i="2"/>
  <c r="AA331" i="2" s="1"/>
  <c r="Z389" i="2"/>
  <c r="AA389" i="2" s="1"/>
  <c r="Z50" i="2"/>
  <c r="AA50" i="2" s="1"/>
  <c r="Z263" i="2"/>
  <c r="AA263" i="2" s="1"/>
  <c r="Z282" i="2"/>
  <c r="AA282" i="2" s="1"/>
  <c r="Z48" i="2"/>
  <c r="Z46" i="2"/>
  <c r="Z44" i="2"/>
  <c r="AA44" i="2" s="1"/>
  <c r="AF42" i="2"/>
  <c r="X42" i="2"/>
  <c r="AA42" i="2" s="1"/>
  <c r="AF1015" i="2"/>
  <c r="X1015" i="2"/>
  <c r="AA1015" i="2" s="1"/>
  <c r="AF1479" i="2"/>
  <c r="X1479" i="2"/>
  <c r="AA1479" i="2" s="1"/>
  <c r="AF1475" i="2"/>
  <c r="X1475" i="2"/>
  <c r="AA1475" i="2" s="1"/>
  <c r="X1012" i="2"/>
  <c r="AA1012" i="2" s="1"/>
  <c r="Y1012" i="2"/>
  <c r="AI1473" i="2"/>
  <c r="AG1472" i="2"/>
  <c r="AH1472" i="2"/>
  <c r="X780" i="2"/>
  <c r="AA780" i="2" s="1"/>
  <c r="Y780" i="2"/>
  <c r="AI1471" i="2"/>
  <c r="AG1470" i="2"/>
  <c r="AH1470" i="2"/>
  <c r="X1469" i="2"/>
  <c r="AA1469" i="2" s="1"/>
  <c r="Y1469" i="2"/>
  <c r="AI1468" i="2"/>
  <c r="AG907" i="2"/>
  <c r="AH907" i="2"/>
  <c r="X1011" i="2"/>
  <c r="AA1011" i="2" s="1"/>
  <c r="Y1011" i="2"/>
  <c r="AI1466" i="2"/>
  <c r="AG1465" i="2"/>
  <c r="AH1465" i="2"/>
  <c r="X1010" i="2"/>
  <c r="AA1010" i="2" s="1"/>
  <c r="Y1010" i="2"/>
  <c r="AI1009" i="2"/>
  <c r="AG1464" i="2"/>
  <c r="AH1464" i="2"/>
  <c r="X789" i="2"/>
  <c r="AA789" i="2" s="1"/>
  <c r="Y789" i="2"/>
  <c r="AI860" i="2"/>
  <c r="AG895" i="2"/>
  <c r="AH895" i="2"/>
  <c r="AH993" i="2"/>
  <c r="AF993" i="2"/>
  <c r="AG993" i="2"/>
  <c r="AN36" i="2"/>
  <c r="AO36" i="2" s="1"/>
  <c r="AJ992" i="2"/>
  <c r="AK992" i="2"/>
  <c r="AF32" i="2"/>
  <c r="AH32" i="2"/>
  <c r="AG32" i="2"/>
  <c r="AO32" i="2"/>
  <c r="AN1449" i="2"/>
  <c r="AO1449" i="2" s="1"/>
  <c r="AJ160" i="2"/>
  <c r="AK160" i="2"/>
  <c r="AH1018" i="2"/>
  <c r="Y1018" i="2"/>
  <c r="AK1018" i="2"/>
  <c r="AJ42" i="2"/>
  <c r="AH1017" i="2"/>
  <c r="Y1017" i="2"/>
  <c r="AK1017" i="2"/>
  <c r="AJ1015" i="2"/>
  <c r="AH1480" i="2"/>
  <c r="Y1480" i="2"/>
  <c r="AK1480" i="2"/>
  <c r="AJ1479" i="2"/>
  <c r="AH1477" i="2"/>
  <c r="Y1477" i="2"/>
  <c r="AK1477" i="2"/>
  <c r="AJ1475" i="2"/>
  <c r="AH1013" i="2"/>
  <c r="Y1013" i="2"/>
  <c r="AK1013" i="2"/>
  <c r="AK1472" i="2"/>
  <c r="AK1470" i="2"/>
  <c r="AK907" i="2"/>
  <c r="AK1465" i="2"/>
  <c r="AN166" i="2"/>
  <c r="AO166" i="2" s="1"/>
  <c r="AK1464" i="2"/>
  <c r="AN1463" i="2"/>
  <c r="AO1463" i="2" s="1"/>
  <c r="AK895" i="2"/>
  <c r="AK1462" i="2"/>
  <c r="AI1462" i="2"/>
  <c r="AK1007" i="2"/>
  <c r="AI1007" i="2"/>
  <c r="AK203" i="2"/>
  <c r="AI203" i="2"/>
  <c r="AK1005" i="2"/>
  <c r="AI1005" i="2"/>
  <c r="AK1460" i="2"/>
  <c r="AI1460" i="2"/>
  <c r="AK165" i="2"/>
  <c r="AI165" i="2"/>
  <c r="AK1002" i="2"/>
  <c r="AI1002" i="2"/>
  <c r="AK1458" i="2"/>
  <c r="AI1458" i="2"/>
  <c r="AK1456" i="2"/>
  <c r="AI1456" i="2"/>
  <c r="AK1000" i="2"/>
  <c r="AI1000" i="2"/>
  <c r="AK1455" i="2"/>
  <c r="AI1455" i="2"/>
  <c r="AK872" i="2"/>
  <c r="AI872" i="2"/>
  <c r="AK837" i="2"/>
  <c r="AI837" i="2"/>
  <c r="AK753" i="2"/>
  <c r="AI753" i="2"/>
  <c r="AK1454" i="2"/>
  <c r="AI1454" i="2"/>
  <c r="AK996" i="2"/>
  <c r="AI996" i="2"/>
  <c r="AK1453" i="2"/>
  <c r="AI1453" i="2"/>
  <c r="AK719" i="2"/>
  <c r="AI719" i="2"/>
  <c r="AK40" i="2"/>
  <c r="AI40" i="2"/>
  <c r="AK315" i="2"/>
  <c r="AI315" i="2"/>
  <c r="AK317" i="2"/>
  <c r="AI317" i="2"/>
  <c r="AK345" i="2"/>
  <c r="AI345" i="2"/>
  <c r="AK1451" i="2"/>
  <c r="AI1451" i="2"/>
  <c r="AN38" i="2"/>
  <c r="AO38" i="2" s="1"/>
  <c r="AJ301" i="2"/>
  <c r="AI301" i="2"/>
  <c r="AK301" i="2"/>
  <c r="AH33" i="2"/>
  <c r="AF33" i="2"/>
  <c r="AG33" i="2"/>
  <c r="AJ28" i="2"/>
  <c r="AK28" i="2"/>
  <c r="AF987" i="2"/>
  <c r="AH987" i="2"/>
  <c r="AG987" i="2"/>
  <c r="AO987" i="2"/>
  <c r="AJ157" i="2"/>
  <c r="AI157" i="2"/>
  <c r="AK157" i="2"/>
  <c r="AH157" i="2"/>
  <c r="AF758" i="2"/>
  <c r="AH758" i="2"/>
  <c r="AG758" i="2"/>
  <c r="AN790" i="2"/>
  <c r="AO790" i="2" s="1"/>
  <c r="AA37" i="2"/>
  <c r="AH301" i="2"/>
  <c r="AF301" i="2"/>
  <c r="AF1450" i="2"/>
  <c r="AH1450" i="2"/>
  <c r="AO1450" i="2"/>
  <c r="AO993" i="2"/>
  <c r="AA240" i="2"/>
  <c r="AH991" i="2"/>
  <c r="AF991" i="2"/>
  <c r="AF34" i="2"/>
  <c r="AH34" i="2"/>
  <c r="AO34" i="2"/>
  <c r="AO33" i="2"/>
  <c r="AA30" i="2"/>
  <c r="AH990" i="2"/>
  <c r="AF990" i="2"/>
  <c r="AF989" i="2"/>
  <c r="AH989" i="2"/>
  <c r="AO989" i="2"/>
  <c r="AO988" i="2"/>
  <c r="AF705" i="2"/>
  <c r="AH705" i="2"/>
  <c r="AF779" i="2"/>
  <c r="AG779" i="2"/>
  <c r="AH779" i="2"/>
  <c r="AF986" i="2"/>
  <c r="AG986" i="2"/>
  <c r="AH986" i="2"/>
  <c r="AF159" i="2"/>
  <c r="AG159" i="2"/>
  <c r="AH159" i="2"/>
  <c r="AF158" i="2"/>
  <c r="AG158" i="2"/>
  <c r="AH158" i="2"/>
  <c r="AF820" i="2"/>
  <c r="AG820" i="2"/>
  <c r="AH820" i="2"/>
  <c r="AN760" i="2"/>
  <c r="AO760" i="2" s="1"/>
  <c r="AN1445" i="2"/>
  <c r="AO1445" i="2" s="1"/>
  <c r="AJ1445" i="2"/>
  <c r="AI1445" i="2"/>
  <c r="AK1445" i="2"/>
  <c r="AJ981" i="2"/>
  <c r="AI981" i="2"/>
  <c r="AK981" i="2"/>
  <c r="AJ979" i="2"/>
  <c r="AK979" i="2"/>
  <c r="AF349" i="2"/>
  <c r="AH349" i="2"/>
  <c r="AG349" i="2"/>
  <c r="AN25" i="2"/>
  <c r="AO25" i="2" s="1"/>
  <c r="AH1462" i="2"/>
  <c r="AH1007" i="2"/>
  <c r="AH203" i="2"/>
  <c r="AH1005" i="2"/>
  <c r="AH1460" i="2"/>
  <c r="AH165" i="2"/>
  <c r="AH1002" i="2"/>
  <c r="AH1458" i="2"/>
  <c r="AH1456" i="2"/>
  <c r="AH1000" i="2"/>
  <c r="AH1455" i="2"/>
  <c r="AH872" i="2"/>
  <c r="AH837" i="2"/>
  <c r="AH753" i="2"/>
  <c r="AH1454" i="2"/>
  <c r="AH996" i="2"/>
  <c r="AH1453" i="2"/>
  <c r="AH719" i="2"/>
  <c r="AH40" i="2"/>
  <c r="AH315" i="2"/>
  <c r="AH317" i="2"/>
  <c r="AH345" i="2"/>
  <c r="AH1451" i="2"/>
  <c r="AA38" i="2"/>
  <c r="AH259" i="2"/>
  <c r="AF259" i="2"/>
  <c r="AF347" i="2"/>
  <c r="AH347" i="2"/>
  <c r="AO347" i="2"/>
  <c r="AO301" i="2"/>
  <c r="AA35" i="2"/>
  <c r="AH246" i="2"/>
  <c r="AF246" i="2"/>
  <c r="AF992" i="2"/>
  <c r="AH992" i="2"/>
  <c r="AO992" i="2"/>
  <c r="AO991" i="2"/>
  <c r="AA32" i="2"/>
  <c r="AA31" i="2"/>
  <c r="AH29" i="2"/>
  <c r="AF29" i="2"/>
  <c r="AF28" i="2"/>
  <c r="AH28" i="2"/>
  <c r="AO28" i="2"/>
  <c r="AO990" i="2"/>
  <c r="AF743" i="2"/>
  <c r="AH743" i="2"/>
  <c r="AH160" i="2"/>
  <c r="AF160" i="2"/>
  <c r="AO160" i="2"/>
  <c r="AO705" i="2"/>
  <c r="AO779" i="2"/>
  <c r="AO986" i="2"/>
  <c r="AO159" i="2"/>
  <c r="AO158" i="2"/>
  <c r="AO820" i="2"/>
  <c r="AO157" i="2"/>
  <c r="AH781" i="2"/>
  <c r="AF781" i="2"/>
  <c r="AG781" i="2"/>
  <c r="AO781" i="2"/>
  <c r="AI979" i="2"/>
  <c r="AJ978" i="2"/>
  <c r="AI978" i="2"/>
  <c r="AK978" i="2"/>
  <c r="AH38" i="2"/>
  <c r="AF38" i="2"/>
  <c r="AF37" i="2"/>
  <c r="AH37" i="2"/>
  <c r="AO37" i="2"/>
  <c r="AK259" i="2"/>
  <c r="AO259" i="2"/>
  <c r="AA1450" i="2"/>
  <c r="AH35" i="2"/>
  <c r="AF35" i="2"/>
  <c r="AF240" i="2"/>
  <c r="AH240" i="2"/>
  <c r="AO240" i="2"/>
  <c r="AK246" i="2"/>
  <c r="AO246" i="2"/>
  <c r="AA33" i="2"/>
  <c r="AH31" i="2"/>
  <c r="AF31" i="2"/>
  <c r="AF30" i="2"/>
  <c r="AH30" i="2"/>
  <c r="AO30" i="2"/>
  <c r="AK29" i="2"/>
  <c r="AO29" i="2"/>
  <c r="AH1449" i="2"/>
  <c r="AF1449" i="2"/>
  <c r="AF711" i="2"/>
  <c r="AH711" i="2"/>
  <c r="AH161" i="2"/>
  <c r="AF161" i="2"/>
  <c r="AO161" i="2"/>
  <c r="AK743" i="2"/>
  <c r="AO743" i="2"/>
  <c r="AI1446" i="2"/>
  <c r="AJ1446" i="2"/>
  <c r="AK1446" i="2"/>
  <c r="AF760" i="2"/>
  <c r="AG760" i="2"/>
  <c r="AH760" i="2"/>
  <c r="AH26" i="2"/>
  <c r="AF26" i="2"/>
  <c r="AG26" i="2"/>
  <c r="AO26" i="2"/>
  <c r="AI976" i="2"/>
  <c r="AJ976" i="2"/>
  <c r="AK976" i="2"/>
  <c r="Y975" i="2"/>
  <c r="X975" i="2"/>
  <c r="Z975" i="2"/>
  <c r="AN973" i="2"/>
  <c r="AO973" i="2" s="1"/>
  <c r="AJ973" i="2"/>
  <c r="AH973" i="2"/>
  <c r="AI973" i="2"/>
  <c r="AK973" i="2"/>
  <c r="AF1448" i="2"/>
  <c r="AF1447" i="2"/>
  <c r="AF985" i="2"/>
  <c r="AF984" i="2"/>
  <c r="AF983" i="2"/>
  <c r="AH835" i="2"/>
  <c r="AF1446" i="2"/>
  <c r="AI1444" i="2"/>
  <c r="AG157" i="2"/>
  <c r="AF981" i="2"/>
  <c r="AH981" i="2"/>
  <c r="AH156" i="2"/>
  <c r="AF156" i="2"/>
  <c r="AO156" i="2"/>
  <c r="AO758" i="2"/>
  <c r="AK781" i="2"/>
  <c r="AI790" i="2"/>
  <c r="AF978" i="2"/>
  <c r="AH978" i="2"/>
  <c r="AH27" i="2"/>
  <c r="AF27" i="2"/>
  <c r="AO27" i="2"/>
  <c r="AO349" i="2"/>
  <c r="AK26" i="2"/>
  <c r="AI25" i="2"/>
  <c r="AA977" i="2"/>
  <c r="AN23" i="2"/>
  <c r="AO23" i="2" s="1"/>
  <c r="AJ22" i="2"/>
  <c r="AK22" i="2"/>
  <c r="AI729" i="2"/>
  <c r="AJ729" i="2"/>
  <c r="AK729" i="2"/>
  <c r="AO981" i="2"/>
  <c r="AA790" i="2"/>
  <c r="AF980" i="2"/>
  <c r="AH980" i="2"/>
  <c r="AH979" i="2"/>
  <c r="AF979" i="2"/>
  <c r="AO979" i="2"/>
  <c r="AO978" i="2"/>
  <c r="AA25" i="2"/>
  <c r="AF24" i="2"/>
  <c r="AH24" i="2"/>
  <c r="AF22" i="2"/>
  <c r="AG22" i="2"/>
  <c r="AH22" i="2"/>
  <c r="AI19" i="2"/>
  <c r="AJ19" i="2"/>
  <c r="AK19" i="2"/>
  <c r="AN707" i="2"/>
  <c r="AO707" i="2" s="1"/>
  <c r="AF154" i="2"/>
  <c r="AG154" i="2"/>
  <c r="AH154" i="2"/>
  <c r="AI970" i="2"/>
  <c r="AJ970" i="2"/>
  <c r="AN969" i="2"/>
  <c r="AO969" i="2" s="1"/>
  <c r="AK835" i="2"/>
  <c r="AH982" i="2"/>
  <c r="AH1445" i="2"/>
  <c r="AA1444" i="2"/>
  <c r="AF790" i="2"/>
  <c r="AH790" i="2"/>
  <c r="AH720" i="2"/>
  <c r="AF720" i="2"/>
  <c r="AO720" i="2"/>
  <c r="AO980" i="2"/>
  <c r="AF25" i="2"/>
  <c r="AH25" i="2"/>
  <c r="AH977" i="2"/>
  <c r="AF977" i="2"/>
  <c r="AO977" i="2"/>
  <c r="AO24" i="2"/>
  <c r="AA23" i="2"/>
  <c r="AO22" i="2"/>
  <c r="AN20" i="2"/>
  <c r="AO20" i="2" s="1"/>
  <c r="AF975" i="2"/>
  <c r="AG975" i="2"/>
  <c r="AH975" i="2"/>
  <c r="AH155" i="2"/>
  <c r="AF155" i="2"/>
  <c r="AG155" i="2"/>
  <c r="AN972" i="2"/>
  <c r="AO972" i="2" s="1"/>
  <c r="AI723" i="2"/>
  <c r="AJ723" i="2"/>
  <c r="Y154" i="2"/>
  <c r="X154" i="2"/>
  <c r="AA154" i="2" s="1"/>
  <c r="Z154" i="2"/>
  <c r="AN153" i="2"/>
  <c r="AO153" i="2" s="1"/>
  <c r="AJ153" i="2"/>
  <c r="AH153" i="2"/>
  <c r="AI153" i="2"/>
  <c r="AK153" i="2"/>
  <c r="AI17" i="2"/>
  <c r="AJ17" i="2"/>
  <c r="AK17" i="2"/>
  <c r="AF23" i="2"/>
  <c r="AF21" i="2"/>
  <c r="X21" i="2"/>
  <c r="AA21" i="2" s="1"/>
  <c r="AH976" i="2"/>
  <c r="AH20" i="2"/>
  <c r="Z20" i="2"/>
  <c r="AA20" i="2" s="1"/>
  <c r="AF19" i="2"/>
  <c r="AI975" i="2"/>
  <c r="AI155" i="2"/>
  <c r="AG972" i="2"/>
  <c r="X972" i="2"/>
  <c r="AA972" i="2" s="1"/>
  <c r="AH723" i="2"/>
  <c r="AH707" i="2"/>
  <c r="Z707" i="2"/>
  <c r="AF729" i="2"/>
  <c r="AI154" i="2"/>
  <c r="AO749" i="2"/>
  <c r="AN226" i="2"/>
  <c r="AO226" i="2" s="1"/>
  <c r="AN14" i="2"/>
  <c r="AO14" i="2" s="1"/>
  <c r="AA974" i="2"/>
  <c r="AI846" i="2"/>
  <c r="AJ846" i="2"/>
  <c r="AK846" i="2"/>
  <c r="AF726" i="2"/>
  <c r="AG726" i="2"/>
  <c r="AH726" i="2"/>
  <c r="AH751" i="2"/>
  <c r="AF751" i="2"/>
  <c r="AG751" i="2"/>
  <c r="AI18" i="2"/>
  <c r="AJ18" i="2"/>
  <c r="AF16" i="2"/>
  <c r="AG16" i="2"/>
  <c r="AH16" i="2"/>
  <c r="AK965" i="2"/>
  <c r="AI965" i="2"/>
  <c r="AN964" i="2"/>
  <c r="AO964" i="2" s="1"/>
  <c r="AK20" i="2"/>
  <c r="AO975" i="2"/>
  <c r="AH974" i="2"/>
  <c r="AK707" i="2"/>
  <c r="AO154" i="2"/>
  <c r="AH971" i="2"/>
  <c r="AI708" i="2"/>
  <c r="AJ708" i="2"/>
  <c r="AN776" i="2"/>
  <c r="AO776" i="2" s="1"/>
  <c r="Y726" i="2"/>
  <c r="X726" i="2"/>
  <c r="AA726" i="2" s="1"/>
  <c r="Z726" i="2"/>
  <c r="AN744" i="2"/>
  <c r="AO744" i="2" s="1"/>
  <c r="AJ744" i="2"/>
  <c r="AH744" i="2"/>
  <c r="AI744" i="2"/>
  <c r="AK744" i="2"/>
  <c r="Y16" i="2"/>
  <c r="X16" i="2"/>
  <c r="Z16" i="2"/>
  <c r="AK968" i="2"/>
  <c r="AJ968" i="2"/>
  <c r="AN151" i="2"/>
  <c r="AO151" i="2" s="1"/>
  <c r="AG152" i="2"/>
  <c r="X152" i="2"/>
  <c r="AA152" i="2" s="1"/>
  <c r="AH708" i="2"/>
  <c r="AH776" i="2"/>
  <c r="Z776" i="2"/>
  <c r="AF846" i="2"/>
  <c r="AI726" i="2"/>
  <c r="AI751" i="2"/>
  <c r="AG749" i="2"/>
  <c r="X749" i="2"/>
  <c r="AA749" i="2" s="1"/>
  <c r="AH18" i="2"/>
  <c r="AH226" i="2"/>
  <c r="Z226" i="2"/>
  <c r="AF17" i="2"/>
  <c r="AG970" i="2"/>
  <c r="AH970" i="2"/>
  <c r="X969" i="2"/>
  <c r="Y969" i="2"/>
  <c r="AA968" i="2"/>
  <c r="X967" i="2"/>
  <c r="AA967" i="2" s="1"/>
  <c r="Y967" i="2"/>
  <c r="Z967" i="2"/>
  <c r="X150" i="2"/>
  <c r="AA150" i="2" s="1"/>
  <c r="Y150" i="2"/>
  <c r="Z150" i="2"/>
  <c r="AA706" i="2"/>
  <c r="AG968" i="2"/>
  <c r="AH968" i="2"/>
  <c r="AN967" i="2"/>
  <c r="AO967" i="2" s="1"/>
  <c r="AK966" i="2"/>
  <c r="AI966" i="2"/>
  <c r="AN150" i="2"/>
  <c r="AO150" i="2" s="1"/>
  <c r="AK149" i="2"/>
  <c r="AI149" i="2"/>
  <c r="AK15" i="2"/>
  <c r="AI15" i="2"/>
  <c r="AO726" i="2"/>
  <c r="AH706" i="2"/>
  <c r="AK226" i="2"/>
  <c r="AO16" i="2"/>
  <c r="AK970" i="2"/>
  <c r="X151" i="2"/>
  <c r="AA151" i="2" s="1"/>
  <c r="Y151" i="2"/>
  <c r="Z151" i="2"/>
  <c r="X964" i="2"/>
  <c r="AA964" i="2" s="1"/>
  <c r="Y964" i="2"/>
  <c r="Z964" i="2"/>
  <c r="AH966" i="2"/>
  <c r="AH965" i="2"/>
  <c r="AH149" i="2"/>
  <c r="AH15" i="2"/>
  <c r="AN963" i="2"/>
  <c r="AO963" i="2" s="1"/>
  <c r="AJ963" i="2"/>
  <c r="AK963" i="2"/>
  <c r="AA1085" i="2" l="1"/>
  <c r="AA1599" i="2"/>
  <c r="AA1238" i="2"/>
  <c r="AG936" i="2"/>
  <c r="AF936" i="2"/>
  <c r="AA1568" i="2"/>
  <c r="AA1968" i="2"/>
  <c r="AA1962" i="2"/>
  <c r="AA2083" i="2"/>
  <c r="AA1296" i="2"/>
  <c r="AI936" i="2"/>
  <c r="AA1760" i="2"/>
  <c r="AA1963" i="2"/>
  <c r="AA1737" i="2"/>
  <c r="AA1528" i="2"/>
  <c r="AA1645" i="2"/>
  <c r="AA1688" i="2"/>
  <c r="AA1689" i="2"/>
  <c r="AA1691" i="2"/>
  <c r="AA1881" i="2"/>
  <c r="AA1354" i="2"/>
  <c r="AA1485" i="2"/>
  <c r="AA2071" i="2"/>
  <c r="AL207" i="2"/>
  <c r="AF208" i="2"/>
  <c r="AK936" i="2"/>
  <c r="AA1496" i="2"/>
  <c r="AA1724" i="2"/>
  <c r="AA1727" i="2"/>
  <c r="AH936" i="2"/>
  <c r="AJ936" i="2"/>
  <c r="AA246" i="2"/>
  <c r="AA277" i="2"/>
  <c r="AA488" i="2"/>
  <c r="AA490" i="2"/>
  <c r="AA26" i="2"/>
  <c r="AA262" i="2"/>
  <c r="AA92" i="2"/>
  <c r="AA350" i="2"/>
  <c r="AA500" i="2"/>
  <c r="AA91" i="2"/>
  <c r="AA229" i="2"/>
  <c r="AA100" i="2"/>
  <c r="AA336" i="2"/>
  <c r="AA914" i="2"/>
  <c r="AA1121" i="2"/>
  <c r="AA296" i="2"/>
  <c r="AA114" i="2"/>
  <c r="AA428" i="2"/>
  <c r="AA1330" i="2"/>
  <c r="AA335" i="2"/>
  <c r="AA1325" i="2"/>
  <c r="AA1031" i="2"/>
  <c r="AA552" i="2"/>
  <c r="AA781" i="2"/>
  <c r="AA61" i="2"/>
  <c r="AA301" i="2"/>
  <c r="AA345" i="2"/>
  <c r="AA39" i="2"/>
  <c r="AA41" i="2"/>
  <c r="AA1019" i="2"/>
  <c r="AA247" i="2"/>
  <c r="AA526" i="2"/>
  <c r="AA34" i="2"/>
  <c r="AA371" i="2"/>
  <c r="AA1025" i="2"/>
  <c r="AA29" i="2"/>
  <c r="AA445" i="2"/>
  <c r="AA1237" i="2"/>
  <c r="AA147" i="2"/>
  <c r="AA1333" i="2"/>
  <c r="AA299" i="2"/>
  <c r="AA1084" i="2"/>
  <c r="AA539" i="2"/>
  <c r="AA134" i="2"/>
  <c r="AA341" i="2"/>
  <c r="AA65" i="2"/>
  <c r="AA97" i="2"/>
  <c r="AA1230" i="2"/>
  <c r="AA324" i="2"/>
  <c r="AA460" i="2"/>
  <c r="AA522" i="2"/>
  <c r="AA1243" i="2"/>
  <c r="AA424" i="2"/>
  <c r="AA1087" i="2"/>
  <c r="AA1232" i="2"/>
  <c r="AA933" i="2"/>
  <c r="AA9" i="2"/>
  <c r="AA1297" i="2"/>
  <c r="AA499" i="2"/>
  <c r="AA1276" i="2"/>
  <c r="AA1298" i="2"/>
  <c r="AA439" i="2"/>
  <c r="AA1246" i="2"/>
  <c r="AA418" i="2"/>
  <c r="AA98" i="2"/>
  <c r="AA133" i="2"/>
  <c r="AA1202" i="2"/>
  <c r="AA1203" i="2"/>
  <c r="AA249" i="2"/>
  <c r="AA917" i="2"/>
  <c r="AA362" i="2"/>
  <c r="AA1350" i="2"/>
  <c r="AA1356" i="2"/>
  <c r="AA1083" i="2"/>
  <c r="AA1098" i="2"/>
  <c r="AA376" i="2"/>
  <c r="AA243" i="2"/>
  <c r="AA733" i="2"/>
  <c r="AA291" i="2"/>
  <c r="AA502" i="2"/>
  <c r="AA1271" i="2"/>
  <c r="AA274" i="2"/>
  <c r="AA55" i="2"/>
  <c r="AA688" i="2"/>
  <c r="AA916" i="2"/>
  <c r="AA524" i="2"/>
  <c r="AA504" i="2"/>
  <c r="AA1115" i="2"/>
  <c r="AA465" i="2"/>
  <c r="AA19" i="2"/>
  <c r="AA36" i="2"/>
  <c r="AA1054" i="2"/>
  <c r="AA1241" i="2"/>
  <c r="AA338" i="2"/>
  <c r="AA429" i="2"/>
  <c r="AA1362" i="2"/>
  <c r="AA1349" i="2"/>
  <c r="AA453" i="2"/>
  <c r="AA461" i="2"/>
  <c r="AA1080" i="2"/>
  <c r="AA87" i="2"/>
  <c r="AA520" i="2"/>
  <c r="AA409" i="2"/>
  <c r="AA644" i="2"/>
  <c r="AA382" i="2"/>
  <c r="AA544" i="2"/>
  <c r="AA1140" i="2"/>
  <c r="AA357" i="2"/>
  <c r="AA17" i="2"/>
  <c r="AA427" i="2"/>
  <c r="AA51" i="2"/>
  <c r="AA398" i="2"/>
  <c r="AA1006" i="2"/>
  <c r="AA536" i="2"/>
  <c r="AA10" i="2"/>
  <c r="AA414" i="2"/>
  <c r="AA555" i="2"/>
  <c r="AA527" i="2"/>
  <c r="AA111" i="2"/>
  <c r="AA1166" i="2"/>
  <c r="AA127" i="2"/>
  <c r="AA513" i="2"/>
  <c r="AA564" i="2"/>
  <c r="AA467" i="2"/>
  <c r="AA629" i="2"/>
  <c r="AA435" i="2"/>
  <c r="AA1331" i="2"/>
  <c r="AA347" i="2"/>
  <c r="AA84" i="2"/>
  <c r="AA926" i="2"/>
  <c r="AA570" i="2"/>
  <c r="AA365" i="2"/>
  <c r="AA1358" i="2"/>
  <c r="AA1141" i="2"/>
  <c r="AA457" i="2"/>
  <c r="AA1268" i="2"/>
  <c r="AA256" i="2"/>
  <c r="AA69" i="2"/>
  <c r="AA1056" i="2"/>
  <c r="AA904" i="2"/>
  <c r="AA367" i="2"/>
  <c r="AA1088" i="2"/>
  <c r="AA116" i="2"/>
  <c r="AA1092" i="2"/>
  <c r="AA380" i="2"/>
  <c r="AA1388" i="2"/>
  <c r="AA1409" i="2"/>
  <c r="AA751" i="2"/>
  <c r="AA40" i="2"/>
  <c r="AA313" i="2"/>
  <c r="AA571" i="2"/>
  <c r="AA106" i="2"/>
  <c r="AA511" i="2"/>
  <c r="AA449" i="2"/>
  <c r="AA990" i="2"/>
  <c r="AA437" i="2"/>
  <c r="AA72" i="2"/>
  <c r="AA369" i="2"/>
  <c r="AA226" i="2"/>
  <c r="AA48" i="2"/>
  <c r="AA399" i="2"/>
  <c r="AA12" i="2"/>
  <c r="AA415" i="2"/>
  <c r="AA250" i="2"/>
  <c r="AA517" i="2"/>
  <c r="AA523" i="2"/>
  <c r="AA573" i="2"/>
  <c r="AA1164" i="2"/>
  <c r="AA232" i="2"/>
  <c r="AA1170" i="2"/>
  <c r="AA237" i="2"/>
  <c r="AA466" i="2"/>
  <c r="AA276" i="2"/>
  <c r="AA518" i="2"/>
  <c r="AA468" i="2"/>
  <c r="AA359" i="2"/>
  <c r="AA1363" i="2"/>
  <c r="AA441" i="2"/>
  <c r="AA68" i="2"/>
  <c r="AA1111" i="2"/>
  <c r="AA531" i="2"/>
  <c r="AA1096" i="2"/>
  <c r="AA1137" i="2"/>
  <c r="AA322" i="2"/>
  <c r="AA483" i="2"/>
  <c r="AA1231" i="2"/>
  <c r="AA459" i="2"/>
  <c r="AA346" i="2"/>
  <c r="AA74" i="2"/>
  <c r="AA1233" i="2"/>
  <c r="AA991" i="2"/>
  <c r="AA996" i="2"/>
  <c r="AA234" i="2"/>
  <c r="AA515" i="2"/>
  <c r="AA1225" i="2"/>
  <c r="AA1017" i="2"/>
  <c r="AA1018" i="2"/>
  <c r="AA1023" i="2"/>
  <c r="AA1030" i="2"/>
  <c r="AA60" i="2"/>
  <c r="AA1095" i="2"/>
  <c r="AA393" i="2"/>
  <c r="AA290" i="2"/>
  <c r="AA105" i="2"/>
  <c r="AA560" i="2"/>
  <c r="AA109" i="2"/>
  <c r="AA132" i="2"/>
  <c r="AA138" i="2"/>
  <c r="AA358" i="2"/>
  <c r="AA532" i="2"/>
  <c r="AA1199" i="2"/>
  <c r="AA476" i="2"/>
  <c r="AA140" i="2"/>
  <c r="AA1197" i="2"/>
  <c r="AA412" i="2"/>
  <c r="AA1357" i="2"/>
  <c r="AA317" i="2"/>
  <c r="AA22" i="2"/>
  <c r="AA54" i="2"/>
  <c r="AA562" i="2"/>
  <c r="AA1223" i="2"/>
  <c r="AA1299" i="2"/>
  <c r="AA303" i="2"/>
  <c r="AA403" i="2"/>
  <c r="AA270" i="2"/>
  <c r="AA75" i="2"/>
  <c r="AA1403" i="2"/>
  <c r="AA440" i="2"/>
  <c r="AA300" i="2"/>
  <c r="AA46" i="2"/>
  <c r="AA1027" i="2"/>
  <c r="AA268" i="2"/>
  <c r="AA390" i="2"/>
  <c r="AA366" i="2"/>
  <c r="AA1058" i="2"/>
  <c r="AA99" i="2"/>
  <c r="AA1118" i="2"/>
  <c r="AA384" i="2"/>
  <c r="AA871" i="2"/>
  <c r="AA125" i="2"/>
  <c r="AA438" i="2"/>
  <c r="AA1176" i="2"/>
  <c r="AA1185" i="2"/>
  <c r="AA135" i="2"/>
  <c r="AA326" i="2"/>
  <c r="AA1205" i="2"/>
  <c r="AA1206" i="2"/>
  <c r="AA402" i="2"/>
  <c r="AA557" i="2"/>
  <c r="AA295" i="2"/>
  <c r="AA1207" i="2"/>
  <c r="AA550" i="2"/>
  <c r="AA425" i="2"/>
  <c r="AA419" i="2"/>
  <c r="AA1326" i="2"/>
  <c r="AA259" i="2"/>
  <c r="AA719" i="2"/>
  <c r="AA1000" i="2"/>
  <c r="AA203" i="2"/>
  <c r="AA45" i="2"/>
  <c r="AA257" i="2"/>
  <c r="AA1047" i="2"/>
  <c r="AA94" i="2"/>
  <c r="AA444" i="2"/>
  <c r="AA495" i="2"/>
  <c r="AA1113" i="2"/>
  <c r="AA320" i="2"/>
  <c r="AA227" i="2"/>
  <c r="AA286" i="2"/>
  <c r="AA479" i="2"/>
  <c r="AA1348" i="2"/>
  <c r="AA910" i="2"/>
  <c r="AA451" i="2"/>
  <c r="AA758" i="2"/>
  <c r="AA1026" i="2"/>
  <c r="AA1497" i="2"/>
  <c r="AA254" i="2"/>
  <c r="AA353" i="2"/>
  <c r="AA1057" i="2"/>
  <c r="AA1525" i="2"/>
  <c r="AA1527" i="2"/>
  <c r="AA908" i="2"/>
  <c r="AA923" i="2"/>
  <c r="AA88" i="2"/>
  <c r="AA1524" i="2"/>
  <c r="AA486" i="2"/>
  <c r="AA525" i="2"/>
  <c r="AA541" i="2"/>
  <c r="AA1227" i="2"/>
  <c r="AA1235" i="2"/>
  <c r="AA464" i="2"/>
  <c r="AA332" i="2"/>
  <c r="AA16" i="2"/>
  <c r="AA997" i="2"/>
  <c r="AA1499" i="2"/>
  <c r="AA763" i="2"/>
  <c r="AA919" i="2"/>
  <c r="AA1560" i="2"/>
  <c r="AA1116" i="2"/>
  <c r="AA1572" i="2"/>
  <c r="AA558" i="2"/>
  <c r="AA265" i="2"/>
  <c r="AA1198" i="2"/>
  <c r="AA137" i="2"/>
  <c r="AA512" i="2"/>
  <c r="AA77" i="2"/>
  <c r="AA59" i="2"/>
  <c r="AA1091" i="2"/>
  <c r="AA530" i="2"/>
  <c r="AA1210" i="2"/>
  <c r="AA2041" i="2"/>
  <c r="AA1598" i="2"/>
  <c r="AA344" i="2"/>
  <c r="AA271" i="2"/>
  <c r="AA107" i="2"/>
  <c r="AA1122" i="2"/>
  <c r="AA1669" i="2"/>
  <c r="AA128" i="2"/>
  <c r="AA545" i="2"/>
  <c r="AA1184" i="2"/>
  <c r="AA1660" i="2"/>
  <c r="AA123" i="2"/>
  <c r="AA305" i="2"/>
  <c r="AA312" i="2"/>
  <c r="AA1704" i="2"/>
  <c r="AA1324" i="2"/>
  <c r="AA28" i="2"/>
  <c r="AA1035" i="2"/>
  <c r="AA1488" i="2"/>
  <c r="AA1052" i="2"/>
  <c r="AA909" i="2"/>
  <c r="AA1060" i="2"/>
  <c r="AA148" i="2"/>
  <c r="AA930" i="2"/>
  <c r="AA174" i="2"/>
  <c r="AA239" i="2"/>
  <c r="AA372" i="2"/>
  <c r="AA1242" i="2"/>
  <c r="AA538" i="2"/>
  <c r="AA462" i="2"/>
  <c r="AA1384" i="2"/>
  <c r="AA408" i="2"/>
  <c r="AA2047" i="2"/>
  <c r="AA2055" i="2"/>
  <c r="AA2087" i="2"/>
  <c r="AA1526" i="2"/>
  <c r="AA1061" i="2"/>
  <c r="AA1062" i="2"/>
  <c r="AA1065" i="2"/>
  <c r="AA14" i="2"/>
  <c r="AA273" i="2"/>
  <c r="AA52" i="2"/>
  <c r="AA392" i="2"/>
  <c r="AA1651" i="2"/>
  <c r="AA540" i="2"/>
  <c r="AA1352" i="2"/>
  <c r="AA1383" i="2"/>
  <c r="AA2075" i="2"/>
  <c r="AA2106" i="2"/>
  <c r="AA969" i="2"/>
  <c r="AA975" i="2"/>
  <c r="AA1452" i="2"/>
  <c r="AA994" i="2"/>
  <c r="AA999" i="2"/>
  <c r="AA921" i="2"/>
  <c r="AA396" i="2"/>
  <c r="AA378" i="2"/>
  <c r="AA102" i="2"/>
  <c r="AA1610" i="2"/>
  <c r="AA1618" i="2"/>
  <c r="AA113" i="2"/>
  <c r="AA319" i="2"/>
  <c r="AA1658" i="2"/>
  <c r="AA121" i="2"/>
  <c r="AA1172" i="2"/>
  <c r="AA485" i="2"/>
  <c r="AA325" i="2"/>
  <c r="AA1182" i="2"/>
  <c r="AA755" i="2"/>
  <c r="AA1702" i="2"/>
  <c r="AA1204" i="2"/>
  <c r="AA139" i="2"/>
  <c r="AA507" i="2"/>
  <c r="AA546" i="2"/>
  <c r="AA1196" i="2"/>
  <c r="AA245" i="2"/>
  <c r="AA1725" i="2"/>
  <c r="AA1150" i="2"/>
  <c r="AA1201" i="2"/>
  <c r="AA407" i="2"/>
  <c r="AA1726" i="2"/>
  <c r="AA1662" i="2"/>
  <c r="AA1169" i="2"/>
  <c r="AA1685" i="2"/>
  <c r="AA691" i="2"/>
  <c r="AA1693" i="2"/>
  <c r="AA448" i="2"/>
  <c r="AA1728" i="2"/>
  <c r="AA1734" i="2"/>
  <c r="AA1961" i="2"/>
  <c r="AA284" i="2"/>
  <c r="AA1874" i="2"/>
  <c r="AA1655" i="2"/>
  <c r="AA1667" i="2"/>
  <c r="AA1163" i="2"/>
  <c r="AA1174" i="2"/>
  <c r="AA549" i="2"/>
  <c r="AA1837" i="2"/>
  <c r="AA481" i="2"/>
  <c r="AA1303" i="2"/>
  <c r="AA1321" i="2"/>
  <c r="AA306" i="2"/>
  <c r="AA162" i="2"/>
  <c r="AA1001" i="2"/>
  <c r="AA1097" i="2"/>
  <c r="AA1597" i="2"/>
  <c r="AA90" i="2"/>
  <c r="AA548" i="2"/>
  <c r="AA1657" i="2"/>
  <c r="AA1165" i="2"/>
  <c r="AA126" i="2"/>
  <c r="AA452" i="2"/>
  <c r="AA569" i="2"/>
  <c r="AA340" i="2"/>
  <c r="AA798" i="2"/>
  <c r="AA1696" i="2"/>
  <c r="AA252" i="2"/>
  <c r="AA1671" i="2"/>
  <c r="AA1167" i="2"/>
  <c r="AA542" i="2"/>
  <c r="AA1180" i="2"/>
  <c r="AA1700" i="2"/>
  <c r="AA223" i="2"/>
  <c r="AA421" i="2"/>
  <c r="AA1835" i="2"/>
  <c r="AA469" i="2"/>
  <c r="AA356" i="2"/>
  <c r="AA285" i="2"/>
  <c r="AA1871" i="2"/>
  <c r="AA1323" i="2"/>
  <c r="AA426" i="2"/>
  <c r="AA1381" i="2"/>
  <c r="AA1652" i="2"/>
  <c r="AA387" i="2"/>
  <c r="AA1178" i="2"/>
  <c r="AA786" i="2"/>
  <c r="AA1873" i="2"/>
  <c r="AA339" i="2"/>
  <c r="AA995" i="2"/>
  <c r="AA1457" i="2"/>
  <c r="AA1004" i="2"/>
  <c r="AA43" i="2"/>
  <c r="AA1036" i="2"/>
  <c r="AA1532" i="2"/>
  <c r="AA82" i="2"/>
  <c r="AA1565" i="2"/>
  <c r="AA103" i="2"/>
  <c r="AA456" i="2"/>
  <c r="AA311" i="2"/>
  <c r="AA484" i="2"/>
  <c r="AA1666" i="2"/>
  <c r="AA266" i="2"/>
  <c r="AA129" i="2"/>
  <c r="AA1687" i="2"/>
  <c r="AA576" i="2"/>
  <c r="AA698" i="2"/>
  <c r="AA136" i="2"/>
  <c r="AA397" i="2"/>
  <c r="AA307" i="2"/>
  <c r="AA377" i="2"/>
  <c r="AA330" i="2"/>
  <c r="AA561" i="2"/>
  <c r="AA142" i="2"/>
  <c r="AA1143" i="2"/>
  <c r="AA1200" i="2"/>
  <c r="AA1208" i="2"/>
  <c r="AA1334" i="2"/>
  <c r="AA260" i="2"/>
  <c r="AA537" i="2"/>
  <c r="AA665" i="2"/>
  <c r="AA1877" i="2"/>
  <c r="AL208" i="2" l="1"/>
  <c r="AK208" i="2"/>
  <c r="AG208" i="2"/>
  <c r="AI208" i="2"/>
  <c r="AH208" i="2"/>
  <c r="AJ208" i="2"/>
  <c r="AL936" i="2"/>
</calcChain>
</file>

<file path=xl/sharedStrings.xml><?xml version="1.0" encoding="utf-8"?>
<sst xmlns="http://schemas.openxmlformats.org/spreadsheetml/2006/main" count="3381" uniqueCount="36">
  <si>
    <t>C</t>
  </si>
  <si>
    <t>H</t>
  </si>
  <si>
    <t>N</t>
  </si>
  <si>
    <t>O</t>
  </si>
  <si>
    <t>S</t>
  </si>
  <si>
    <t>P</t>
  </si>
  <si>
    <t>Na</t>
  </si>
  <si>
    <t>mass</t>
  </si>
  <si>
    <t>PosSW10.csv</t>
  </si>
  <si>
    <t>PosSW11.csv</t>
  </si>
  <si>
    <t>PosSW12.csv</t>
  </si>
  <si>
    <t>PosSW22.csv</t>
  </si>
  <si>
    <t>PosSW23.csv</t>
  </si>
  <si>
    <t>PosSW24.csv</t>
  </si>
  <si>
    <t>NA</t>
  </si>
  <si>
    <t>H/C</t>
  </si>
  <si>
    <t>O/C</t>
  </si>
  <si>
    <t>m/z</t>
  </si>
  <si>
    <t>DBE</t>
  </si>
  <si>
    <t>DBE/C</t>
  </si>
  <si>
    <t>DBE/H</t>
  </si>
  <si>
    <t>DBE/O</t>
  </si>
  <si>
    <t>CRAM</t>
  </si>
  <si>
    <t>AI</t>
  </si>
  <si>
    <t>AI-mod</t>
  </si>
  <si>
    <t>PolyCyArom</t>
  </si>
  <si>
    <t>Aromatic</t>
  </si>
  <si>
    <t>HighUnsatLign</t>
  </si>
  <si>
    <t>UnsatAliph-N</t>
  </si>
  <si>
    <t>SatFatAcCarb</t>
  </si>
  <si>
    <t>UnSatAlip+N</t>
  </si>
  <si>
    <t>KM</t>
  </si>
  <si>
    <t>NKM</t>
  </si>
  <si>
    <t>KMD</t>
  </si>
  <si>
    <t>Initial</t>
  </si>
  <si>
    <t>InitialAvg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</si>
</sst>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6"/>
  <sheetViews>
    <sheetView topLeftCell="A2042" zoomScale="75" zoomScaleNormal="75" workbookViewId="0"/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10</v>
      </c>
      <c r="C2">
        <v>18</v>
      </c>
      <c r="D2">
        <v>0</v>
      </c>
      <c r="E2">
        <v>10</v>
      </c>
      <c r="F2">
        <v>0</v>
      </c>
      <c r="G2">
        <v>0</v>
      </c>
      <c r="H2">
        <v>0</v>
      </c>
      <c r="I2">
        <v>297.08271960000002</v>
      </c>
      <c r="J2">
        <v>1565828</v>
      </c>
      <c r="K2">
        <v>1439004</v>
      </c>
      <c r="L2">
        <v>2474844</v>
      </c>
      <c r="M2" t="s">
        <v>14</v>
      </c>
      <c r="N2" t="s">
        <v>14</v>
      </c>
      <c r="O2" t="s">
        <v>14</v>
      </c>
    </row>
    <row r="3" spans="1:15" x14ac:dyDescent="0.25">
      <c r="A3">
        <v>2</v>
      </c>
      <c r="B3">
        <v>11</v>
      </c>
      <c r="C3">
        <v>16</v>
      </c>
      <c r="D3">
        <v>0</v>
      </c>
      <c r="E3">
        <v>11</v>
      </c>
      <c r="F3">
        <v>0</v>
      </c>
      <c r="G3">
        <v>0</v>
      </c>
      <c r="H3">
        <v>0</v>
      </c>
      <c r="I3">
        <v>323.06198419999998</v>
      </c>
      <c r="J3">
        <v>7820810</v>
      </c>
      <c r="K3">
        <v>2991032</v>
      </c>
      <c r="L3">
        <v>4535356</v>
      </c>
      <c r="M3" t="s">
        <v>14</v>
      </c>
      <c r="N3" t="s">
        <v>14</v>
      </c>
      <c r="O3" t="s">
        <v>14</v>
      </c>
    </row>
    <row r="4" spans="1:15" x14ac:dyDescent="0.25">
      <c r="A4">
        <v>3</v>
      </c>
      <c r="B4">
        <v>11</v>
      </c>
      <c r="C4">
        <v>16</v>
      </c>
      <c r="D4">
        <v>0</v>
      </c>
      <c r="E4">
        <v>12</v>
      </c>
      <c r="F4">
        <v>0</v>
      </c>
      <c r="G4">
        <v>0</v>
      </c>
      <c r="H4">
        <v>0</v>
      </c>
      <c r="I4">
        <v>339.0568988</v>
      </c>
      <c r="J4">
        <v>4588119</v>
      </c>
      <c r="K4">
        <v>1977104</v>
      </c>
      <c r="L4">
        <v>2837336</v>
      </c>
      <c r="M4" t="s">
        <v>14</v>
      </c>
      <c r="N4" t="s">
        <v>14</v>
      </c>
      <c r="O4" t="s">
        <v>14</v>
      </c>
    </row>
    <row r="5" spans="1:15" x14ac:dyDescent="0.25">
      <c r="A5">
        <v>4</v>
      </c>
      <c r="B5">
        <v>11</v>
      </c>
      <c r="C5">
        <v>18</v>
      </c>
      <c r="D5">
        <v>0</v>
      </c>
      <c r="E5">
        <v>10</v>
      </c>
      <c r="F5">
        <v>0</v>
      </c>
      <c r="G5">
        <v>0</v>
      </c>
      <c r="H5">
        <v>0</v>
      </c>
      <c r="I5">
        <v>309.08271960000002</v>
      </c>
      <c r="J5">
        <v>2372595</v>
      </c>
      <c r="K5">
        <v>1857787</v>
      </c>
      <c r="L5">
        <v>2593125</v>
      </c>
      <c r="M5" t="s">
        <v>14</v>
      </c>
      <c r="N5" t="s">
        <v>14</v>
      </c>
      <c r="O5" t="s">
        <v>14</v>
      </c>
    </row>
    <row r="6" spans="1:15" x14ac:dyDescent="0.25">
      <c r="A6">
        <v>5</v>
      </c>
      <c r="B6">
        <v>11</v>
      </c>
      <c r="C6">
        <v>18</v>
      </c>
      <c r="D6">
        <v>0</v>
      </c>
      <c r="E6">
        <v>11</v>
      </c>
      <c r="F6">
        <v>0</v>
      </c>
      <c r="G6">
        <v>0</v>
      </c>
      <c r="H6">
        <v>0</v>
      </c>
      <c r="I6">
        <v>325.07763419999998</v>
      </c>
      <c r="J6">
        <v>11385701</v>
      </c>
      <c r="K6">
        <v>4740400</v>
      </c>
      <c r="L6">
        <v>7837107</v>
      </c>
      <c r="M6" t="s">
        <v>14</v>
      </c>
      <c r="N6" t="s">
        <v>14</v>
      </c>
      <c r="O6" t="s">
        <v>14</v>
      </c>
    </row>
    <row r="7" spans="1:15" x14ac:dyDescent="0.25">
      <c r="A7">
        <v>6</v>
      </c>
      <c r="B7">
        <v>11</v>
      </c>
      <c r="C7">
        <v>18</v>
      </c>
      <c r="D7">
        <v>0</v>
      </c>
      <c r="E7">
        <v>12</v>
      </c>
      <c r="F7">
        <v>0</v>
      </c>
      <c r="G7">
        <v>0</v>
      </c>
      <c r="H7">
        <v>0</v>
      </c>
      <c r="I7">
        <v>341.07254879999999</v>
      </c>
      <c r="J7">
        <v>6008873</v>
      </c>
      <c r="K7">
        <v>2393868</v>
      </c>
      <c r="L7">
        <v>4259650</v>
      </c>
      <c r="M7" t="s">
        <v>14</v>
      </c>
      <c r="N7" t="s">
        <v>14</v>
      </c>
      <c r="O7" t="s">
        <v>14</v>
      </c>
    </row>
    <row r="8" spans="1:15" x14ac:dyDescent="0.25">
      <c r="A8">
        <v>7</v>
      </c>
      <c r="B8">
        <v>11</v>
      </c>
      <c r="C8">
        <v>20</v>
      </c>
      <c r="D8">
        <v>0</v>
      </c>
      <c r="E8">
        <v>10</v>
      </c>
      <c r="F8">
        <v>0</v>
      </c>
      <c r="G8">
        <v>0</v>
      </c>
      <c r="H8">
        <v>0</v>
      </c>
      <c r="I8">
        <v>311.09836960000001</v>
      </c>
      <c r="J8">
        <v>2067196</v>
      </c>
      <c r="K8">
        <v>1463962</v>
      </c>
      <c r="L8">
        <v>2282122</v>
      </c>
      <c r="M8" t="s">
        <v>14</v>
      </c>
      <c r="N8" t="s">
        <v>14</v>
      </c>
      <c r="O8" t="s">
        <v>14</v>
      </c>
    </row>
    <row r="9" spans="1:15" x14ac:dyDescent="0.25">
      <c r="A9">
        <v>8</v>
      </c>
      <c r="B9">
        <v>11</v>
      </c>
      <c r="C9">
        <v>20</v>
      </c>
      <c r="D9">
        <v>0</v>
      </c>
      <c r="E9">
        <v>11</v>
      </c>
      <c r="F9">
        <v>0</v>
      </c>
      <c r="G9">
        <v>0</v>
      </c>
      <c r="H9">
        <v>0</v>
      </c>
      <c r="I9">
        <v>327.09328420000003</v>
      </c>
      <c r="J9">
        <v>9663693</v>
      </c>
      <c r="K9">
        <v>6890166</v>
      </c>
      <c r="L9">
        <v>9363254</v>
      </c>
      <c r="M9" t="s">
        <v>14</v>
      </c>
      <c r="N9" t="s">
        <v>14</v>
      </c>
      <c r="O9" t="s">
        <v>14</v>
      </c>
    </row>
    <row r="10" spans="1:15" x14ac:dyDescent="0.25">
      <c r="A10">
        <v>9</v>
      </c>
      <c r="B10">
        <v>11</v>
      </c>
      <c r="C10">
        <v>20</v>
      </c>
      <c r="D10">
        <v>0</v>
      </c>
      <c r="E10">
        <v>12</v>
      </c>
      <c r="F10">
        <v>1</v>
      </c>
      <c r="G10">
        <v>0</v>
      </c>
      <c r="H10">
        <v>0</v>
      </c>
      <c r="I10">
        <v>375.0602695</v>
      </c>
      <c r="J10">
        <v>3436889</v>
      </c>
      <c r="K10">
        <v>2553321</v>
      </c>
      <c r="L10">
        <v>3012519</v>
      </c>
      <c r="M10" t="s">
        <v>14</v>
      </c>
      <c r="N10" t="s">
        <v>14</v>
      </c>
      <c r="O10" t="s">
        <v>14</v>
      </c>
    </row>
    <row r="11" spans="1:15" x14ac:dyDescent="0.25">
      <c r="A11">
        <v>10</v>
      </c>
      <c r="B11">
        <v>11</v>
      </c>
      <c r="C11">
        <v>20</v>
      </c>
      <c r="D11">
        <v>0</v>
      </c>
      <c r="E11">
        <v>13</v>
      </c>
      <c r="F11">
        <v>1</v>
      </c>
      <c r="G11">
        <v>0</v>
      </c>
      <c r="H11">
        <v>0</v>
      </c>
      <c r="I11">
        <v>391.05518410000002</v>
      </c>
      <c r="J11">
        <v>3460185</v>
      </c>
      <c r="K11">
        <v>2176218</v>
      </c>
      <c r="L11">
        <v>2710356</v>
      </c>
      <c r="M11" t="s">
        <v>14</v>
      </c>
      <c r="N11" t="s">
        <v>14</v>
      </c>
      <c r="O11" t="s">
        <v>14</v>
      </c>
    </row>
    <row r="12" spans="1:15" x14ac:dyDescent="0.25">
      <c r="A12">
        <v>11</v>
      </c>
      <c r="B12">
        <v>12</v>
      </c>
      <c r="C12">
        <v>14</v>
      </c>
      <c r="D12">
        <v>0</v>
      </c>
      <c r="E12">
        <v>10</v>
      </c>
      <c r="F12">
        <v>0</v>
      </c>
      <c r="G12">
        <v>0</v>
      </c>
      <c r="H12">
        <v>0</v>
      </c>
      <c r="I12">
        <v>317.05141959999997</v>
      </c>
      <c r="J12">
        <v>1835723</v>
      </c>
      <c r="K12">
        <v>1382572</v>
      </c>
      <c r="L12">
        <v>1975851</v>
      </c>
      <c r="M12" t="s">
        <v>14</v>
      </c>
      <c r="N12" t="s">
        <v>14</v>
      </c>
      <c r="O12" t="s">
        <v>14</v>
      </c>
    </row>
    <row r="13" spans="1:15" x14ac:dyDescent="0.25">
      <c r="A13">
        <v>12</v>
      </c>
      <c r="B13">
        <v>12</v>
      </c>
      <c r="C13">
        <v>14</v>
      </c>
      <c r="D13">
        <v>0</v>
      </c>
      <c r="E13">
        <v>11</v>
      </c>
      <c r="F13">
        <v>0</v>
      </c>
      <c r="G13">
        <v>0</v>
      </c>
      <c r="H13">
        <v>0</v>
      </c>
      <c r="I13">
        <v>333.04633419999999</v>
      </c>
      <c r="J13">
        <v>2629961</v>
      </c>
      <c r="K13">
        <v>1636242</v>
      </c>
      <c r="L13">
        <v>2199552</v>
      </c>
      <c r="M13" t="s">
        <v>14</v>
      </c>
      <c r="N13" t="s">
        <v>14</v>
      </c>
      <c r="O13" t="s">
        <v>14</v>
      </c>
    </row>
    <row r="14" spans="1:15" x14ac:dyDescent="0.25">
      <c r="A14">
        <v>13</v>
      </c>
      <c r="B14">
        <v>12</v>
      </c>
      <c r="C14">
        <v>14</v>
      </c>
      <c r="D14">
        <v>0</v>
      </c>
      <c r="E14">
        <v>12</v>
      </c>
      <c r="F14">
        <v>0</v>
      </c>
      <c r="G14">
        <v>0</v>
      </c>
      <c r="H14">
        <v>0</v>
      </c>
      <c r="I14">
        <v>349.04124880000001</v>
      </c>
      <c r="J14">
        <v>2606087</v>
      </c>
      <c r="K14">
        <v>1555361</v>
      </c>
      <c r="L14">
        <v>1678709</v>
      </c>
      <c r="M14" t="s">
        <v>14</v>
      </c>
      <c r="N14" t="s">
        <v>14</v>
      </c>
      <c r="O14" t="s">
        <v>14</v>
      </c>
    </row>
    <row r="15" spans="1:15" x14ac:dyDescent="0.25">
      <c r="A15">
        <v>14</v>
      </c>
      <c r="B15">
        <v>12</v>
      </c>
      <c r="C15">
        <v>16</v>
      </c>
      <c r="D15">
        <v>0</v>
      </c>
      <c r="E15">
        <v>10</v>
      </c>
      <c r="F15">
        <v>0</v>
      </c>
      <c r="G15">
        <v>0</v>
      </c>
      <c r="H15">
        <v>0</v>
      </c>
      <c r="I15">
        <v>319.06706960000002</v>
      </c>
      <c r="J15">
        <v>4581248</v>
      </c>
      <c r="K15">
        <v>2710266</v>
      </c>
      <c r="L15">
        <v>3576700</v>
      </c>
      <c r="M15" t="s">
        <v>14</v>
      </c>
      <c r="N15" t="s">
        <v>14</v>
      </c>
      <c r="O15" t="s">
        <v>14</v>
      </c>
    </row>
    <row r="16" spans="1:15" x14ac:dyDescent="0.25">
      <c r="A16">
        <v>15</v>
      </c>
      <c r="B16">
        <v>12</v>
      </c>
      <c r="C16">
        <v>16</v>
      </c>
      <c r="D16">
        <v>0</v>
      </c>
      <c r="E16">
        <v>11</v>
      </c>
      <c r="F16">
        <v>0</v>
      </c>
      <c r="G16">
        <v>0</v>
      </c>
      <c r="H16">
        <v>0</v>
      </c>
      <c r="I16">
        <v>335.06198419999998</v>
      </c>
      <c r="J16">
        <v>8062699</v>
      </c>
      <c r="K16">
        <v>3637080</v>
      </c>
      <c r="L16">
        <v>5393852</v>
      </c>
      <c r="M16" t="s">
        <v>14</v>
      </c>
      <c r="N16" t="s">
        <v>14</v>
      </c>
      <c r="O16" t="s">
        <v>14</v>
      </c>
    </row>
    <row r="17" spans="1:15" x14ac:dyDescent="0.25">
      <c r="A17">
        <v>16</v>
      </c>
      <c r="B17">
        <v>12</v>
      </c>
      <c r="C17">
        <v>16</v>
      </c>
      <c r="D17">
        <v>0</v>
      </c>
      <c r="E17">
        <v>12</v>
      </c>
      <c r="F17">
        <v>0</v>
      </c>
      <c r="G17">
        <v>0</v>
      </c>
      <c r="H17">
        <v>0</v>
      </c>
      <c r="I17">
        <v>351.0568988</v>
      </c>
      <c r="J17">
        <v>10715694</v>
      </c>
      <c r="K17">
        <v>6492667</v>
      </c>
      <c r="L17">
        <v>8435119</v>
      </c>
      <c r="M17">
        <v>1616700</v>
      </c>
      <c r="N17">
        <v>4709990</v>
      </c>
      <c r="O17">
        <v>3431793</v>
      </c>
    </row>
    <row r="18" spans="1:15" x14ac:dyDescent="0.25">
      <c r="A18">
        <v>17</v>
      </c>
      <c r="B18">
        <v>12</v>
      </c>
      <c r="C18">
        <v>16</v>
      </c>
      <c r="D18">
        <v>0</v>
      </c>
      <c r="E18">
        <v>13</v>
      </c>
      <c r="F18">
        <v>0</v>
      </c>
      <c r="G18">
        <v>0</v>
      </c>
      <c r="H18">
        <v>0</v>
      </c>
      <c r="I18">
        <v>367.05181340000001</v>
      </c>
      <c r="J18">
        <v>5693534</v>
      </c>
      <c r="K18">
        <v>2400757</v>
      </c>
      <c r="L18">
        <v>3939432</v>
      </c>
      <c r="M18" t="s">
        <v>14</v>
      </c>
      <c r="N18" t="s">
        <v>14</v>
      </c>
      <c r="O18" t="s">
        <v>14</v>
      </c>
    </row>
    <row r="19" spans="1:15" x14ac:dyDescent="0.25">
      <c r="A19">
        <v>18</v>
      </c>
      <c r="B19">
        <v>12</v>
      </c>
      <c r="C19">
        <v>18</v>
      </c>
      <c r="D19">
        <v>0</v>
      </c>
      <c r="E19">
        <v>10</v>
      </c>
      <c r="F19">
        <v>0</v>
      </c>
      <c r="G19">
        <v>0</v>
      </c>
      <c r="H19">
        <v>0</v>
      </c>
      <c r="I19">
        <v>321.08271960000002</v>
      </c>
      <c r="J19">
        <v>8743106</v>
      </c>
      <c r="K19">
        <v>5774934</v>
      </c>
      <c r="L19">
        <v>7755481</v>
      </c>
      <c r="M19">
        <v>3323741</v>
      </c>
      <c r="N19">
        <v>3587074</v>
      </c>
      <c r="O19">
        <v>4179752</v>
      </c>
    </row>
    <row r="20" spans="1:15" x14ac:dyDescent="0.25">
      <c r="A20">
        <v>19</v>
      </c>
      <c r="B20">
        <v>12</v>
      </c>
      <c r="C20">
        <v>18</v>
      </c>
      <c r="D20">
        <v>0</v>
      </c>
      <c r="E20">
        <v>11</v>
      </c>
      <c r="F20">
        <v>0</v>
      </c>
      <c r="G20">
        <v>0</v>
      </c>
      <c r="H20">
        <v>0</v>
      </c>
      <c r="I20">
        <v>337.07763419999998</v>
      </c>
      <c r="J20">
        <v>19516573</v>
      </c>
      <c r="K20">
        <v>10819376</v>
      </c>
      <c r="L20">
        <v>14862215</v>
      </c>
      <c r="M20">
        <v>3394606</v>
      </c>
      <c r="N20">
        <v>3523465</v>
      </c>
      <c r="O20">
        <v>3030521</v>
      </c>
    </row>
    <row r="21" spans="1:15" x14ac:dyDescent="0.25">
      <c r="A21">
        <v>20</v>
      </c>
      <c r="B21">
        <v>12</v>
      </c>
      <c r="C21">
        <v>18</v>
      </c>
      <c r="D21">
        <v>0</v>
      </c>
      <c r="E21">
        <v>12</v>
      </c>
      <c r="F21">
        <v>0</v>
      </c>
      <c r="G21">
        <v>0</v>
      </c>
      <c r="H21">
        <v>0</v>
      </c>
      <c r="I21">
        <v>353.07254879999999</v>
      </c>
      <c r="J21">
        <v>31894626</v>
      </c>
      <c r="K21">
        <v>13389923</v>
      </c>
      <c r="L21">
        <v>20246518</v>
      </c>
      <c r="M21">
        <v>3167083</v>
      </c>
      <c r="N21">
        <v>2438854</v>
      </c>
      <c r="O21">
        <v>2446296</v>
      </c>
    </row>
    <row r="22" spans="1:15" x14ac:dyDescent="0.25">
      <c r="A22">
        <v>21</v>
      </c>
      <c r="B22">
        <v>12</v>
      </c>
      <c r="C22">
        <v>18</v>
      </c>
      <c r="D22">
        <v>0</v>
      </c>
      <c r="E22">
        <v>13</v>
      </c>
      <c r="F22">
        <v>0</v>
      </c>
      <c r="G22">
        <v>0</v>
      </c>
      <c r="H22">
        <v>0</v>
      </c>
      <c r="I22">
        <v>369.06746340000001</v>
      </c>
      <c r="J22">
        <v>12650156</v>
      </c>
      <c r="K22">
        <v>8569985</v>
      </c>
      <c r="L22">
        <v>11473607</v>
      </c>
      <c r="M22">
        <v>1678870</v>
      </c>
      <c r="N22">
        <v>6399069</v>
      </c>
      <c r="O22">
        <v>3927871</v>
      </c>
    </row>
    <row r="23" spans="1:15" x14ac:dyDescent="0.25">
      <c r="A23">
        <v>22</v>
      </c>
      <c r="B23">
        <v>12</v>
      </c>
      <c r="C23">
        <v>20</v>
      </c>
      <c r="D23">
        <v>0</v>
      </c>
      <c r="E23">
        <v>10</v>
      </c>
      <c r="F23">
        <v>0</v>
      </c>
      <c r="G23">
        <v>0</v>
      </c>
      <c r="H23">
        <v>0</v>
      </c>
      <c r="I23">
        <v>323.09836960000001</v>
      </c>
      <c r="J23">
        <v>7057936</v>
      </c>
      <c r="K23">
        <v>5822399</v>
      </c>
      <c r="L23">
        <v>6308931</v>
      </c>
      <c r="M23">
        <v>2506889</v>
      </c>
      <c r="N23">
        <v>3689864</v>
      </c>
      <c r="O23">
        <v>3119323</v>
      </c>
    </row>
    <row r="24" spans="1:15" x14ac:dyDescent="0.25">
      <c r="A24">
        <v>23</v>
      </c>
      <c r="B24">
        <v>12</v>
      </c>
      <c r="C24">
        <v>20</v>
      </c>
      <c r="D24">
        <v>0</v>
      </c>
      <c r="E24">
        <v>11</v>
      </c>
      <c r="F24">
        <v>0</v>
      </c>
      <c r="G24">
        <v>0</v>
      </c>
      <c r="H24">
        <v>0</v>
      </c>
      <c r="I24">
        <v>339.09328420000003</v>
      </c>
      <c r="J24">
        <v>25091679</v>
      </c>
      <c r="K24">
        <v>17375513</v>
      </c>
      <c r="L24">
        <v>21057889</v>
      </c>
      <c r="M24">
        <v>7047636</v>
      </c>
      <c r="N24">
        <v>9145726</v>
      </c>
      <c r="O24">
        <v>8852495</v>
      </c>
    </row>
    <row r="25" spans="1:15" x14ac:dyDescent="0.25">
      <c r="A25">
        <v>24</v>
      </c>
      <c r="B25">
        <v>12</v>
      </c>
      <c r="C25">
        <v>20</v>
      </c>
      <c r="D25">
        <v>0</v>
      </c>
      <c r="E25">
        <v>12</v>
      </c>
      <c r="F25">
        <v>0</v>
      </c>
      <c r="G25">
        <v>0</v>
      </c>
      <c r="H25">
        <v>0</v>
      </c>
      <c r="I25">
        <v>355.08819879999999</v>
      </c>
      <c r="J25">
        <v>53849761</v>
      </c>
      <c r="K25">
        <v>32592601</v>
      </c>
      <c r="L25">
        <v>45462087</v>
      </c>
      <c r="M25">
        <v>4104105</v>
      </c>
      <c r="N25">
        <v>5520175</v>
      </c>
      <c r="O25">
        <v>4350533</v>
      </c>
    </row>
    <row r="26" spans="1:15" x14ac:dyDescent="0.25">
      <c r="A26">
        <v>25</v>
      </c>
      <c r="B26">
        <v>12</v>
      </c>
      <c r="C26">
        <v>20</v>
      </c>
      <c r="D26">
        <v>0</v>
      </c>
      <c r="E26">
        <v>12</v>
      </c>
      <c r="F26">
        <v>1</v>
      </c>
      <c r="G26">
        <v>0</v>
      </c>
      <c r="H26">
        <v>0</v>
      </c>
      <c r="I26">
        <v>387.0602695</v>
      </c>
      <c r="J26">
        <v>3567906</v>
      </c>
      <c r="K26">
        <v>2489131</v>
      </c>
      <c r="L26">
        <v>3267564</v>
      </c>
      <c r="M26">
        <v>1725443</v>
      </c>
      <c r="N26">
        <v>1771115</v>
      </c>
      <c r="O26">
        <v>1598366</v>
      </c>
    </row>
    <row r="27" spans="1:15" x14ac:dyDescent="0.25">
      <c r="A27">
        <v>26</v>
      </c>
      <c r="B27">
        <v>12</v>
      </c>
      <c r="C27">
        <v>20</v>
      </c>
      <c r="D27">
        <v>0</v>
      </c>
      <c r="E27">
        <v>13</v>
      </c>
      <c r="F27">
        <v>0</v>
      </c>
      <c r="G27">
        <v>0</v>
      </c>
      <c r="H27">
        <v>0</v>
      </c>
      <c r="I27">
        <v>371.0831134</v>
      </c>
      <c r="J27">
        <v>16711924</v>
      </c>
      <c r="K27">
        <v>8376072</v>
      </c>
      <c r="L27">
        <v>13991200</v>
      </c>
      <c r="M27" t="s">
        <v>14</v>
      </c>
      <c r="N27" t="s">
        <v>14</v>
      </c>
      <c r="O27" t="s">
        <v>14</v>
      </c>
    </row>
    <row r="28" spans="1:15" x14ac:dyDescent="0.25">
      <c r="A28">
        <v>27</v>
      </c>
      <c r="B28">
        <v>12</v>
      </c>
      <c r="C28">
        <v>20</v>
      </c>
      <c r="D28">
        <v>0</v>
      </c>
      <c r="E28">
        <v>13</v>
      </c>
      <c r="F28">
        <v>1</v>
      </c>
      <c r="G28">
        <v>0</v>
      </c>
      <c r="H28">
        <v>0</v>
      </c>
      <c r="I28">
        <v>403.05518410000002</v>
      </c>
      <c r="J28">
        <v>4564717</v>
      </c>
      <c r="K28">
        <v>2520766</v>
      </c>
      <c r="L28">
        <v>3813541</v>
      </c>
      <c r="M28" t="s">
        <v>14</v>
      </c>
      <c r="N28" t="s">
        <v>14</v>
      </c>
      <c r="O28" t="s">
        <v>14</v>
      </c>
    </row>
    <row r="29" spans="1:15" x14ac:dyDescent="0.25">
      <c r="A29">
        <v>28</v>
      </c>
      <c r="B29">
        <v>12</v>
      </c>
      <c r="C29">
        <v>20</v>
      </c>
      <c r="D29">
        <v>0</v>
      </c>
      <c r="E29">
        <v>14</v>
      </c>
      <c r="F29">
        <v>1</v>
      </c>
      <c r="G29">
        <v>0</v>
      </c>
      <c r="H29">
        <v>0</v>
      </c>
      <c r="I29">
        <v>419.05009869999998</v>
      </c>
      <c r="J29">
        <v>2887039</v>
      </c>
      <c r="K29">
        <v>2059427</v>
      </c>
      <c r="L29">
        <v>2551950</v>
      </c>
      <c r="M29" t="s">
        <v>14</v>
      </c>
      <c r="N29" t="s">
        <v>14</v>
      </c>
      <c r="O29" t="s">
        <v>14</v>
      </c>
    </row>
    <row r="30" spans="1:15" x14ac:dyDescent="0.25">
      <c r="A30">
        <v>29</v>
      </c>
      <c r="B30">
        <v>12</v>
      </c>
      <c r="C30">
        <v>22</v>
      </c>
      <c r="D30">
        <v>0</v>
      </c>
      <c r="E30">
        <v>10</v>
      </c>
      <c r="F30">
        <v>0</v>
      </c>
      <c r="G30">
        <v>0</v>
      </c>
      <c r="H30">
        <v>0</v>
      </c>
      <c r="I30">
        <v>325.11401960000001</v>
      </c>
      <c r="J30">
        <v>6038379</v>
      </c>
      <c r="K30">
        <v>4804919</v>
      </c>
      <c r="L30">
        <v>6149562</v>
      </c>
      <c r="M30" t="s">
        <v>14</v>
      </c>
      <c r="N30" t="s">
        <v>14</v>
      </c>
      <c r="O30" t="s">
        <v>14</v>
      </c>
    </row>
    <row r="31" spans="1:15" x14ac:dyDescent="0.25">
      <c r="A31">
        <v>30</v>
      </c>
      <c r="B31">
        <v>12</v>
      </c>
      <c r="C31">
        <v>22</v>
      </c>
      <c r="D31">
        <v>0</v>
      </c>
      <c r="E31">
        <v>11</v>
      </c>
      <c r="F31">
        <v>0</v>
      </c>
      <c r="G31">
        <v>0</v>
      </c>
      <c r="H31">
        <v>0</v>
      </c>
      <c r="I31">
        <v>341.10893420000002</v>
      </c>
      <c r="J31">
        <v>13066290</v>
      </c>
      <c r="K31">
        <v>10152725</v>
      </c>
      <c r="L31">
        <v>11860811</v>
      </c>
      <c r="M31">
        <v>2575757</v>
      </c>
      <c r="N31">
        <v>2314115</v>
      </c>
      <c r="O31">
        <v>1786418</v>
      </c>
    </row>
    <row r="32" spans="1:15" x14ac:dyDescent="0.25">
      <c r="A32">
        <v>31</v>
      </c>
      <c r="B32">
        <v>12</v>
      </c>
      <c r="C32">
        <v>22</v>
      </c>
      <c r="D32">
        <v>0</v>
      </c>
      <c r="E32">
        <v>12</v>
      </c>
      <c r="F32">
        <v>0</v>
      </c>
      <c r="G32">
        <v>0</v>
      </c>
      <c r="H32">
        <v>0</v>
      </c>
      <c r="I32">
        <v>357.10384879999998</v>
      </c>
      <c r="J32">
        <v>65237224</v>
      </c>
      <c r="K32">
        <v>56538456</v>
      </c>
      <c r="L32">
        <v>69563552</v>
      </c>
      <c r="M32">
        <v>1722356</v>
      </c>
      <c r="N32">
        <v>1789089</v>
      </c>
      <c r="O32">
        <v>1611704</v>
      </c>
    </row>
    <row r="33" spans="1:15" x14ac:dyDescent="0.25">
      <c r="A33">
        <v>32</v>
      </c>
      <c r="B33">
        <v>12</v>
      </c>
      <c r="C33">
        <v>22</v>
      </c>
      <c r="D33">
        <v>0</v>
      </c>
      <c r="E33">
        <v>12</v>
      </c>
      <c r="F33">
        <v>1</v>
      </c>
      <c r="G33">
        <v>0</v>
      </c>
      <c r="H33">
        <v>0</v>
      </c>
      <c r="I33">
        <v>389.0759195</v>
      </c>
      <c r="J33">
        <v>5355215</v>
      </c>
      <c r="K33">
        <v>4197141</v>
      </c>
      <c r="L33">
        <v>4974513</v>
      </c>
      <c r="M33">
        <v>2378219</v>
      </c>
      <c r="N33">
        <v>2696780</v>
      </c>
      <c r="O33">
        <v>2524778</v>
      </c>
    </row>
    <row r="34" spans="1:15" x14ac:dyDescent="0.25">
      <c r="A34">
        <v>33</v>
      </c>
      <c r="B34">
        <v>12</v>
      </c>
      <c r="C34">
        <v>22</v>
      </c>
      <c r="D34">
        <v>0</v>
      </c>
      <c r="E34">
        <v>13</v>
      </c>
      <c r="F34">
        <v>0</v>
      </c>
      <c r="G34">
        <v>0</v>
      </c>
      <c r="H34">
        <v>0</v>
      </c>
      <c r="I34">
        <v>373.0987634</v>
      </c>
      <c r="J34">
        <v>2956595</v>
      </c>
      <c r="K34">
        <v>1603462</v>
      </c>
      <c r="L34">
        <v>2378097</v>
      </c>
      <c r="M34" t="s">
        <v>14</v>
      </c>
      <c r="N34" t="s">
        <v>14</v>
      </c>
      <c r="O34" t="s">
        <v>14</v>
      </c>
    </row>
    <row r="35" spans="1:15" x14ac:dyDescent="0.25">
      <c r="A35">
        <v>34</v>
      </c>
      <c r="B35">
        <v>12</v>
      </c>
      <c r="C35">
        <v>22</v>
      </c>
      <c r="D35">
        <v>0</v>
      </c>
      <c r="E35">
        <v>13</v>
      </c>
      <c r="F35">
        <v>1</v>
      </c>
      <c r="G35">
        <v>0</v>
      </c>
      <c r="H35">
        <v>0</v>
      </c>
      <c r="I35">
        <v>405.07083410000001</v>
      </c>
      <c r="J35">
        <v>7259006</v>
      </c>
      <c r="K35">
        <v>5233026</v>
      </c>
      <c r="L35">
        <v>5638492</v>
      </c>
      <c r="M35" t="s">
        <v>14</v>
      </c>
      <c r="N35" t="s">
        <v>14</v>
      </c>
      <c r="O35" t="s">
        <v>14</v>
      </c>
    </row>
    <row r="36" spans="1:15" x14ac:dyDescent="0.25">
      <c r="A36">
        <v>35</v>
      </c>
      <c r="B36">
        <v>13</v>
      </c>
      <c r="C36">
        <v>12</v>
      </c>
      <c r="D36">
        <v>0</v>
      </c>
      <c r="E36">
        <v>10</v>
      </c>
      <c r="F36">
        <v>0</v>
      </c>
      <c r="G36">
        <v>0</v>
      </c>
      <c r="H36">
        <v>0</v>
      </c>
      <c r="I36">
        <v>327.03576959999998</v>
      </c>
      <c r="J36">
        <v>2216131</v>
      </c>
      <c r="K36">
        <v>2343083</v>
      </c>
      <c r="L36">
        <v>2453803</v>
      </c>
      <c r="M36" t="s">
        <v>14</v>
      </c>
      <c r="N36" t="s">
        <v>14</v>
      </c>
      <c r="O36" t="s">
        <v>14</v>
      </c>
    </row>
    <row r="37" spans="1:15" x14ac:dyDescent="0.25">
      <c r="A37">
        <v>36</v>
      </c>
      <c r="B37">
        <v>13</v>
      </c>
      <c r="C37">
        <v>12</v>
      </c>
      <c r="D37">
        <v>0</v>
      </c>
      <c r="E37">
        <v>11</v>
      </c>
      <c r="F37">
        <v>0</v>
      </c>
      <c r="G37">
        <v>0</v>
      </c>
      <c r="H37">
        <v>0</v>
      </c>
      <c r="I37">
        <v>343.0306842</v>
      </c>
      <c r="J37">
        <v>2327551</v>
      </c>
      <c r="K37">
        <v>2202635</v>
      </c>
      <c r="L37">
        <v>2742574</v>
      </c>
      <c r="M37" t="s">
        <v>14</v>
      </c>
      <c r="N37" t="s">
        <v>14</v>
      </c>
      <c r="O37" t="s">
        <v>14</v>
      </c>
    </row>
    <row r="38" spans="1:15" x14ac:dyDescent="0.25">
      <c r="A38">
        <v>37</v>
      </c>
      <c r="B38">
        <v>13</v>
      </c>
      <c r="C38">
        <v>14</v>
      </c>
      <c r="D38">
        <v>0</v>
      </c>
      <c r="E38">
        <v>9</v>
      </c>
      <c r="F38">
        <v>0</v>
      </c>
      <c r="G38">
        <v>0</v>
      </c>
      <c r="H38">
        <v>0</v>
      </c>
      <c r="I38">
        <v>313.05650500000002</v>
      </c>
      <c r="J38">
        <v>2061320</v>
      </c>
      <c r="K38">
        <v>2306875</v>
      </c>
      <c r="L38">
        <v>2313649</v>
      </c>
      <c r="M38" t="s">
        <v>14</v>
      </c>
      <c r="N38" t="s">
        <v>14</v>
      </c>
      <c r="O38" t="s">
        <v>14</v>
      </c>
    </row>
    <row r="39" spans="1:15" x14ac:dyDescent="0.25">
      <c r="A39">
        <v>38</v>
      </c>
      <c r="B39">
        <v>13</v>
      </c>
      <c r="C39">
        <v>14</v>
      </c>
      <c r="D39">
        <v>0</v>
      </c>
      <c r="E39">
        <v>10</v>
      </c>
      <c r="F39">
        <v>0</v>
      </c>
      <c r="G39">
        <v>0</v>
      </c>
      <c r="H39">
        <v>0</v>
      </c>
      <c r="I39">
        <v>329.05141959999997</v>
      </c>
      <c r="J39">
        <v>3450425</v>
      </c>
      <c r="K39">
        <v>3220032</v>
      </c>
      <c r="L39">
        <v>3623100</v>
      </c>
      <c r="M39" t="s">
        <v>14</v>
      </c>
      <c r="N39" t="s">
        <v>14</v>
      </c>
      <c r="O39" t="s">
        <v>14</v>
      </c>
    </row>
    <row r="40" spans="1:15" x14ac:dyDescent="0.25">
      <c r="A40">
        <v>39</v>
      </c>
      <c r="B40">
        <v>13</v>
      </c>
      <c r="C40">
        <v>14</v>
      </c>
      <c r="D40">
        <v>0</v>
      </c>
      <c r="E40">
        <v>11</v>
      </c>
      <c r="F40">
        <v>0</v>
      </c>
      <c r="G40">
        <v>0</v>
      </c>
      <c r="H40">
        <v>0</v>
      </c>
      <c r="I40">
        <v>345.04633419999999</v>
      </c>
      <c r="J40">
        <v>3101171</v>
      </c>
      <c r="K40">
        <v>2509101</v>
      </c>
      <c r="L40">
        <v>3931448</v>
      </c>
      <c r="M40" t="s">
        <v>14</v>
      </c>
      <c r="N40" t="s">
        <v>14</v>
      </c>
      <c r="O40" t="s">
        <v>14</v>
      </c>
    </row>
    <row r="41" spans="1:15" x14ac:dyDescent="0.25">
      <c r="A41">
        <v>40</v>
      </c>
      <c r="B41">
        <v>13</v>
      </c>
      <c r="C41">
        <v>14</v>
      </c>
      <c r="D41">
        <v>0</v>
      </c>
      <c r="E41">
        <v>12</v>
      </c>
      <c r="F41">
        <v>0</v>
      </c>
      <c r="G41">
        <v>0</v>
      </c>
      <c r="H41">
        <v>0</v>
      </c>
      <c r="I41">
        <v>361.04124880000001</v>
      </c>
      <c r="J41">
        <v>2515821</v>
      </c>
      <c r="K41">
        <v>1787983</v>
      </c>
      <c r="L41">
        <v>2413893</v>
      </c>
      <c r="M41" t="s">
        <v>14</v>
      </c>
      <c r="N41" t="s">
        <v>14</v>
      </c>
      <c r="O41" t="s">
        <v>14</v>
      </c>
    </row>
    <row r="42" spans="1:15" x14ac:dyDescent="0.25">
      <c r="A42">
        <v>41</v>
      </c>
      <c r="B42">
        <v>13</v>
      </c>
      <c r="C42">
        <v>16</v>
      </c>
      <c r="D42">
        <v>0</v>
      </c>
      <c r="E42">
        <v>9</v>
      </c>
      <c r="F42">
        <v>0</v>
      </c>
      <c r="G42">
        <v>0</v>
      </c>
      <c r="H42">
        <v>0</v>
      </c>
      <c r="I42">
        <v>315.07215500000001</v>
      </c>
      <c r="J42">
        <v>2958119</v>
      </c>
      <c r="K42">
        <v>3911280</v>
      </c>
      <c r="L42">
        <v>3472107</v>
      </c>
      <c r="M42" t="s">
        <v>14</v>
      </c>
      <c r="N42" t="s">
        <v>14</v>
      </c>
      <c r="O42" t="s">
        <v>14</v>
      </c>
    </row>
    <row r="43" spans="1:15" x14ac:dyDescent="0.25">
      <c r="A43">
        <v>42</v>
      </c>
      <c r="B43">
        <v>13</v>
      </c>
      <c r="C43">
        <v>16</v>
      </c>
      <c r="D43">
        <v>0</v>
      </c>
      <c r="E43">
        <v>10</v>
      </c>
      <c r="F43">
        <v>0</v>
      </c>
      <c r="G43">
        <v>0</v>
      </c>
      <c r="H43">
        <v>0</v>
      </c>
      <c r="I43">
        <v>331.06706960000002</v>
      </c>
      <c r="J43">
        <v>3904445</v>
      </c>
      <c r="K43">
        <v>2935269</v>
      </c>
      <c r="L43">
        <v>4123227</v>
      </c>
      <c r="M43" t="s">
        <v>14</v>
      </c>
      <c r="N43" t="s">
        <v>14</v>
      </c>
      <c r="O43" t="s">
        <v>14</v>
      </c>
    </row>
    <row r="44" spans="1:15" x14ac:dyDescent="0.25">
      <c r="A44">
        <v>43</v>
      </c>
      <c r="B44">
        <v>13</v>
      </c>
      <c r="C44">
        <v>16</v>
      </c>
      <c r="D44">
        <v>0</v>
      </c>
      <c r="E44">
        <v>11</v>
      </c>
      <c r="F44">
        <v>0</v>
      </c>
      <c r="G44">
        <v>0</v>
      </c>
      <c r="H44">
        <v>0</v>
      </c>
      <c r="I44">
        <v>347.06198419999998</v>
      </c>
      <c r="J44">
        <v>4241913</v>
      </c>
      <c r="K44">
        <v>2547554</v>
      </c>
      <c r="L44">
        <v>3524436</v>
      </c>
      <c r="M44" t="s">
        <v>14</v>
      </c>
      <c r="N44" t="s">
        <v>14</v>
      </c>
      <c r="O44" t="s">
        <v>14</v>
      </c>
    </row>
    <row r="45" spans="1:15" x14ac:dyDescent="0.25">
      <c r="A45">
        <v>44</v>
      </c>
      <c r="B45">
        <v>13</v>
      </c>
      <c r="C45">
        <v>16</v>
      </c>
      <c r="D45">
        <v>0</v>
      </c>
      <c r="E45">
        <v>12</v>
      </c>
      <c r="F45">
        <v>0</v>
      </c>
      <c r="G45">
        <v>0</v>
      </c>
      <c r="H45">
        <v>0</v>
      </c>
      <c r="I45">
        <v>363.0568988</v>
      </c>
      <c r="J45">
        <v>4840386</v>
      </c>
      <c r="K45">
        <v>2240223</v>
      </c>
      <c r="L45">
        <v>3887019</v>
      </c>
      <c r="M45" t="s">
        <v>14</v>
      </c>
      <c r="N45" t="s">
        <v>14</v>
      </c>
      <c r="O45" t="s">
        <v>14</v>
      </c>
    </row>
    <row r="46" spans="1:15" x14ac:dyDescent="0.25">
      <c r="A46">
        <v>45</v>
      </c>
      <c r="B46">
        <v>13</v>
      </c>
      <c r="C46">
        <v>18</v>
      </c>
      <c r="D46">
        <v>0</v>
      </c>
      <c r="E46">
        <v>9</v>
      </c>
      <c r="F46">
        <v>0</v>
      </c>
      <c r="G46">
        <v>0</v>
      </c>
      <c r="H46">
        <v>0</v>
      </c>
      <c r="I46">
        <v>317.087805</v>
      </c>
      <c r="J46">
        <v>2965073</v>
      </c>
      <c r="K46">
        <v>2026418</v>
      </c>
      <c r="L46">
        <v>2421297</v>
      </c>
      <c r="M46" t="s">
        <v>14</v>
      </c>
      <c r="N46" t="s">
        <v>14</v>
      </c>
      <c r="O46" t="s">
        <v>14</v>
      </c>
    </row>
    <row r="47" spans="1:15" x14ac:dyDescent="0.25">
      <c r="A47">
        <v>46</v>
      </c>
      <c r="B47">
        <v>13</v>
      </c>
      <c r="C47">
        <v>18</v>
      </c>
      <c r="D47">
        <v>0</v>
      </c>
      <c r="E47">
        <v>10</v>
      </c>
      <c r="F47">
        <v>0</v>
      </c>
      <c r="G47">
        <v>0</v>
      </c>
      <c r="H47">
        <v>0</v>
      </c>
      <c r="I47">
        <v>333.08271960000002</v>
      </c>
      <c r="J47">
        <v>4131664</v>
      </c>
      <c r="K47">
        <v>2363290</v>
      </c>
      <c r="L47">
        <v>3474440</v>
      </c>
      <c r="M47" t="s">
        <v>14</v>
      </c>
      <c r="N47" t="s">
        <v>14</v>
      </c>
      <c r="O47" t="s">
        <v>14</v>
      </c>
    </row>
    <row r="48" spans="1:15" x14ac:dyDescent="0.25">
      <c r="A48">
        <v>47</v>
      </c>
      <c r="B48">
        <v>13</v>
      </c>
      <c r="C48">
        <v>18</v>
      </c>
      <c r="D48">
        <v>0</v>
      </c>
      <c r="E48">
        <v>11</v>
      </c>
      <c r="F48">
        <v>0</v>
      </c>
      <c r="G48">
        <v>0</v>
      </c>
      <c r="H48">
        <v>0</v>
      </c>
      <c r="I48">
        <v>349.07763419999998</v>
      </c>
      <c r="J48">
        <v>7343121</v>
      </c>
      <c r="K48">
        <v>4220843</v>
      </c>
      <c r="L48">
        <v>5742464</v>
      </c>
      <c r="M48" t="s">
        <v>14</v>
      </c>
      <c r="N48" t="s">
        <v>14</v>
      </c>
      <c r="O48" t="s">
        <v>14</v>
      </c>
    </row>
    <row r="49" spans="1:15" x14ac:dyDescent="0.25">
      <c r="A49">
        <v>48</v>
      </c>
      <c r="B49">
        <v>13</v>
      </c>
      <c r="C49">
        <v>18</v>
      </c>
      <c r="D49">
        <v>0</v>
      </c>
      <c r="E49">
        <v>12</v>
      </c>
      <c r="F49">
        <v>0</v>
      </c>
      <c r="G49">
        <v>0</v>
      </c>
      <c r="H49">
        <v>0</v>
      </c>
      <c r="I49">
        <v>365.07254879999999</v>
      </c>
      <c r="J49">
        <v>11788822</v>
      </c>
      <c r="K49">
        <v>7219056</v>
      </c>
      <c r="L49">
        <v>9393680</v>
      </c>
      <c r="M49">
        <v>4063570</v>
      </c>
      <c r="N49">
        <v>8665972</v>
      </c>
      <c r="O49">
        <v>7709297</v>
      </c>
    </row>
    <row r="50" spans="1:15" x14ac:dyDescent="0.25">
      <c r="A50">
        <v>49</v>
      </c>
      <c r="B50">
        <v>13</v>
      </c>
      <c r="C50">
        <v>18</v>
      </c>
      <c r="D50">
        <v>0</v>
      </c>
      <c r="E50">
        <v>13</v>
      </c>
      <c r="F50">
        <v>0</v>
      </c>
      <c r="G50">
        <v>0</v>
      </c>
      <c r="H50">
        <v>0</v>
      </c>
      <c r="I50">
        <v>381.06746340000001</v>
      </c>
      <c r="J50">
        <v>11703190</v>
      </c>
      <c r="K50">
        <v>4175588</v>
      </c>
      <c r="L50">
        <v>6918174</v>
      </c>
      <c r="M50" t="s">
        <v>14</v>
      </c>
      <c r="N50" t="s">
        <v>14</v>
      </c>
      <c r="O50" t="s">
        <v>14</v>
      </c>
    </row>
    <row r="51" spans="1:15" x14ac:dyDescent="0.25">
      <c r="A51">
        <v>50</v>
      </c>
      <c r="B51">
        <v>13</v>
      </c>
      <c r="C51">
        <v>18</v>
      </c>
      <c r="D51">
        <v>0</v>
      </c>
      <c r="E51">
        <v>14</v>
      </c>
      <c r="F51">
        <v>0</v>
      </c>
      <c r="G51">
        <v>0</v>
      </c>
      <c r="H51">
        <v>0</v>
      </c>
      <c r="I51">
        <v>397.06237800000002</v>
      </c>
      <c r="J51">
        <v>4184136</v>
      </c>
      <c r="K51">
        <v>1731447</v>
      </c>
      <c r="L51">
        <v>2321305</v>
      </c>
      <c r="M51" t="s">
        <v>14</v>
      </c>
      <c r="N51" t="s">
        <v>14</v>
      </c>
      <c r="O51" t="s">
        <v>14</v>
      </c>
    </row>
    <row r="52" spans="1:15" x14ac:dyDescent="0.25">
      <c r="A52">
        <v>51</v>
      </c>
      <c r="B52">
        <v>13</v>
      </c>
      <c r="C52">
        <v>19</v>
      </c>
      <c r="D52">
        <v>1</v>
      </c>
      <c r="E52">
        <v>11</v>
      </c>
      <c r="F52">
        <v>0</v>
      </c>
      <c r="G52">
        <v>0</v>
      </c>
      <c r="H52">
        <v>0</v>
      </c>
      <c r="I52">
        <v>364.08853319999997</v>
      </c>
      <c r="J52">
        <v>2637555</v>
      </c>
      <c r="K52">
        <v>1578544</v>
      </c>
      <c r="L52">
        <v>1626085</v>
      </c>
      <c r="M52" t="s">
        <v>14</v>
      </c>
      <c r="N52" t="s">
        <v>14</v>
      </c>
      <c r="O52" t="s">
        <v>14</v>
      </c>
    </row>
    <row r="53" spans="1:15" x14ac:dyDescent="0.25">
      <c r="A53">
        <v>52</v>
      </c>
      <c r="B53">
        <v>13</v>
      </c>
      <c r="C53">
        <v>20</v>
      </c>
      <c r="D53">
        <v>0</v>
      </c>
      <c r="E53">
        <v>9</v>
      </c>
      <c r="F53">
        <v>0</v>
      </c>
      <c r="G53">
        <v>0</v>
      </c>
      <c r="H53">
        <v>0</v>
      </c>
      <c r="I53">
        <v>319.103455</v>
      </c>
      <c r="J53">
        <v>2537350</v>
      </c>
      <c r="K53">
        <v>1804928</v>
      </c>
      <c r="L53">
        <v>2402434</v>
      </c>
      <c r="M53" t="s">
        <v>14</v>
      </c>
      <c r="N53" t="s">
        <v>14</v>
      </c>
      <c r="O53" t="s">
        <v>14</v>
      </c>
    </row>
    <row r="54" spans="1:15" x14ac:dyDescent="0.25">
      <c r="A54">
        <v>53</v>
      </c>
      <c r="B54">
        <v>13</v>
      </c>
      <c r="C54">
        <v>20</v>
      </c>
      <c r="D54">
        <v>0</v>
      </c>
      <c r="E54">
        <v>10</v>
      </c>
      <c r="F54">
        <v>0</v>
      </c>
      <c r="G54">
        <v>0</v>
      </c>
      <c r="H54">
        <v>0</v>
      </c>
      <c r="I54">
        <v>335.09836960000001</v>
      </c>
      <c r="J54">
        <v>4953843</v>
      </c>
      <c r="K54">
        <v>3074401</v>
      </c>
      <c r="L54">
        <v>4138436</v>
      </c>
      <c r="M54">
        <v>2284194</v>
      </c>
      <c r="N54">
        <v>2112428</v>
      </c>
      <c r="O54">
        <v>2034681</v>
      </c>
    </row>
    <row r="55" spans="1:15" x14ac:dyDescent="0.25">
      <c r="A55">
        <v>54</v>
      </c>
      <c r="B55">
        <v>13</v>
      </c>
      <c r="C55">
        <v>20</v>
      </c>
      <c r="D55">
        <v>0</v>
      </c>
      <c r="E55">
        <v>11</v>
      </c>
      <c r="F55">
        <v>0</v>
      </c>
      <c r="G55">
        <v>0</v>
      </c>
      <c r="H55">
        <v>0</v>
      </c>
      <c r="I55">
        <v>351.09328420000003</v>
      </c>
      <c r="J55">
        <v>12661304</v>
      </c>
      <c r="K55">
        <v>8711686</v>
      </c>
      <c r="L55">
        <v>11257274</v>
      </c>
      <c r="M55">
        <v>4768069</v>
      </c>
      <c r="N55">
        <v>4508273</v>
      </c>
      <c r="O55">
        <v>4479356</v>
      </c>
    </row>
    <row r="56" spans="1:15" x14ac:dyDescent="0.25">
      <c r="A56">
        <v>55</v>
      </c>
      <c r="B56">
        <v>13</v>
      </c>
      <c r="C56">
        <v>20</v>
      </c>
      <c r="D56">
        <v>0</v>
      </c>
      <c r="E56">
        <v>12</v>
      </c>
      <c r="F56">
        <v>0</v>
      </c>
      <c r="G56">
        <v>0</v>
      </c>
      <c r="H56">
        <v>0</v>
      </c>
      <c r="I56">
        <v>367.08819879999999</v>
      </c>
      <c r="J56">
        <v>27720809</v>
      </c>
      <c r="K56">
        <v>12722689</v>
      </c>
      <c r="L56">
        <v>19554419</v>
      </c>
      <c r="M56">
        <v>4301754</v>
      </c>
      <c r="N56">
        <v>3896304</v>
      </c>
      <c r="O56">
        <v>4838624</v>
      </c>
    </row>
    <row r="57" spans="1:15" x14ac:dyDescent="0.25">
      <c r="A57">
        <v>56</v>
      </c>
      <c r="B57">
        <v>13</v>
      </c>
      <c r="C57">
        <v>20</v>
      </c>
      <c r="D57">
        <v>0</v>
      </c>
      <c r="E57">
        <v>13</v>
      </c>
      <c r="F57">
        <v>0</v>
      </c>
      <c r="G57">
        <v>0</v>
      </c>
      <c r="H57">
        <v>0</v>
      </c>
      <c r="I57">
        <v>383.0831134</v>
      </c>
      <c r="J57">
        <v>23825802</v>
      </c>
      <c r="K57">
        <v>10859799</v>
      </c>
      <c r="L57">
        <v>15417895</v>
      </c>
      <c r="M57">
        <v>3629568</v>
      </c>
      <c r="N57">
        <v>5037168</v>
      </c>
      <c r="O57">
        <v>5510861</v>
      </c>
    </row>
    <row r="58" spans="1:15" x14ac:dyDescent="0.25">
      <c r="A58">
        <v>57</v>
      </c>
      <c r="B58">
        <v>13</v>
      </c>
      <c r="C58">
        <v>20</v>
      </c>
      <c r="D58">
        <v>0</v>
      </c>
      <c r="E58">
        <v>14</v>
      </c>
      <c r="F58">
        <v>0</v>
      </c>
      <c r="G58">
        <v>0</v>
      </c>
      <c r="H58">
        <v>0</v>
      </c>
      <c r="I58">
        <v>399.07802800000002</v>
      </c>
      <c r="J58">
        <v>5659987</v>
      </c>
      <c r="K58">
        <v>2113722</v>
      </c>
      <c r="L58">
        <v>3448517</v>
      </c>
      <c r="M58" t="s">
        <v>14</v>
      </c>
      <c r="N58" t="s">
        <v>14</v>
      </c>
      <c r="O58" t="s">
        <v>14</v>
      </c>
    </row>
    <row r="59" spans="1:15" x14ac:dyDescent="0.25">
      <c r="A59">
        <v>58</v>
      </c>
      <c r="B59">
        <v>13</v>
      </c>
      <c r="C59">
        <v>21</v>
      </c>
      <c r="D59">
        <v>1</v>
      </c>
      <c r="E59">
        <v>10</v>
      </c>
      <c r="F59">
        <v>0</v>
      </c>
      <c r="G59">
        <v>0</v>
      </c>
      <c r="H59">
        <v>0</v>
      </c>
      <c r="I59">
        <v>350.10926860000001</v>
      </c>
      <c r="J59">
        <v>2226473</v>
      </c>
      <c r="K59">
        <v>1433310</v>
      </c>
      <c r="L59">
        <v>1875106</v>
      </c>
      <c r="M59" t="s">
        <v>14</v>
      </c>
      <c r="N59" t="s">
        <v>14</v>
      </c>
      <c r="O59" t="s">
        <v>14</v>
      </c>
    </row>
    <row r="60" spans="1:15" x14ac:dyDescent="0.25">
      <c r="A60">
        <v>59</v>
      </c>
      <c r="B60">
        <v>13</v>
      </c>
      <c r="C60">
        <v>21</v>
      </c>
      <c r="D60">
        <v>1</v>
      </c>
      <c r="E60">
        <v>11</v>
      </c>
      <c r="F60">
        <v>0</v>
      </c>
      <c r="G60">
        <v>0</v>
      </c>
      <c r="H60">
        <v>0</v>
      </c>
      <c r="I60">
        <v>366.10418320000002</v>
      </c>
      <c r="J60">
        <v>4835143</v>
      </c>
      <c r="K60">
        <v>2334401</v>
      </c>
      <c r="L60">
        <v>3208521</v>
      </c>
      <c r="M60" t="s">
        <v>14</v>
      </c>
      <c r="N60" t="s">
        <v>14</v>
      </c>
      <c r="O60" t="s">
        <v>14</v>
      </c>
    </row>
    <row r="61" spans="1:15" x14ac:dyDescent="0.25">
      <c r="A61">
        <v>60</v>
      </c>
      <c r="B61">
        <v>13</v>
      </c>
      <c r="C61">
        <v>21</v>
      </c>
      <c r="D61">
        <v>3</v>
      </c>
      <c r="E61">
        <v>6</v>
      </c>
      <c r="F61">
        <v>0</v>
      </c>
      <c r="G61">
        <v>0</v>
      </c>
      <c r="H61">
        <v>0</v>
      </c>
      <c r="I61">
        <v>314.1357582</v>
      </c>
      <c r="J61" t="s">
        <v>14</v>
      </c>
      <c r="K61" t="s">
        <v>14</v>
      </c>
      <c r="L61" t="s">
        <v>14</v>
      </c>
      <c r="M61">
        <v>2103720</v>
      </c>
      <c r="N61">
        <v>2188576</v>
      </c>
      <c r="O61">
        <v>2407849</v>
      </c>
    </row>
    <row r="62" spans="1:15" x14ac:dyDescent="0.25">
      <c r="A62">
        <v>61</v>
      </c>
      <c r="B62">
        <v>13</v>
      </c>
      <c r="C62">
        <v>21</v>
      </c>
      <c r="D62">
        <v>3</v>
      </c>
      <c r="E62">
        <v>7</v>
      </c>
      <c r="F62">
        <v>0</v>
      </c>
      <c r="G62">
        <v>0</v>
      </c>
      <c r="H62">
        <v>0</v>
      </c>
      <c r="I62">
        <v>330.13067280000001</v>
      </c>
      <c r="J62" t="s">
        <v>14</v>
      </c>
      <c r="K62" t="s">
        <v>14</v>
      </c>
      <c r="L62" t="s">
        <v>14</v>
      </c>
      <c r="M62">
        <v>2391303</v>
      </c>
      <c r="N62">
        <v>2294078</v>
      </c>
      <c r="O62">
        <v>2166826</v>
      </c>
    </row>
    <row r="63" spans="1:15" x14ac:dyDescent="0.25">
      <c r="A63">
        <v>62</v>
      </c>
      <c r="B63">
        <v>13</v>
      </c>
      <c r="C63">
        <v>22</v>
      </c>
      <c r="D63">
        <v>0</v>
      </c>
      <c r="E63">
        <v>9</v>
      </c>
      <c r="F63">
        <v>0</v>
      </c>
      <c r="G63">
        <v>0</v>
      </c>
      <c r="H63">
        <v>0</v>
      </c>
      <c r="I63">
        <v>321.11910499999999</v>
      </c>
      <c r="J63">
        <v>1749960</v>
      </c>
      <c r="K63">
        <v>1942108</v>
      </c>
      <c r="L63">
        <v>1433056</v>
      </c>
      <c r="M63">
        <v>1793123</v>
      </c>
      <c r="N63">
        <v>1737481</v>
      </c>
      <c r="O63">
        <v>1916975</v>
      </c>
    </row>
    <row r="64" spans="1:15" x14ac:dyDescent="0.25">
      <c r="A64">
        <v>63</v>
      </c>
      <c r="B64">
        <v>13</v>
      </c>
      <c r="C64">
        <v>22</v>
      </c>
      <c r="D64">
        <v>0</v>
      </c>
      <c r="E64">
        <v>10</v>
      </c>
      <c r="F64">
        <v>0</v>
      </c>
      <c r="G64">
        <v>0</v>
      </c>
      <c r="H64">
        <v>0</v>
      </c>
      <c r="I64">
        <v>337.11401960000001</v>
      </c>
      <c r="J64">
        <v>5136549</v>
      </c>
      <c r="K64">
        <v>3760441</v>
      </c>
      <c r="L64">
        <v>5103503</v>
      </c>
      <c r="M64">
        <v>3668534</v>
      </c>
      <c r="N64">
        <v>3547538</v>
      </c>
      <c r="O64">
        <v>4008451</v>
      </c>
    </row>
    <row r="65" spans="1:15" x14ac:dyDescent="0.25">
      <c r="A65">
        <v>64</v>
      </c>
      <c r="B65">
        <v>13</v>
      </c>
      <c r="C65">
        <v>22</v>
      </c>
      <c r="D65">
        <v>0</v>
      </c>
      <c r="E65">
        <v>10</v>
      </c>
      <c r="F65">
        <v>1</v>
      </c>
      <c r="G65">
        <v>0</v>
      </c>
      <c r="H65">
        <v>0</v>
      </c>
      <c r="I65">
        <v>369.08609030000002</v>
      </c>
      <c r="J65" t="s">
        <v>14</v>
      </c>
      <c r="K65" t="s">
        <v>14</v>
      </c>
      <c r="L65" t="s">
        <v>14</v>
      </c>
      <c r="M65">
        <v>1804827</v>
      </c>
      <c r="N65">
        <v>1522274</v>
      </c>
      <c r="O65">
        <v>1848389</v>
      </c>
    </row>
    <row r="66" spans="1:15" x14ac:dyDescent="0.25">
      <c r="A66">
        <v>65</v>
      </c>
      <c r="B66">
        <v>13</v>
      </c>
      <c r="C66">
        <v>22</v>
      </c>
      <c r="D66">
        <v>0</v>
      </c>
      <c r="E66">
        <v>11</v>
      </c>
      <c r="F66">
        <v>0</v>
      </c>
      <c r="G66">
        <v>0</v>
      </c>
      <c r="H66">
        <v>0</v>
      </c>
      <c r="I66">
        <v>353.10893420000002</v>
      </c>
      <c r="J66">
        <v>12487788</v>
      </c>
      <c r="K66">
        <v>8104047</v>
      </c>
      <c r="L66">
        <v>10631168</v>
      </c>
      <c r="M66">
        <v>6274933</v>
      </c>
      <c r="N66">
        <v>6146257</v>
      </c>
      <c r="O66">
        <v>5957603</v>
      </c>
    </row>
    <row r="67" spans="1:15" x14ac:dyDescent="0.25">
      <c r="A67">
        <v>66</v>
      </c>
      <c r="B67">
        <v>13</v>
      </c>
      <c r="C67">
        <v>22</v>
      </c>
      <c r="D67">
        <v>0</v>
      </c>
      <c r="E67">
        <v>12</v>
      </c>
      <c r="F67">
        <v>0</v>
      </c>
      <c r="G67">
        <v>0</v>
      </c>
      <c r="H67">
        <v>0</v>
      </c>
      <c r="I67">
        <v>369.10384879999998</v>
      </c>
      <c r="J67">
        <v>36290231</v>
      </c>
      <c r="K67">
        <v>22066317</v>
      </c>
      <c r="L67">
        <v>30253778</v>
      </c>
      <c r="M67">
        <v>5594657</v>
      </c>
      <c r="N67">
        <v>5279848</v>
      </c>
      <c r="O67">
        <v>5332810</v>
      </c>
    </row>
    <row r="68" spans="1:15" x14ac:dyDescent="0.25">
      <c r="A68">
        <v>67</v>
      </c>
      <c r="B68">
        <v>13</v>
      </c>
      <c r="C68">
        <v>22</v>
      </c>
      <c r="D68">
        <v>0</v>
      </c>
      <c r="E68">
        <v>12</v>
      </c>
      <c r="F68">
        <v>1</v>
      </c>
      <c r="G68">
        <v>0</v>
      </c>
      <c r="H68">
        <v>0</v>
      </c>
      <c r="I68">
        <v>401.0759195</v>
      </c>
      <c r="J68">
        <v>2822709</v>
      </c>
      <c r="K68">
        <v>2480594</v>
      </c>
      <c r="L68">
        <v>2575817</v>
      </c>
      <c r="M68">
        <v>1709810</v>
      </c>
      <c r="N68">
        <v>2378005</v>
      </c>
      <c r="O68">
        <v>2547911</v>
      </c>
    </row>
    <row r="69" spans="1:15" x14ac:dyDescent="0.25">
      <c r="A69">
        <v>68</v>
      </c>
      <c r="B69">
        <v>13</v>
      </c>
      <c r="C69">
        <v>22</v>
      </c>
      <c r="D69">
        <v>0</v>
      </c>
      <c r="E69">
        <v>13</v>
      </c>
      <c r="F69">
        <v>0</v>
      </c>
      <c r="G69">
        <v>0</v>
      </c>
      <c r="H69">
        <v>0</v>
      </c>
      <c r="I69">
        <v>385.0987634</v>
      </c>
      <c r="J69">
        <v>22609768</v>
      </c>
      <c r="K69">
        <v>11061044</v>
      </c>
      <c r="L69">
        <v>15713307</v>
      </c>
      <c r="M69" t="s">
        <v>14</v>
      </c>
      <c r="N69" t="s">
        <v>14</v>
      </c>
      <c r="O69" t="s">
        <v>14</v>
      </c>
    </row>
    <row r="70" spans="1:15" x14ac:dyDescent="0.25">
      <c r="A70">
        <v>69</v>
      </c>
      <c r="B70">
        <v>13</v>
      </c>
      <c r="C70">
        <v>22</v>
      </c>
      <c r="D70">
        <v>0</v>
      </c>
      <c r="E70">
        <v>13</v>
      </c>
      <c r="F70">
        <v>1</v>
      </c>
      <c r="G70">
        <v>0</v>
      </c>
      <c r="H70">
        <v>0</v>
      </c>
      <c r="I70">
        <v>417.07083410000001</v>
      </c>
      <c r="J70">
        <v>3581913</v>
      </c>
      <c r="K70">
        <v>2265308</v>
      </c>
      <c r="L70">
        <v>3050170</v>
      </c>
      <c r="M70" t="s">
        <v>14</v>
      </c>
      <c r="N70" t="s">
        <v>14</v>
      </c>
      <c r="O70" t="s">
        <v>14</v>
      </c>
    </row>
    <row r="71" spans="1:15" x14ac:dyDescent="0.25">
      <c r="A71">
        <v>70</v>
      </c>
      <c r="B71">
        <v>13</v>
      </c>
      <c r="C71">
        <v>22</v>
      </c>
      <c r="D71">
        <v>0</v>
      </c>
      <c r="E71">
        <v>14</v>
      </c>
      <c r="F71">
        <v>0</v>
      </c>
      <c r="G71">
        <v>0</v>
      </c>
      <c r="H71">
        <v>0</v>
      </c>
      <c r="I71">
        <v>401.09367800000001</v>
      </c>
      <c r="J71">
        <v>4871735</v>
      </c>
      <c r="K71">
        <v>1616340</v>
      </c>
      <c r="L71">
        <v>2969547</v>
      </c>
      <c r="M71" t="s">
        <v>14</v>
      </c>
      <c r="N71" t="s">
        <v>14</v>
      </c>
      <c r="O71" t="s">
        <v>14</v>
      </c>
    </row>
    <row r="72" spans="1:15" x14ac:dyDescent="0.25">
      <c r="A72">
        <v>71</v>
      </c>
      <c r="B72">
        <v>13</v>
      </c>
      <c r="C72">
        <v>22</v>
      </c>
      <c r="D72">
        <v>0</v>
      </c>
      <c r="E72">
        <v>14</v>
      </c>
      <c r="F72">
        <v>1</v>
      </c>
      <c r="G72">
        <v>0</v>
      </c>
      <c r="H72">
        <v>0</v>
      </c>
      <c r="I72">
        <v>433.06574869999997</v>
      </c>
      <c r="J72">
        <v>3779300</v>
      </c>
      <c r="K72">
        <v>1885841</v>
      </c>
      <c r="L72">
        <v>2619184</v>
      </c>
      <c r="M72" t="s">
        <v>14</v>
      </c>
      <c r="N72" t="s">
        <v>14</v>
      </c>
      <c r="O72" t="s">
        <v>14</v>
      </c>
    </row>
    <row r="73" spans="1:15" x14ac:dyDescent="0.25">
      <c r="A73">
        <v>72</v>
      </c>
      <c r="B73">
        <v>13</v>
      </c>
      <c r="C73">
        <v>23</v>
      </c>
      <c r="D73">
        <v>1</v>
      </c>
      <c r="E73">
        <v>11</v>
      </c>
      <c r="F73">
        <v>0</v>
      </c>
      <c r="G73">
        <v>0</v>
      </c>
      <c r="H73">
        <v>0</v>
      </c>
      <c r="I73">
        <v>368.11983320000002</v>
      </c>
      <c r="J73">
        <v>3671448</v>
      </c>
      <c r="K73">
        <v>2271055</v>
      </c>
      <c r="L73">
        <v>2794410</v>
      </c>
      <c r="M73" t="s">
        <v>14</v>
      </c>
      <c r="N73" t="s">
        <v>14</v>
      </c>
      <c r="O73" t="s">
        <v>14</v>
      </c>
    </row>
    <row r="74" spans="1:15" x14ac:dyDescent="0.25">
      <c r="A74">
        <v>73</v>
      </c>
      <c r="B74">
        <v>13</v>
      </c>
      <c r="C74">
        <v>24</v>
      </c>
      <c r="D74">
        <v>0</v>
      </c>
      <c r="E74">
        <v>9</v>
      </c>
      <c r="F74">
        <v>0</v>
      </c>
      <c r="G74">
        <v>0</v>
      </c>
      <c r="H74">
        <v>0</v>
      </c>
      <c r="I74">
        <v>323.13475499999998</v>
      </c>
      <c r="J74" t="s">
        <v>14</v>
      </c>
      <c r="K74" t="s">
        <v>14</v>
      </c>
      <c r="L74" t="s">
        <v>14</v>
      </c>
      <c r="M74">
        <v>2454415</v>
      </c>
      <c r="N74">
        <v>2863759</v>
      </c>
      <c r="O74">
        <v>2963171</v>
      </c>
    </row>
    <row r="75" spans="1:15" x14ac:dyDescent="0.25">
      <c r="A75">
        <v>74</v>
      </c>
      <c r="B75">
        <v>13</v>
      </c>
      <c r="C75">
        <v>24</v>
      </c>
      <c r="D75">
        <v>0</v>
      </c>
      <c r="E75">
        <v>10</v>
      </c>
      <c r="F75">
        <v>0</v>
      </c>
      <c r="G75">
        <v>0</v>
      </c>
      <c r="H75">
        <v>0</v>
      </c>
      <c r="I75">
        <v>339.1296696</v>
      </c>
      <c r="J75">
        <v>5391975</v>
      </c>
      <c r="K75">
        <v>4948258</v>
      </c>
      <c r="L75">
        <v>6179178</v>
      </c>
      <c r="M75">
        <v>4176860</v>
      </c>
      <c r="N75">
        <v>3305352</v>
      </c>
      <c r="O75">
        <v>4336665</v>
      </c>
    </row>
    <row r="76" spans="1:15" x14ac:dyDescent="0.25">
      <c r="A76">
        <v>75</v>
      </c>
      <c r="B76">
        <v>13</v>
      </c>
      <c r="C76">
        <v>24</v>
      </c>
      <c r="D76">
        <v>0</v>
      </c>
      <c r="E76">
        <v>10</v>
      </c>
      <c r="F76">
        <v>1</v>
      </c>
      <c r="G76">
        <v>0</v>
      </c>
      <c r="H76">
        <v>0</v>
      </c>
      <c r="I76">
        <v>371.10174030000002</v>
      </c>
      <c r="J76" t="s">
        <v>14</v>
      </c>
      <c r="K76" t="s">
        <v>14</v>
      </c>
      <c r="L76" t="s">
        <v>14</v>
      </c>
      <c r="M76">
        <v>1804159</v>
      </c>
      <c r="N76">
        <v>3485908</v>
      </c>
      <c r="O76">
        <v>3688871</v>
      </c>
    </row>
    <row r="77" spans="1:15" x14ac:dyDescent="0.25">
      <c r="A77">
        <v>76</v>
      </c>
      <c r="B77">
        <v>13</v>
      </c>
      <c r="C77">
        <v>24</v>
      </c>
      <c r="D77">
        <v>0</v>
      </c>
      <c r="E77">
        <v>11</v>
      </c>
      <c r="F77">
        <v>0</v>
      </c>
      <c r="G77">
        <v>0</v>
      </c>
      <c r="H77">
        <v>0</v>
      </c>
      <c r="I77">
        <v>355.12458420000002</v>
      </c>
      <c r="J77">
        <v>9154219</v>
      </c>
      <c r="K77">
        <v>7408356</v>
      </c>
      <c r="L77">
        <v>8948305</v>
      </c>
      <c r="M77">
        <v>1676467</v>
      </c>
      <c r="N77">
        <v>1859387</v>
      </c>
      <c r="O77">
        <v>1859153</v>
      </c>
    </row>
    <row r="78" spans="1:15" x14ac:dyDescent="0.25">
      <c r="A78">
        <v>77</v>
      </c>
      <c r="B78">
        <v>13</v>
      </c>
      <c r="C78">
        <v>24</v>
      </c>
      <c r="D78">
        <v>0</v>
      </c>
      <c r="E78">
        <v>12</v>
      </c>
      <c r="F78">
        <v>0</v>
      </c>
      <c r="G78">
        <v>0</v>
      </c>
      <c r="H78">
        <v>0</v>
      </c>
      <c r="I78">
        <v>371.11949879999997</v>
      </c>
      <c r="J78">
        <v>13291775</v>
      </c>
      <c r="K78">
        <v>9125652</v>
      </c>
      <c r="L78">
        <v>11183403</v>
      </c>
      <c r="M78" t="s">
        <v>14</v>
      </c>
      <c r="N78" t="s">
        <v>14</v>
      </c>
      <c r="O78" t="s">
        <v>14</v>
      </c>
    </row>
    <row r="79" spans="1:15" x14ac:dyDescent="0.25">
      <c r="A79">
        <v>78</v>
      </c>
      <c r="B79">
        <v>13</v>
      </c>
      <c r="C79">
        <v>24</v>
      </c>
      <c r="D79">
        <v>0</v>
      </c>
      <c r="E79">
        <v>12</v>
      </c>
      <c r="F79">
        <v>1</v>
      </c>
      <c r="G79">
        <v>0</v>
      </c>
      <c r="H79">
        <v>0</v>
      </c>
      <c r="I79">
        <v>403.09156949999999</v>
      </c>
      <c r="J79">
        <v>3847920</v>
      </c>
      <c r="K79">
        <v>4412610</v>
      </c>
      <c r="L79">
        <v>4998312</v>
      </c>
      <c r="M79">
        <v>3128830</v>
      </c>
      <c r="N79">
        <v>4240405</v>
      </c>
      <c r="O79">
        <v>4102585</v>
      </c>
    </row>
    <row r="80" spans="1:15" x14ac:dyDescent="0.25">
      <c r="A80">
        <v>79</v>
      </c>
      <c r="B80">
        <v>13</v>
      </c>
      <c r="C80">
        <v>24</v>
      </c>
      <c r="D80">
        <v>0</v>
      </c>
      <c r="E80">
        <v>13</v>
      </c>
      <c r="F80">
        <v>0</v>
      </c>
      <c r="G80">
        <v>0</v>
      </c>
      <c r="H80">
        <v>0</v>
      </c>
      <c r="I80">
        <v>387.11441339999999</v>
      </c>
      <c r="J80">
        <v>4882734</v>
      </c>
      <c r="K80">
        <v>2758968</v>
      </c>
      <c r="L80">
        <v>3674616</v>
      </c>
      <c r="M80" t="s">
        <v>14</v>
      </c>
      <c r="N80" t="s">
        <v>14</v>
      </c>
      <c r="O80" t="s">
        <v>14</v>
      </c>
    </row>
    <row r="81" spans="1:15" x14ac:dyDescent="0.25">
      <c r="A81">
        <v>80</v>
      </c>
      <c r="B81">
        <v>13</v>
      </c>
      <c r="C81">
        <v>24</v>
      </c>
      <c r="D81">
        <v>0</v>
      </c>
      <c r="E81">
        <v>13</v>
      </c>
      <c r="F81">
        <v>1</v>
      </c>
      <c r="G81">
        <v>0</v>
      </c>
      <c r="H81">
        <v>0</v>
      </c>
      <c r="I81">
        <v>419.08648410000001</v>
      </c>
      <c r="J81">
        <v>4610941</v>
      </c>
      <c r="K81">
        <v>4034209</v>
      </c>
      <c r="L81">
        <v>4891277</v>
      </c>
      <c r="M81">
        <v>1847125</v>
      </c>
      <c r="N81">
        <v>2626328</v>
      </c>
      <c r="O81">
        <v>2645640</v>
      </c>
    </row>
    <row r="82" spans="1:15" x14ac:dyDescent="0.25">
      <c r="A82">
        <v>81</v>
      </c>
      <c r="B82">
        <v>13</v>
      </c>
      <c r="C82">
        <v>27</v>
      </c>
      <c r="D82">
        <v>4</v>
      </c>
      <c r="E82">
        <v>7</v>
      </c>
      <c r="F82">
        <v>0</v>
      </c>
      <c r="G82">
        <v>1</v>
      </c>
      <c r="H82">
        <v>0</v>
      </c>
      <c r="I82">
        <v>381.15445829999999</v>
      </c>
      <c r="J82" t="s">
        <v>14</v>
      </c>
      <c r="K82" t="s">
        <v>14</v>
      </c>
      <c r="L82" t="s">
        <v>14</v>
      </c>
      <c r="M82">
        <v>9991155</v>
      </c>
      <c r="N82">
        <v>9242213</v>
      </c>
      <c r="O82">
        <v>9612502</v>
      </c>
    </row>
    <row r="83" spans="1:15" x14ac:dyDescent="0.25">
      <c r="A83">
        <v>82</v>
      </c>
      <c r="B83">
        <v>14</v>
      </c>
      <c r="C83">
        <v>10</v>
      </c>
      <c r="D83">
        <v>0</v>
      </c>
      <c r="E83">
        <v>10</v>
      </c>
      <c r="F83">
        <v>0</v>
      </c>
      <c r="G83">
        <v>0</v>
      </c>
      <c r="H83">
        <v>0</v>
      </c>
      <c r="I83">
        <v>337.02011959999999</v>
      </c>
      <c r="J83">
        <v>1416080</v>
      </c>
      <c r="K83">
        <v>1992226</v>
      </c>
      <c r="L83">
        <v>2252922</v>
      </c>
      <c r="M83" t="s">
        <v>14</v>
      </c>
      <c r="N83" t="s">
        <v>14</v>
      </c>
      <c r="O83" t="s">
        <v>14</v>
      </c>
    </row>
    <row r="84" spans="1:15" x14ac:dyDescent="0.25">
      <c r="A84">
        <v>83</v>
      </c>
      <c r="B84">
        <v>14</v>
      </c>
      <c r="C84">
        <v>10</v>
      </c>
      <c r="D84">
        <v>0</v>
      </c>
      <c r="E84">
        <v>11</v>
      </c>
      <c r="F84">
        <v>0</v>
      </c>
      <c r="G84">
        <v>0</v>
      </c>
      <c r="H84">
        <v>0</v>
      </c>
      <c r="I84">
        <v>353.0150342</v>
      </c>
      <c r="J84">
        <v>1936210</v>
      </c>
      <c r="K84">
        <v>2356306</v>
      </c>
      <c r="L84">
        <v>3040229</v>
      </c>
      <c r="M84" t="s">
        <v>14</v>
      </c>
      <c r="N84" t="s">
        <v>14</v>
      </c>
      <c r="O84" t="s">
        <v>14</v>
      </c>
    </row>
    <row r="85" spans="1:15" x14ac:dyDescent="0.25">
      <c r="A85">
        <v>84</v>
      </c>
      <c r="B85">
        <v>14</v>
      </c>
      <c r="C85">
        <v>10</v>
      </c>
      <c r="D85">
        <v>0</v>
      </c>
      <c r="E85">
        <v>12</v>
      </c>
      <c r="F85">
        <v>0</v>
      </c>
      <c r="G85">
        <v>0</v>
      </c>
      <c r="H85">
        <v>0</v>
      </c>
      <c r="I85">
        <v>369.00994880000002</v>
      </c>
      <c r="J85">
        <v>1774748</v>
      </c>
      <c r="K85">
        <v>1892463</v>
      </c>
      <c r="L85">
        <v>2178230</v>
      </c>
      <c r="M85" t="s">
        <v>14</v>
      </c>
      <c r="N85" t="s">
        <v>14</v>
      </c>
      <c r="O85" t="s">
        <v>14</v>
      </c>
    </row>
    <row r="86" spans="1:15" x14ac:dyDescent="0.25">
      <c r="A86">
        <v>85</v>
      </c>
      <c r="B86">
        <v>14</v>
      </c>
      <c r="C86">
        <v>12</v>
      </c>
      <c r="D86">
        <v>0</v>
      </c>
      <c r="E86">
        <v>9</v>
      </c>
      <c r="F86">
        <v>0</v>
      </c>
      <c r="G86">
        <v>0</v>
      </c>
      <c r="H86">
        <v>0</v>
      </c>
      <c r="I86">
        <v>323.04085500000002</v>
      </c>
      <c r="J86">
        <v>1870598</v>
      </c>
      <c r="K86">
        <v>2472629</v>
      </c>
      <c r="L86">
        <v>2313785</v>
      </c>
      <c r="M86" t="s">
        <v>14</v>
      </c>
      <c r="N86" t="s">
        <v>14</v>
      </c>
      <c r="O86" t="s">
        <v>14</v>
      </c>
    </row>
    <row r="87" spans="1:15" x14ac:dyDescent="0.25">
      <c r="A87">
        <v>86</v>
      </c>
      <c r="B87">
        <v>14</v>
      </c>
      <c r="C87">
        <v>12</v>
      </c>
      <c r="D87">
        <v>0</v>
      </c>
      <c r="E87">
        <v>10</v>
      </c>
      <c r="F87">
        <v>0</v>
      </c>
      <c r="G87">
        <v>0</v>
      </c>
      <c r="H87">
        <v>0</v>
      </c>
      <c r="I87">
        <v>339.03576959999998</v>
      </c>
      <c r="J87">
        <v>2621522</v>
      </c>
      <c r="K87">
        <v>3514123</v>
      </c>
      <c r="L87">
        <v>3969875</v>
      </c>
      <c r="M87" t="s">
        <v>14</v>
      </c>
      <c r="N87" t="s">
        <v>14</v>
      </c>
      <c r="O87" t="s">
        <v>14</v>
      </c>
    </row>
    <row r="88" spans="1:15" x14ac:dyDescent="0.25">
      <c r="A88">
        <v>87</v>
      </c>
      <c r="B88">
        <v>14</v>
      </c>
      <c r="C88">
        <v>12</v>
      </c>
      <c r="D88">
        <v>0</v>
      </c>
      <c r="E88">
        <v>11</v>
      </c>
      <c r="F88">
        <v>0</v>
      </c>
      <c r="G88">
        <v>0</v>
      </c>
      <c r="H88">
        <v>0</v>
      </c>
      <c r="I88">
        <v>355.0306842</v>
      </c>
      <c r="J88">
        <v>3557008</v>
      </c>
      <c r="K88">
        <v>3997895</v>
      </c>
      <c r="L88">
        <v>4655670</v>
      </c>
      <c r="M88" t="s">
        <v>14</v>
      </c>
      <c r="N88" t="s">
        <v>14</v>
      </c>
      <c r="O88" t="s">
        <v>14</v>
      </c>
    </row>
    <row r="89" spans="1:15" x14ac:dyDescent="0.25">
      <c r="A89">
        <v>88</v>
      </c>
      <c r="B89">
        <v>14</v>
      </c>
      <c r="C89">
        <v>12</v>
      </c>
      <c r="D89">
        <v>0</v>
      </c>
      <c r="E89">
        <v>12</v>
      </c>
      <c r="F89">
        <v>0</v>
      </c>
      <c r="G89">
        <v>0</v>
      </c>
      <c r="H89">
        <v>0</v>
      </c>
      <c r="I89">
        <v>371.02559880000001</v>
      </c>
      <c r="J89">
        <v>3447012</v>
      </c>
      <c r="K89">
        <v>3349238</v>
      </c>
      <c r="L89">
        <v>3880207</v>
      </c>
      <c r="M89" t="s">
        <v>14</v>
      </c>
      <c r="N89" t="s">
        <v>14</v>
      </c>
      <c r="O89" t="s">
        <v>14</v>
      </c>
    </row>
    <row r="90" spans="1:15" x14ac:dyDescent="0.25">
      <c r="A90">
        <v>89</v>
      </c>
      <c r="B90">
        <v>14</v>
      </c>
      <c r="C90">
        <v>14</v>
      </c>
      <c r="D90">
        <v>0</v>
      </c>
      <c r="E90">
        <v>9</v>
      </c>
      <c r="F90">
        <v>0</v>
      </c>
      <c r="G90">
        <v>0</v>
      </c>
      <c r="H90">
        <v>0</v>
      </c>
      <c r="I90">
        <v>325.05650500000002</v>
      </c>
      <c r="J90">
        <v>3155297</v>
      </c>
      <c r="K90">
        <v>3867948</v>
      </c>
      <c r="L90">
        <v>3858351</v>
      </c>
      <c r="M90" t="s">
        <v>14</v>
      </c>
      <c r="N90" t="s">
        <v>14</v>
      </c>
      <c r="O90" t="s">
        <v>14</v>
      </c>
    </row>
    <row r="91" spans="1:15" x14ac:dyDescent="0.25">
      <c r="A91">
        <v>90</v>
      </c>
      <c r="B91">
        <v>14</v>
      </c>
      <c r="C91">
        <v>14</v>
      </c>
      <c r="D91">
        <v>0</v>
      </c>
      <c r="E91">
        <v>10</v>
      </c>
      <c r="F91">
        <v>0</v>
      </c>
      <c r="G91">
        <v>0</v>
      </c>
      <c r="H91">
        <v>0</v>
      </c>
      <c r="I91">
        <v>341.05141959999997</v>
      </c>
      <c r="J91">
        <v>5022756</v>
      </c>
      <c r="K91">
        <v>5107463</v>
      </c>
      <c r="L91">
        <v>5425981</v>
      </c>
      <c r="M91" t="s">
        <v>14</v>
      </c>
      <c r="N91" t="s">
        <v>14</v>
      </c>
      <c r="O91" t="s">
        <v>14</v>
      </c>
    </row>
    <row r="92" spans="1:15" x14ac:dyDescent="0.25">
      <c r="A92">
        <v>91</v>
      </c>
      <c r="B92">
        <v>14</v>
      </c>
      <c r="C92">
        <v>14</v>
      </c>
      <c r="D92">
        <v>0</v>
      </c>
      <c r="E92">
        <v>11</v>
      </c>
      <c r="F92">
        <v>0</v>
      </c>
      <c r="G92">
        <v>0</v>
      </c>
      <c r="H92">
        <v>0</v>
      </c>
      <c r="I92">
        <v>357.04633419999999</v>
      </c>
      <c r="J92">
        <v>6633688</v>
      </c>
      <c r="K92">
        <v>5962054</v>
      </c>
      <c r="L92">
        <v>7269518</v>
      </c>
      <c r="M92" t="s">
        <v>14</v>
      </c>
      <c r="N92" t="s">
        <v>14</v>
      </c>
      <c r="O92" t="s">
        <v>14</v>
      </c>
    </row>
    <row r="93" spans="1:15" x14ac:dyDescent="0.25">
      <c r="A93">
        <v>92</v>
      </c>
      <c r="B93">
        <v>14</v>
      </c>
      <c r="C93">
        <v>14</v>
      </c>
      <c r="D93">
        <v>0</v>
      </c>
      <c r="E93">
        <v>12</v>
      </c>
      <c r="F93">
        <v>0</v>
      </c>
      <c r="G93">
        <v>0</v>
      </c>
      <c r="H93">
        <v>0</v>
      </c>
      <c r="I93">
        <v>373.04124880000001</v>
      </c>
      <c r="J93">
        <v>5995299</v>
      </c>
      <c r="K93">
        <v>4542836</v>
      </c>
      <c r="L93">
        <v>6041440</v>
      </c>
      <c r="M93" t="s">
        <v>14</v>
      </c>
      <c r="N93" t="s">
        <v>14</v>
      </c>
      <c r="O93" t="s">
        <v>14</v>
      </c>
    </row>
    <row r="94" spans="1:15" x14ac:dyDescent="0.25">
      <c r="A94">
        <v>93</v>
      </c>
      <c r="B94">
        <v>14</v>
      </c>
      <c r="C94">
        <v>14</v>
      </c>
      <c r="D94">
        <v>0</v>
      </c>
      <c r="E94">
        <v>13</v>
      </c>
      <c r="F94">
        <v>0</v>
      </c>
      <c r="G94">
        <v>0</v>
      </c>
      <c r="H94">
        <v>0</v>
      </c>
      <c r="I94">
        <v>389.03616340000002</v>
      </c>
      <c r="J94">
        <v>2476231</v>
      </c>
      <c r="K94">
        <v>1705740</v>
      </c>
      <c r="L94">
        <v>3072937</v>
      </c>
      <c r="M94" t="s">
        <v>14</v>
      </c>
      <c r="N94" t="s">
        <v>14</v>
      </c>
      <c r="O94" t="s">
        <v>14</v>
      </c>
    </row>
    <row r="95" spans="1:15" x14ac:dyDescent="0.25">
      <c r="A95">
        <v>94</v>
      </c>
      <c r="B95">
        <v>14</v>
      </c>
      <c r="C95">
        <v>16</v>
      </c>
      <c r="D95">
        <v>0</v>
      </c>
      <c r="E95">
        <v>8</v>
      </c>
      <c r="F95">
        <v>0</v>
      </c>
      <c r="G95">
        <v>0</v>
      </c>
      <c r="H95">
        <v>0</v>
      </c>
      <c r="I95">
        <v>311.07724039999999</v>
      </c>
      <c r="J95">
        <v>2439417</v>
      </c>
      <c r="K95">
        <v>2127895</v>
      </c>
      <c r="L95">
        <v>2276231</v>
      </c>
      <c r="M95">
        <v>1674025</v>
      </c>
      <c r="N95">
        <v>1479204</v>
      </c>
      <c r="O95">
        <v>1730411</v>
      </c>
    </row>
    <row r="96" spans="1:15" x14ac:dyDescent="0.25">
      <c r="A96">
        <v>95</v>
      </c>
      <c r="B96">
        <v>14</v>
      </c>
      <c r="C96">
        <v>16</v>
      </c>
      <c r="D96">
        <v>0</v>
      </c>
      <c r="E96">
        <v>9</v>
      </c>
      <c r="F96">
        <v>0</v>
      </c>
      <c r="G96">
        <v>0</v>
      </c>
      <c r="H96">
        <v>0</v>
      </c>
      <c r="I96">
        <v>327.07215500000001</v>
      </c>
      <c r="J96">
        <v>5086409</v>
      </c>
      <c r="K96">
        <v>4222130</v>
      </c>
      <c r="L96">
        <v>4612914</v>
      </c>
      <c r="M96">
        <v>1935102</v>
      </c>
      <c r="N96">
        <v>2138286</v>
      </c>
      <c r="O96">
        <v>2246233</v>
      </c>
    </row>
    <row r="97" spans="1:15" x14ac:dyDescent="0.25">
      <c r="A97">
        <v>96</v>
      </c>
      <c r="B97">
        <v>14</v>
      </c>
      <c r="C97">
        <v>16</v>
      </c>
      <c r="D97">
        <v>0</v>
      </c>
      <c r="E97">
        <v>10</v>
      </c>
      <c r="F97">
        <v>0</v>
      </c>
      <c r="G97">
        <v>0</v>
      </c>
      <c r="H97">
        <v>0</v>
      </c>
      <c r="I97">
        <v>343.06706960000002</v>
      </c>
      <c r="J97">
        <v>6242824</v>
      </c>
      <c r="K97">
        <v>5423381</v>
      </c>
      <c r="L97">
        <v>6277431</v>
      </c>
      <c r="M97">
        <v>1838925</v>
      </c>
      <c r="N97">
        <v>2028424</v>
      </c>
      <c r="O97">
        <v>2325073</v>
      </c>
    </row>
    <row r="98" spans="1:15" x14ac:dyDescent="0.25">
      <c r="A98">
        <v>97</v>
      </c>
      <c r="B98">
        <v>14</v>
      </c>
      <c r="C98">
        <v>16</v>
      </c>
      <c r="D98">
        <v>0</v>
      </c>
      <c r="E98">
        <v>11</v>
      </c>
      <c r="F98">
        <v>0</v>
      </c>
      <c r="G98">
        <v>0</v>
      </c>
      <c r="H98">
        <v>0</v>
      </c>
      <c r="I98">
        <v>359.06198419999998</v>
      </c>
      <c r="J98">
        <v>8114981</v>
      </c>
      <c r="K98">
        <v>6052813</v>
      </c>
      <c r="L98">
        <v>8103661</v>
      </c>
      <c r="M98" t="s">
        <v>14</v>
      </c>
      <c r="N98" t="s">
        <v>14</v>
      </c>
      <c r="O98" t="s">
        <v>14</v>
      </c>
    </row>
    <row r="99" spans="1:15" x14ac:dyDescent="0.25">
      <c r="A99">
        <v>98</v>
      </c>
      <c r="B99">
        <v>14</v>
      </c>
      <c r="C99">
        <v>16</v>
      </c>
      <c r="D99">
        <v>0</v>
      </c>
      <c r="E99">
        <v>12</v>
      </c>
      <c r="F99">
        <v>0</v>
      </c>
      <c r="G99">
        <v>0</v>
      </c>
      <c r="H99">
        <v>0</v>
      </c>
      <c r="I99">
        <v>375.0568988</v>
      </c>
      <c r="J99">
        <v>6680920</v>
      </c>
      <c r="K99">
        <v>5089256</v>
      </c>
      <c r="L99">
        <v>5831078</v>
      </c>
      <c r="M99" t="s">
        <v>14</v>
      </c>
      <c r="N99" t="s">
        <v>14</v>
      </c>
      <c r="O99" t="s">
        <v>14</v>
      </c>
    </row>
    <row r="100" spans="1:15" x14ac:dyDescent="0.25">
      <c r="A100">
        <v>99</v>
      </c>
      <c r="B100">
        <v>14</v>
      </c>
      <c r="C100">
        <v>16</v>
      </c>
      <c r="D100">
        <v>0</v>
      </c>
      <c r="E100">
        <v>13</v>
      </c>
      <c r="F100">
        <v>0</v>
      </c>
      <c r="G100">
        <v>0</v>
      </c>
      <c r="H100">
        <v>0</v>
      </c>
      <c r="I100">
        <v>391.05181340000001</v>
      </c>
      <c r="J100">
        <v>2549848</v>
      </c>
      <c r="K100">
        <v>2104025</v>
      </c>
      <c r="L100">
        <v>2570068</v>
      </c>
      <c r="M100" t="s">
        <v>14</v>
      </c>
      <c r="N100" t="s">
        <v>14</v>
      </c>
      <c r="O100" t="s">
        <v>14</v>
      </c>
    </row>
    <row r="101" spans="1:15" x14ac:dyDescent="0.25">
      <c r="A101">
        <v>100</v>
      </c>
      <c r="B101">
        <v>14</v>
      </c>
      <c r="C101">
        <v>18</v>
      </c>
      <c r="D101">
        <v>0</v>
      </c>
      <c r="E101">
        <v>7</v>
      </c>
      <c r="F101">
        <v>0</v>
      </c>
      <c r="G101">
        <v>0</v>
      </c>
      <c r="H101">
        <v>0</v>
      </c>
      <c r="I101">
        <v>297.09797579999997</v>
      </c>
      <c r="J101" t="s">
        <v>14</v>
      </c>
      <c r="K101" t="s">
        <v>14</v>
      </c>
      <c r="L101" t="s">
        <v>14</v>
      </c>
      <c r="M101">
        <v>1591169</v>
      </c>
      <c r="N101">
        <v>1801524</v>
      </c>
      <c r="O101">
        <v>1465482</v>
      </c>
    </row>
    <row r="102" spans="1:15" x14ac:dyDescent="0.25">
      <c r="A102">
        <v>101</v>
      </c>
      <c r="B102">
        <v>14</v>
      </c>
      <c r="C102">
        <v>18</v>
      </c>
      <c r="D102">
        <v>0</v>
      </c>
      <c r="E102">
        <v>8</v>
      </c>
      <c r="F102">
        <v>0</v>
      </c>
      <c r="G102">
        <v>0</v>
      </c>
      <c r="H102">
        <v>0</v>
      </c>
      <c r="I102">
        <v>313.09289039999999</v>
      </c>
      <c r="J102">
        <v>3591693</v>
      </c>
      <c r="K102">
        <v>2978112</v>
      </c>
      <c r="L102">
        <v>2664631</v>
      </c>
      <c r="M102">
        <v>2887971</v>
      </c>
      <c r="N102">
        <v>2645104</v>
      </c>
      <c r="O102">
        <v>3054818</v>
      </c>
    </row>
    <row r="103" spans="1:15" x14ac:dyDescent="0.25">
      <c r="A103">
        <v>102</v>
      </c>
      <c r="B103">
        <v>14</v>
      </c>
      <c r="C103">
        <v>18</v>
      </c>
      <c r="D103">
        <v>0</v>
      </c>
      <c r="E103">
        <v>9</v>
      </c>
      <c r="F103">
        <v>0</v>
      </c>
      <c r="G103">
        <v>0</v>
      </c>
      <c r="H103">
        <v>0</v>
      </c>
      <c r="I103">
        <v>329.087805</v>
      </c>
      <c r="J103">
        <v>6242880</v>
      </c>
      <c r="K103">
        <v>5514311</v>
      </c>
      <c r="L103">
        <v>5898435</v>
      </c>
      <c r="M103">
        <v>3967057</v>
      </c>
      <c r="N103">
        <v>4710490</v>
      </c>
      <c r="O103">
        <v>4737585</v>
      </c>
    </row>
    <row r="104" spans="1:15" x14ac:dyDescent="0.25">
      <c r="A104">
        <v>103</v>
      </c>
      <c r="B104">
        <v>14</v>
      </c>
      <c r="C104">
        <v>18</v>
      </c>
      <c r="D104">
        <v>0</v>
      </c>
      <c r="E104">
        <v>10</v>
      </c>
      <c r="F104">
        <v>0</v>
      </c>
      <c r="G104">
        <v>0</v>
      </c>
      <c r="H104">
        <v>0</v>
      </c>
      <c r="I104">
        <v>345.08271960000002</v>
      </c>
      <c r="J104">
        <v>6783996</v>
      </c>
      <c r="K104">
        <v>4955959</v>
      </c>
      <c r="L104">
        <v>6381378</v>
      </c>
      <c r="M104">
        <v>2109742</v>
      </c>
      <c r="N104">
        <v>1789101</v>
      </c>
      <c r="O104">
        <v>1723788</v>
      </c>
    </row>
    <row r="105" spans="1:15" x14ac:dyDescent="0.25">
      <c r="A105">
        <v>104</v>
      </c>
      <c r="B105">
        <v>14</v>
      </c>
      <c r="C105">
        <v>18</v>
      </c>
      <c r="D105">
        <v>0</v>
      </c>
      <c r="E105">
        <v>11</v>
      </c>
      <c r="F105">
        <v>0</v>
      </c>
      <c r="G105">
        <v>0</v>
      </c>
      <c r="H105">
        <v>0</v>
      </c>
      <c r="I105">
        <v>361.07763419999998</v>
      </c>
      <c r="J105">
        <v>6501752</v>
      </c>
      <c r="K105">
        <v>4942427</v>
      </c>
      <c r="L105">
        <v>6773072</v>
      </c>
      <c r="M105" t="s">
        <v>14</v>
      </c>
      <c r="N105" t="s">
        <v>14</v>
      </c>
      <c r="O105" t="s">
        <v>14</v>
      </c>
    </row>
    <row r="106" spans="1:15" x14ac:dyDescent="0.25">
      <c r="A106">
        <v>105</v>
      </c>
      <c r="B106">
        <v>14</v>
      </c>
      <c r="C106">
        <v>18</v>
      </c>
      <c r="D106">
        <v>0</v>
      </c>
      <c r="E106">
        <v>12</v>
      </c>
      <c r="F106">
        <v>0</v>
      </c>
      <c r="G106">
        <v>0</v>
      </c>
      <c r="H106">
        <v>0</v>
      </c>
      <c r="I106">
        <v>377.07254879999999</v>
      </c>
      <c r="J106">
        <v>7362431</v>
      </c>
      <c r="K106">
        <v>3948112</v>
      </c>
      <c r="L106">
        <v>5500897</v>
      </c>
      <c r="M106" t="s">
        <v>14</v>
      </c>
      <c r="N106" t="s">
        <v>14</v>
      </c>
      <c r="O106" t="s">
        <v>14</v>
      </c>
    </row>
    <row r="107" spans="1:15" x14ac:dyDescent="0.25">
      <c r="A107">
        <v>106</v>
      </c>
      <c r="B107">
        <v>14</v>
      </c>
      <c r="C107">
        <v>18</v>
      </c>
      <c r="D107">
        <v>0</v>
      </c>
      <c r="E107">
        <v>13</v>
      </c>
      <c r="F107">
        <v>0</v>
      </c>
      <c r="G107">
        <v>0</v>
      </c>
      <c r="H107">
        <v>0</v>
      </c>
      <c r="I107">
        <v>393.06746340000001</v>
      </c>
      <c r="J107">
        <v>5542347</v>
      </c>
      <c r="K107">
        <v>3186312</v>
      </c>
      <c r="L107">
        <v>4264674</v>
      </c>
      <c r="M107" t="s">
        <v>14</v>
      </c>
      <c r="N107" t="s">
        <v>14</v>
      </c>
      <c r="O107" t="s">
        <v>14</v>
      </c>
    </row>
    <row r="108" spans="1:15" x14ac:dyDescent="0.25">
      <c r="A108">
        <v>107</v>
      </c>
      <c r="B108">
        <v>14</v>
      </c>
      <c r="C108">
        <v>19</v>
      </c>
      <c r="D108">
        <v>3</v>
      </c>
      <c r="E108">
        <v>7</v>
      </c>
      <c r="F108">
        <v>0</v>
      </c>
      <c r="G108">
        <v>0</v>
      </c>
      <c r="H108">
        <v>0</v>
      </c>
      <c r="I108">
        <v>340.11502280000002</v>
      </c>
      <c r="J108" t="s">
        <v>14</v>
      </c>
      <c r="K108" t="s">
        <v>14</v>
      </c>
      <c r="L108" t="s">
        <v>14</v>
      </c>
      <c r="M108">
        <v>1843377</v>
      </c>
      <c r="N108">
        <v>1606786</v>
      </c>
      <c r="O108">
        <v>1445923</v>
      </c>
    </row>
    <row r="109" spans="1:15" x14ac:dyDescent="0.25">
      <c r="A109">
        <v>108</v>
      </c>
      <c r="B109">
        <v>14</v>
      </c>
      <c r="C109">
        <v>20</v>
      </c>
      <c r="D109">
        <v>0</v>
      </c>
      <c r="E109">
        <v>7</v>
      </c>
      <c r="F109">
        <v>0</v>
      </c>
      <c r="G109">
        <v>0</v>
      </c>
      <c r="H109">
        <v>0</v>
      </c>
      <c r="I109">
        <v>299.11362580000002</v>
      </c>
      <c r="J109" t="s">
        <v>14</v>
      </c>
      <c r="K109" t="s">
        <v>14</v>
      </c>
      <c r="L109" t="s">
        <v>14</v>
      </c>
      <c r="M109">
        <v>2533337</v>
      </c>
      <c r="N109">
        <v>2089790</v>
      </c>
      <c r="O109">
        <v>2470318</v>
      </c>
    </row>
    <row r="110" spans="1:15" x14ac:dyDescent="0.25">
      <c r="A110">
        <v>109</v>
      </c>
      <c r="B110">
        <v>14</v>
      </c>
      <c r="C110">
        <v>20</v>
      </c>
      <c r="D110">
        <v>0</v>
      </c>
      <c r="E110">
        <v>8</v>
      </c>
      <c r="F110">
        <v>0</v>
      </c>
      <c r="G110">
        <v>0</v>
      </c>
      <c r="H110">
        <v>0</v>
      </c>
      <c r="I110">
        <v>315.10854039999998</v>
      </c>
      <c r="J110">
        <v>3756332</v>
      </c>
      <c r="K110">
        <v>2783862</v>
      </c>
      <c r="L110">
        <v>3120113</v>
      </c>
      <c r="M110">
        <v>3943462</v>
      </c>
      <c r="N110">
        <v>3352007</v>
      </c>
      <c r="O110">
        <v>4195941</v>
      </c>
    </row>
    <row r="111" spans="1:15" x14ac:dyDescent="0.25">
      <c r="A111">
        <v>110</v>
      </c>
      <c r="B111">
        <v>14</v>
      </c>
      <c r="C111">
        <v>20</v>
      </c>
      <c r="D111">
        <v>0</v>
      </c>
      <c r="E111">
        <v>9</v>
      </c>
      <c r="F111">
        <v>0</v>
      </c>
      <c r="G111">
        <v>0</v>
      </c>
      <c r="H111">
        <v>0</v>
      </c>
      <c r="I111">
        <v>331.103455</v>
      </c>
      <c r="J111">
        <v>5645252</v>
      </c>
      <c r="K111">
        <v>4010989</v>
      </c>
      <c r="L111">
        <v>4948579</v>
      </c>
      <c r="M111">
        <v>3010996</v>
      </c>
      <c r="N111">
        <v>2796565</v>
      </c>
      <c r="O111">
        <v>2941461</v>
      </c>
    </row>
    <row r="112" spans="1:15" x14ac:dyDescent="0.25">
      <c r="A112">
        <v>111</v>
      </c>
      <c r="B112">
        <v>14</v>
      </c>
      <c r="C112">
        <v>20</v>
      </c>
      <c r="D112">
        <v>0</v>
      </c>
      <c r="E112">
        <v>10</v>
      </c>
      <c r="F112">
        <v>0</v>
      </c>
      <c r="G112">
        <v>0</v>
      </c>
      <c r="H112">
        <v>0</v>
      </c>
      <c r="I112">
        <v>347.09836960000001</v>
      </c>
      <c r="J112">
        <v>6446595</v>
      </c>
      <c r="K112">
        <v>4684653</v>
      </c>
      <c r="L112">
        <v>4713822</v>
      </c>
      <c r="M112">
        <v>3392292</v>
      </c>
      <c r="N112">
        <v>5128674</v>
      </c>
      <c r="O112">
        <v>3708628</v>
      </c>
    </row>
    <row r="113" spans="1:15" x14ac:dyDescent="0.25">
      <c r="A113">
        <v>112</v>
      </c>
      <c r="B113">
        <v>14</v>
      </c>
      <c r="C113">
        <v>20</v>
      </c>
      <c r="D113">
        <v>0</v>
      </c>
      <c r="E113">
        <v>11</v>
      </c>
      <c r="F113">
        <v>0</v>
      </c>
      <c r="G113">
        <v>0</v>
      </c>
      <c r="H113">
        <v>0</v>
      </c>
      <c r="I113">
        <v>363.09328420000003</v>
      </c>
      <c r="J113">
        <v>8878028</v>
      </c>
      <c r="K113">
        <v>6260971</v>
      </c>
      <c r="L113">
        <v>7539638</v>
      </c>
      <c r="M113">
        <v>3827447</v>
      </c>
      <c r="N113">
        <v>3390721</v>
      </c>
      <c r="O113">
        <v>3858440</v>
      </c>
    </row>
    <row r="114" spans="1:15" x14ac:dyDescent="0.25">
      <c r="A114">
        <v>113</v>
      </c>
      <c r="B114">
        <v>14</v>
      </c>
      <c r="C114">
        <v>20</v>
      </c>
      <c r="D114">
        <v>0</v>
      </c>
      <c r="E114">
        <v>12</v>
      </c>
      <c r="F114">
        <v>0</v>
      </c>
      <c r="G114">
        <v>0</v>
      </c>
      <c r="H114">
        <v>0</v>
      </c>
      <c r="I114">
        <v>379.08819879999999</v>
      </c>
      <c r="J114">
        <v>14457240</v>
      </c>
      <c r="K114">
        <v>7633064</v>
      </c>
      <c r="L114">
        <v>10757644</v>
      </c>
      <c r="M114">
        <v>3371953</v>
      </c>
      <c r="N114">
        <v>4163617</v>
      </c>
      <c r="O114">
        <v>3673768</v>
      </c>
    </row>
    <row r="115" spans="1:15" x14ac:dyDescent="0.25">
      <c r="A115">
        <v>114</v>
      </c>
      <c r="B115">
        <v>14</v>
      </c>
      <c r="C115">
        <v>20</v>
      </c>
      <c r="D115">
        <v>0</v>
      </c>
      <c r="E115">
        <v>13</v>
      </c>
      <c r="F115">
        <v>0</v>
      </c>
      <c r="G115">
        <v>0</v>
      </c>
      <c r="H115">
        <v>0</v>
      </c>
      <c r="I115">
        <v>395.0831134</v>
      </c>
      <c r="J115">
        <v>16938781</v>
      </c>
      <c r="K115">
        <v>6607893</v>
      </c>
      <c r="L115">
        <v>10726481</v>
      </c>
      <c r="M115">
        <v>2185980</v>
      </c>
      <c r="N115">
        <v>2220354</v>
      </c>
      <c r="O115">
        <v>2113828</v>
      </c>
    </row>
    <row r="116" spans="1:15" x14ac:dyDescent="0.25">
      <c r="A116">
        <v>115</v>
      </c>
      <c r="B116">
        <v>14</v>
      </c>
      <c r="C116">
        <v>20</v>
      </c>
      <c r="D116">
        <v>0</v>
      </c>
      <c r="E116">
        <v>14</v>
      </c>
      <c r="F116">
        <v>0</v>
      </c>
      <c r="G116">
        <v>0</v>
      </c>
      <c r="H116">
        <v>0</v>
      </c>
      <c r="I116">
        <v>411.07802800000002</v>
      </c>
      <c r="J116">
        <v>10277955</v>
      </c>
      <c r="K116">
        <v>3848913</v>
      </c>
      <c r="L116">
        <v>5737117</v>
      </c>
      <c r="M116" t="s">
        <v>14</v>
      </c>
      <c r="N116" t="s">
        <v>14</v>
      </c>
      <c r="O116" t="s">
        <v>14</v>
      </c>
    </row>
    <row r="117" spans="1:15" x14ac:dyDescent="0.25">
      <c r="A117">
        <v>116</v>
      </c>
      <c r="B117">
        <v>14</v>
      </c>
      <c r="C117">
        <v>21</v>
      </c>
      <c r="D117">
        <v>1</v>
      </c>
      <c r="E117">
        <v>10</v>
      </c>
      <c r="F117">
        <v>0</v>
      </c>
      <c r="G117">
        <v>0</v>
      </c>
      <c r="H117">
        <v>0</v>
      </c>
      <c r="I117">
        <v>362.10926860000001</v>
      </c>
      <c r="J117">
        <v>2333865</v>
      </c>
      <c r="K117">
        <v>1604778</v>
      </c>
      <c r="L117">
        <v>2014346</v>
      </c>
      <c r="M117" t="s">
        <v>14</v>
      </c>
      <c r="N117" t="s">
        <v>14</v>
      </c>
      <c r="O117" t="s">
        <v>14</v>
      </c>
    </row>
    <row r="118" spans="1:15" x14ac:dyDescent="0.25">
      <c r="A118">
        <v>117</v>
      </c>
      <c r="B118">
        <v>14</v>
      </c>
      <c r="C118">
        <v>21</v>
      </c>
      <c r="D118">
        <v>1</v>
      </c>
      <c r="E118">
        <v>11</v>
      </c>
      <c r="F118">
        <v>0</v>
      </c>
      <c r="G118">
        <v>0</v>
      </c>
      <c r="H118">
        <v>0</v>
      </c>
      <c r="I118">
        <v>378.10418320000002</v>
      </c>
      <c r="J118">
        <v>5129364</v>
      </c>
      <c r="K118">
        <v>2825605</v>
      </c>
      <c r="L118">
        <v>3823871</v>
      </c>
      <c r="M118">
        <v>2271384</v>
      </c>
      <c r="N118">
        <v>2152711</v>
      </c>
      <c r="O118">
        <v>2295192</v>
      </c>
    </row>
    <row r="119" spans="1:15" x14ac:dyDescent="0.25">
      <c r="A119">
        <v>118</v>
      </c>
      <c r="B119">
        <v>14</v>
      </c>
      <c r="C119">
        <v>21</v>
      </c>
      <c r="D119">
        <v>1</v>
      </c>
      <c r="E119">
        <v>12</v>
      </c>
      <c r="F119">
        <v>0</v>
      </c>
      <c r="G119">
        <v>0</v>
      </c>
      <c r="H119">
        <v>0</v>
      </c>
      <c r="I119">
        <v>394.09909779999998</v>
      </c>
      <c r="J119">
        <v>4835964</v>
      </c>
      <c r="K119">
        <v>2196311</v>
      </c>
      <c r="L119">
        <v>3188130</v>
      </c>
      <c r="M119" t="s">
        <v>14</v>
      </c>
      <c r="N119" t="s">
        <v>14</v>
      </c>
      <c r="O119" t="s">
        <v>14</v>
      </c>
    </row>
    <row r="120" spans="1:15" x14ac:dyDescent="0.25">
      <c r="A120">
        <v>119</v>
      </c>
      <c r="B120">
        <v>14</v>
      </c>
      <c r="C120">
        <v>21</v>
      </c>
      <c r="D120">
        <v>3</v>
      </c>
      <c r="E120">
        <v>6</v>
      </c>
      <c r="F120">
        <v>0</v>
      </c>
      <c r="G120">
        <v>0</v>
      </c>
      <c r="H120">
        <v>0</v>
      </c>
      <c r="I120">
        <v>326.1357582</v>
      </c>
      <c r="J120" t="s">
        <v>14</v>
      </c>
      <c r="K120" t="s">
        <v>14</v>
      </c>
      <c r="L120" t="s">
        <v>14</v>
      </c>
      <c r="M120">
        <v>2304613</v>
      </c>
      <c r="N120">
        <v>2485739</v>
      </c>
      <c r="O120">
        <v>2475394</v>
      </c>
    </row>
    <row r="121" spans="1:15" x14ac:dyDescent="0.25">
      <c r="A121">
        <v>120</v>
      </c>
      <c r="B121">
        <v>14</v>
      </c>
      <c r="C121">
        <v>21</v>
      </c>
      <c r="D121">
        <v>3</v>
      </c>
      <c r="E121">
        <v>7</v>
      </c>
      <c r="F121">
        <v>0</v>
      </c>
      <c r="G121">
        <v>0</v>
      </c>
      <c r="H121">
        <v>0</v>
      </c>
      <c r="I121">
        <v>342.13067280000001</v>
      </c>
      <c r="J121">
        <v>2438949</v>
      </c>
      <c r="K121">
        <v>2674718</v>
      </c>
      <c r="L121">
        <v>2525258</v>
      </c>
      <c r="M121">
        <v>4143732</v>
      </c>
      <c r="N121">
        <v>3943567</v>
      </c>
      <c r="O121">
        <v>4560716</v>
      </c>
    </row>
    <row r="122" spans="1:15" x14ac:dyDescent="0.25">
      <c r="A122">
        <v>121</v>
      </c>
      <c r="B122">
        <v>14</v>
      </c>
      <c r="C122">
        <v>21</v>
      </c>
      <c r="D122">
        <v>3</v>
      </c>
      <c r="E122">
        <v>8</v>
      </c>
      <c r="F122">
        <v>0</v>
      </c>
      <c r="G122">
        <v>0</v>
      </c>
      <c r="H122">
        <v>0</v>
      </c>
      <c r="I122">
        <v>358.12558739999997</v>
      </c>
      <c r="J122">
        <v>3257363</v>
      </c>
      <c r="K122">
        <v>2614432</v>
      </c>
      <c r="L122">
        <v>2911699</v>
      </c>
      <c r="M122">
        <v>3455265</v>
      </c>
      <c r="N122">
        <v>2801377</v>
      </c>
      <c r="O122">
        <v>2503159</v>
      </c>
    </row>
    <row r="123" spans="1:15" x14ac:dyDescent="0.25">
      <c r="A123">
        <v>122</v>
      </c>
      <c r="B123">
        <v>14</v>
      </c>
      <c r="C123">
        <v>21</v>
      </c>
      <c r="D123">
        <v>3</v>
      </c>
      <c r="E123">
        <v>9</v>
      </c>
      <c r="F123">
        <v>0</v>
      </c>
      <c r="G123">
        <v>0</v>
      </c>
      <c r="H123">
        <v>0</v>
      </c>
      <c r="I123">
        <v>374.12050199999999</v>
      </c>
      <c r="J123">
        <v>2509907</v>
      </c>
      <c r="K123">
        <v>1696966</v>
      </c>
      <c r="L123">
        <v>2376345</v>
      </c>
      <c r="M123" t="s">
        <v>14</v>
      </c>
      <c r="N123" t="s">
        <v>14</v>
      </c>
      <c r="O123" t="s">
        <v>14</v>
      </c>
    </row>
    <row r="124" spans="1:15" x14ac:dyDescent="0.25">
      <c r="A124">
        <v>123</v>
      </c>
      <c r="B124">
        <v>14</v>
      </c>
      <c r="C124">
        <v>22</v>
      </c>
      <c r="D124">
        <v>0</v>
      </c>
      <c r="E124">
        <v>7</v>
      </c>
      <c r="F124">
        <v>0</v>
      </c>
      <c r="G124">
        <v>0</v>
      </c>
      <c r="H124">
        <v>0</v>
      </c>
      <c r="I124">
        <v>301.12927580000002</v>
      </c>
      <c r="J124" t="s">
        <v>14</v>
      </c>
      <c r="K124" t="s">
        <v>14</v>
      </c>
      <c r="L124" t="s">
        <v>14</v>
      </c>
      <c r="M124">
        <v>2825139</v>
      </c>
      <c r="N124">
        <v>2621777</v>
      </c>
      <c r="O124">
        <v>2747103</v>
      </c>
    </row>
    <row r="125" spans="1:15" x14ac:dyDescent="0.25">
      <c r="A125">
        <v>124</v>
      </c>
      <c r="B125">
        <v>14</v>
      </c>
      <c r="C125">
        <v>22</v>
      </c>
      <c r="D125">
        <v>0</v>
      </c>
      <c r="E125">
        <v>8</v>
      </c>
      <c r="F125">
        <v>0</v>
      </c>
      <c r="G125">
        <v>0</v>
      </c>
      <c r="H125">
        <v>0</v>
      </c>
      <c r="I125">
        <v>317.12419039999997</v>
      </c>
      <c r="J125">
        <v>3168342</v>
      </c>
      <c r="K125">
        <v>2500536</v>
      </c>
      <c r="L125">
        <v>2671671</v>
      </c>
      <c r="M125">
        <v>3829554</v>
      </c>
      <c r="N125">
        <v>3034409</v>
      </c>
      <c r="O125">
        <v>3639796</v>
      </c>
    </row>
    <row r="126" spans="1:15" x14ac:dyDescent="0.25">
      <c r="A126">
        <v>125</v>
      </c>
      <c r="B126">
        <v>14</v>
      </c>
      <c r="C126">
        <v>22</v>
      </c>
      <c r="D126">
        <v>0</v>
      </c>
      <c r="E126">
        <v>9</v>
      </c>
      <c r="F126">
        <v>0</v>
      </c>
      <c r="G126">
        <v>0</v>
      </c>
      <c r="H126">
        <v>0</v>
      </c>
      <c r="I126">
        <v>333.11910499999999</v>
      </c>
      <c r="J126">
        <v>4521304</v>
      </c>
      <c r="K126">
        <v>3766179</v>
      </c>
      <c r="L126">
        <v>3879440</v>
      </c>
      <c r="M126">
        <v>3428646</v>
      </c>
      <c r="N126">
        <v>4358110</v>
      </c>
      <c r="O126">
        <v>3623430</v>
      </c>
    </row>
    <row r="127" spans="1:15" x14ac:dyDescent="0.25">
      <c r="A127">
        <v>126</v>
      </c>
      <c r="B127">
        <v>14</v>
      </c>
      <c r="C127">
        <v>22</v>
      </c>
      <c r="D127">
        <v>0</v>
      </c>
      <c r="E127">
        <v>10</v>
      </c>
      <c r="F127">
        <v>0</v>
      </c>
      <c r="G127">
        <v>0</v>
      </c>
      <c r="H127">
        <v>0</v>
      </c>
      <c r="I127">
        <v>349.11401960000001</v>
      </c>
      <c r="J127">
        <v>6230043</v>
      </c>
      <c r="K127">
        <v>3605942</v>
      </c>
      <c r="L127">
        <v>5149578</v>
      </c>
      <c r="M127">
        <v>3962672</v>
      </c>
      <c r="N127">
        <v>2833960</v>
      </c>
      <c r="O127">
        <v>3837225</v>
      </c>
    </row>
    <row r="128" spans="1:15" x14ac:dyDescent="0.25">
      <c r="A128">
        <v>127</v>
      </c>
      <c r="B128">
        <v>14</v>
      </c>
      <c r="C128">
        <v>22</v>
      </c>
      <c r="D128">
        <v>0</v>
      </c>
      <c r="E128">
        <v>11</v>
      </c>
      <c r="F128">
        <v>0</v>
      </c>
      <c r="G128">
        <v>0</v>
      </c>
      <c r="H128">
        <v>0</v>
      </c>
      <c r="I128">
        <v>365.10893420000002</v>
      </c>
      <c r="J128">
        <v>11557409</v>
      </c>
      <c r="K128">
        <v>6484860</v>
      </c>
      <c r="L128">
        <v>8347163</v>
      </c>
      <c r="M128">
        <v>6567261</v>
      </c>
      <c r="N128">
        <v>5852031</v>
      </c>
      <c r="O128">
        <v>7240316</v>
      </c>
    </row>
    <row r="129" spans="1:15" x14ac:dyDescent="0.25">
      <c r="A129">
        <v>128</v>
      </c>
      <c r="B129">
        <v>14</v>
      </c>
      <c r="C129">
        <v>22</v>
      </c>
      <c r="D129">
        <v>0</v>
      </c>
      <c r="E129">
        <v>12</v>
      </c>
      <c r="F129">
        <v>0</v>
      </c>
      <c r="G129">
        <v>0</v>
      </c>
      <c r="H129">
        <v>0</v>
      </c>
      <c r="I129">
        <v>381.10384879999998</v>
      </c>
      <c r="J129">
        <v>25263007</v>
      </c>
      <c r="K129">
        <v>16769774</v>
      </c>
      <c r="L129">
        <v>20295719</v>
      </c>
      <c r="M129">
        <v>8960997</v>
      </c>
      <c r="N129">
        <v>8748631</v>
      </c>
      <c r="O129">
        <v>9125065</v>
      </c>
    </row>
    <row r="130" spans="1:15" x14ac:dyDescent="0.25">
      <c r="A130">
        <v>129</v>
      </c>
      <c r="B130">
        <v>14</v>
      </c>
      <c r="C130">
        <v>22</v>
      </c>
      <c r="D130">
        <v>0</v>
      </c>
      <c r="E130">
        <v>13</v>
      </c>
      <c r="F130">
        <v>0</v>
      </c>
      <c r="G130">
        <v>0</v>
      </c>
      <c r="H130">
        <v>0</v>
      </c>
      <c r="I130">
        <v>397.0987634</v>
      </c>
      <c r="J130">
        <v>39123021</v>
      </c>
      <c r="K130">
        <v>22729085</v>
      </c>
      <c r="L130">
        <v>31497631</v>
      </c>
      <c r="M130">
        <v>9261683</v>
      </c>
      <c r="N130">
        <v>8944814</v>
      </c>
      <c r="O130">
        <v>8043134</v>
      </c>
    </row>
    <row r="131" spans="1:15" x14ac:dyDescent="0.25">
      <c r="A131">
        <v>130</v>
      </c>
      <c r="B131">
        <v>14</v>
      </c>
      <c r="C131">
        <v>22</v>
      </c>
      <c r="D131">
        <v>0</v>
      </c>
      <c r="E131">
        <v>14</v>
      </c>
      <c r="F131">
        <v>0</v>
      </c>
      <c r="G131">
        <v>0</v>
      </c>
      <c r="H131">
        <v>0</v>
      </c>
      <c r="I131">
        <v>413.09367800000001</v>
      </c>
      <c r="J131">
        <v>17734718</v>
      </c>
      <c r="K131">
        <v>8435446</v>
      </c>
      <c r="L131">
        <v>12810949</v>
      </c>
      <c r="M131" t="s">
        <v>14</v>
      </c>
      <c r="N131" t="s">
        <v>14</v>
      </c>
      <c r="O131" t="s">
        <v>14</v>
      </c>
    </row>
    <row r="132" spans="1:15" x14ac:dyDescent="0.25">
      <c r="A132">
        <v>131</v>
      </c>
      <c r="B132">
        <v>14</v>
      </c>
      <c r="C132">
        <v>22</v>
      </c>
      <c r="D132">
        <v>2</v>
      </c>
      <c r="E132">
        <v>7</v>
      </c>
      <c r="F132">
        <v>0</v>
      </c>
      <c r="G132">
        <v>0</v>
      </c>
      <c r="H132">
        <v>0</v>
      </c>
      <c r="I132">
        <v>329.13542380000001</v>
      </c>
      <c r="J132" t="s">
        <v>14</v>
      </c>
      <c r="K132" t="s">
        <v>14</v>
      </c>
      <c r="L132" t="s">
        <v>14</v>
      </c>
      <c r="M132">
        <v>2147418</v>
      </c>
      <c r="N132">
        <v>1671269</v>
      </c>
      <c r="O132">
        <v>2036028</v>
      </c>
    </row>
    <row r="133" spans="1:15" x14ac:dyDescent="0.25">
      <c r="A133">
        <v>132</v>
      </c>
      <c r="B133">
        <v>14</v>
      </c>
      <c r="C133">
        <v>22</v>
      </c>
      <c r="D133">
        <v>2</v>
      </c>
      <c r="E133">
        <v>8</v>
      </c>
      <c r="F133">
        <v>0</v>
      </c>
      <c r="G133">
        <v>0</v>
      </c>
      <c r="H133">
        <v>0</v>
      </c>
      <c r="I133">
        <v>345.13033840000003</v>
      </c>
      <c r="J133">
        <v>2127880</v>
      </c>
      <c r="K133">
        <v>2863428</v>
      </c>
      <c r="L133">
        <v>2709839</v>
      </c>
      <c r="M133">
        <v>4546361</v>
      </c>
      <c r="N133">
        <v>4711354</v>
      </c>
      <c r="O133">
        <v>5107354</v>
      </c>
    </row>
    <row r="134" spans="1:15" x14ac:dyDescent="0.25">
      <c r="A134">
        <v>133</v>
      </c>
      <c r="B134">
        <v>14</v>
      </c>
      <c r="C134">
        <v>22</v>
      </c>
      <c r="D134">
        <v>2</v>
      </c>
      <c r="E134">
        <v>9</v>
      </c>
      <c r="F134">
        <v>0</v>
      </c>
      <c r="G134">
        <v>0</v>
      </c>
      <c r="H134">
        <v>0</v>
      </c>
      <c r="I134">
        <v>361.12525299999999</v>
      </c>
      <c r="J134">
        <v>2515846</v>
      </c>
      <c r="K134">
        <v>1743210</v>
      </c>
      <c r="L134">
        <v>2297183</v>
      </c>
      <c r="M134" t="s">
        <v>14</v>
      </c>
      <c r="N134" t="s">
        <v>14</v>
      </c>
      <c r="O134" t="s">
        <v>14</v>
      </c>
    </row>
    <row r="135" spans="1:15" x14ac:dyDescent="0.25">
      <c r="A135">
        <v>134</v>
      </c>
      <c r="B135">
        <v>14</v>
      </c>
      <c r="C135">
        <v>22</v>
      </c>
      <c r="D135">
        <v>2</v>
      </c>
      <c r="E135">
        <v>10</v>
      </c>
      <c r="F135">
        <v>0</v>
      </c>
      <c r="G135">
        <v>0</v>
      </c>
      <c r="H135">
        <v>0</v>
      </c>
      <c r="I135">
        <v>377.1201676</v>
      </c>
      <c r="J135">
        <v>2759564</v>
      </c>
      <c r="K135">
        <v>1793374</v>
      </c>
      <c r="L135">
        <v>1815790</v>
      </c>
      <c r="M135" t="s">
        <v>14</v>
      </c>
      <c r="N135" t="s">
        <v>14</v>
      </c>
      <c r="O135" t="s">
        <v>14</v>
      </c>
    </row>
    <row r="136" spans="1:15" x14ac:dyDescent="0.25">
      <c r="A136">
        <v>135</v>
      </c>
      <c r="B136">
        <v>14</v>
      </c>
      <c r="C136">
        <v>22</v>
      </c>
      <c r="D136">
        <v>4</v>
      </c>
      <c r="E136">
        <v>6</v>
      </c>
      <c r="F136">
        <v>0</v>
      </c>
      <c r="G136">
        <v>0</v>
      </c>
      <c r="H136">
        <v>0</v>
      </c>
      <c r="I136">
        <v>341.14665719999999</v>
      </c>
      <c r="J136" t="s">
        <v>14</v>
      </c>
      <c r="K136" t="s">
        <v>14</v>
      </c>
      <c r="L136" t="s">
        <v>14</v>
      </c>
      <c r="M136">
        <v>1557909</v>
      </c>
      <c r="N136">
        <v>1725837</v>
      </c>
      <c r="O136">
        <v>1523260</v>
      </c>
    </row>
    <row r="137" spans="1:15" x14ac:dyDescent="0.25">
      <c r="A137">
        <v>136</v>
      </c>
      <c r="B137">
        <v>14</v>
      </c>
      <c r="C137">
        <v>22</v>
      </c>
      <c r="D137">
        <v>4</v>
      </c>
      <c r="E137">
        <v>7</v>
      </c>
      <c r="F137">
        <v>0</v>
      </c>
      <c r="G137">
        <v>0</v>
      </c>
      <c r="H137">
        <v>0</v>
      </c>
      <c r="I137">
        <v>357.14157180000001</v>
      </c>
      <c r="J137" t="s">
        <v>14</v>
      </c>
      <c r="K137" t="s">
        <v>14</v>
      </c>
      <c r="L137" t="s">
        <v>14</v>
      </c>
      <c r="M137">
        <v>2591743</v>
      </c>
      <c r="N137">
        <v>2296749</v>
      </c>
      <c r="O137">
        <v>2436804</v>
      </c>
    </row>
    <row r="138" spans="1:15" x14ac:dyDescent="0.25">
      <c r="A138">
        <v>137</v>
      </c>
      <c r="B138">
        <v>14</v>
      </c>
      <c r="C138">
        <v>22</v>
      </c>
      <c r="D138">
        <v>4</v>
      </c>
      <c r="E138">
        <v>8</v>
      </c>
      <c r="F138">
        <v>0</v>
      </c>
      <c r="G138">
        <v>0</v>
      </c>
      <c r="H138">
        <v>0</v>
      </c>
      <c r="I138">
        <v>373.13648640000002</v>
      </c>
      <c r="J138" t="s">
        <v>14</v>
      </c>
      <c r="K138" t="s">
        <v>14</v>
      </c>
      <c r="L138" t="s">
        <v>14</v>
      </c>
      <c r="M138">
        <v>2609380</v>
      </c>
      <c r="N138">
        <v>1555268</v>
      </c>
      <c r="O138">
        <v>1859589</v>
      </c>
    </row>
    <row r="139" spans="1:15" x14ac:dyDescent="0.25">
      <c r="A139">
        <v>138</v>
      </c>
      <c r="B139">
        <v>14</v>
      </c>
      <c r="C139">
        <v>23</v>
      </c>
      <c r="D139">
        <v>1</v>
      </c>
      <c r="E139">
        <v>9</v>
      </c>
      <c r="F139">
        <v>0</v>
      </c>
      <c r="G139">
        <v>0</v>
      </c>
      <c r="H139">
        <v>0</v>
      </c>
      <c r="I139">
        <v>348.13000399999999</v>
      </c>
      <c r="J139" t="s">
        <v>14</v>
      </c>
      <c r="K139" t="s">
        <v>14</v>
      </c>
      <c r="L139" t="s">
        <v>14</v>
      </c>
      <c r="M139">
        <v>1496878</v>
      </c>
      <c r="N139">
        <v>1693962</v>
      </c>
      <c r="O139">
        <v>1723140</v>
      </c>
    </row>
    <row r="140" spans="1:15" x14ac:dyDescent="0.25">
      <c r="A140">
        <v>139</v>
      </c>
      <c r="B140">
        <v>14</v>
      </c>
      <c r="C140">
        <v>23</v>
      </c>
      <c r="D140">
        <v>1</v>
      </c>
      <c r="E140">
        <v>10</v>
      </c>
      <c r="F140">
        <v>0</v>
      </c>
      <c r="G140">
        <v>0</v>
      </c>
      <c r="H140">
        <v>0</v>
      </c>
      <c r="I140">
        <v>364.1249186</v>
      </c>
      <c r="J140">
        <v>3122942</v>
      </c>
      <c r="K140">
        <v>2224443</v>
      </c>
      <c r="L140">
        <v>2673392</v>
      </c>
      <c r="M140">
        <v>2370097</v>
      </c>
      <c r="N140">
        <v>2266696</v>
      </c>
      <c r="O140">
        <v>3083594</v>
      </c>
    </row>
    <row r="141" spans="1:15" x14ac:dyDescent="0.25">
      <c r="A141">
        <v>140</v>
      </c>
      <c r="B141">
        <v>14</v>
      </c>
      <c r="C141">
        <v>23</v>
      </c>
      <c r="D141">
        <v>1</v>
      </c>
      <c r="E141">
        <v>11</v>
      </c>
      <c r="F141">
        <v>0</v>
      </c>
      <c r="G141">
        <v>0</v>
      </c>
      <c r="H141">
        <v>0</v>
      </c>
      <c r="I141">
        <v>380.11983320000002</v>
      </c>
      <c r="J141">
        <v>5515940</v>
      </c>
      <c r="K141">
        <v>2759636</v>
      </c>
      <c r="L141">
        <v>3810082</v>
      </c>
      <c r="M141" t="s">
        <v>14</v>
      </c>
      <c r="N141" t="s">
        <v>14</v>
      </c>
      <c r="O141" t="s">
        <v>14</v>
      </c>
    </row>
    <row r="142" spans="1:15" x14ac:dyDescent="0.25">
      <c r="A142">
        <v>141</v>
      </c>
      <c r="B142">
        <v>14</v>
      </c>
      <c r="C142">
        <v>23</v>
      </c>
      <c r="D142">
        <v>1</v>
      </c>
      <c r="E142">
        <v>12</v>
      </c>
      <c r="F142">
        <v>0</v>
      </c>
      <c r="G142">
        <v>0</v>
      </c>
      <c r="H142">
        <v>0</v>
      </c>
      <c r="I142">
        <v>396.11474779999998</v>
      </c>
      <c r="J142">
        <v>6879165</v>
      </c>
      <c r="K142">
        <v>3560658</v>
      </c>
      <c r="L142">
        <v>5678336</v>
      </c>
      <c r="M142" t="s">
        <v>14</v>
      </c>
      <c r="N142" t="s">
        <v>14</v>
      </c>
      <c r="O142" t="s">
        <v>14</v>
      </c>
    </row>
    <row r="143" spans="1:15" x14ac:dyDescent="0.25">
      <c r="A143">
        <v>142</v>
      </c>
      <c r="B143">
        <v>14</v>
      </c>
      <c r="C143">
        <v>23</v>
      </c>
      <c r="D143">
        <v>1</v>
      </c>
      <c r="E143">
        <v>13</v>
      </c>
      <c r="F143">
        <v>0</v>
      </c>
      <c r="G143">
        <v>0</v>
      </c>
      <c r="H143">
        <v>0</v>
      </c>
      <c r="I143">
        <v>412.10966239999999</v>
      </c>
      <c r="J143">
        <v>3444804</v>
      </c>
      <c r="K143">
        <v>1674984</v>
      </c>
      <c r="L143">
        <v>2425013</v>
      </c>
      <c r="M143" t="s">
        <v>14</v>
      </c>
      <c r="N143" t="s">
        <v>14</v>
      </c>
      <c r="O143" t="s">
        <v>14</v>
      </c>
    </row>
    <row r="144" spans="1:15" x14ac:dyDescent="0.25">
      <c r="A144">
        <v>143</v>
      </c>
      <c r="B144">
        <v>14</v>
      </c>
      <c r="C144">
        <v>23</v>
      </c>
      <c r="D144">
        <v>3</v>
      </c>
      <c r="E144">
        <v>5</v>
      </c>
      <c r="F144">
        <v>0</v>
      </c>
      <c r="G144">
        <v>0</v>
      </c>
      <c r="H144">
        <v>0</v>
      </c>
      <c r="I144">
        <v>312.15649359999998</v>
      </c>
      <c r="J144" t="s">
        <v>14</v>
      </c>
      <c r="K144" t="s">
        <v>14</v>
      </c>
      <c r="L144" t="s">
        <v>14</v>
      </c>
      <c r="M144">
        <v>1551662</v>
      </c>
      <c r="N144">
        <v>2236372</v>
      </c>
      <c r="O144">
        <v>1874482</v>
      </c>
    </row>
    <row r="145" spans="1:15" x14ac:dyDescent="0.25">
      <c r="A145">
        <v>144</v>
      </c>
      <c r="B145">
        <v>14</v>
      </c>
      <c r="C145">
        <v>23</v>
      </c>
      <c r="D145">
        <v>3</v>
      </c>
      <c r="E145">
        <v>6</v>
      </c>
      <c r="F145">
        <v>0</v>
      </c>
      <c r="G145">
        <v>0</v>
      </c>
      <c r="H145">
        <v>0</v>
      </c>
      <c r="I145">
        <v>328.15140819999999</v>
      </c>
      <c r="J145">
        <v>1509264</v>
      </c>
      <c r="K145">
        <v>2559369</v>
      </c>
      <c r="L145">
        <v>2208007</v>
      </c>
      <c r="M145">
        <v>4210610</v>
      </c>
      <c r="N145">
        <v>5447570</v>
      </c>
      <c r="O145">
        <v>5851476</v>
      </c>
    </row>
    <row r="146" spans="1:15" x14ac:dyDescent="0.25">
      <c r="A146">
        <v>145</v>
      </c>
      <c r="B146">
        <v>14</v>
      </c>
      <c r="C146">
        <v>23</v>
      </c>
      <c r="D146">
        <v>3</v>
      </c>
      <c r="E146">
        <v>7</v>
      </c>
      <c r="F146">
        <v>0</v>
      </c>
      <c r="G146">
        <v>0</v>
      </c>
      <c r="H146">
        <v>0</v>
      </c>
      <c r="I146">
        <v>344.14632280000001</v>
      </c>
      <c r="J146">
        <v>1916945</v>
      </c>
      <c r="K146">
        <v>2622007</v>
      </c>
      <c r="L146">
        <v>2165325</v>
      </c>
      <c r="M146">
        <v>4322380</v>
      </c>
      <c r="N146">
        <v>3442348</v>
      </c>
      <c r="O146">
        <v>4287361</v>
      </c>
    </row>
    <row r="147" spans="1:15" x14ac:dyDescent="0.25">
      <c r="A147">
        <v>146</v>
      </c>
      <c r="B147">
        <v>14</v>
      </c>
      <c r="C147">
        <v>23</v>
      </c>
      <c r="D147">
        <v>3</v>
      </c>
      <c r="E147">
        <v>8</v>
      </c>
      <c r="F147">
        <v>0</v>
      </c>
      <c r="G147">
        <v>0</v>
      </c>
      <c r="H147">
        <v>0</v>
      </c>
      <c r="I147">
        <v>360.14123740000002</v>
      </c>
      <c r="J147">
        <v>2881635</v>
      </c>
      <c r="K147">
        <v>3076395</v>
      </c>
      <c r="L147">
        <v>3087412</v>
      </c>
      <c r="M147">
        <v>2834298</v>
      </c>
      <c r="N147">
        <v>2240347</v>
      </c>
      <c r="O147">
        <v>2774637</v>
      </c>
    </row>
    <row r="148" spans="1:15" x14ac:dyDescent="0.25">
      <c r="A148">
        <v>147</v>
      </c>
      <c r="B148">
        <v>14</v>
      </c>
      <c r="C148">
        <v>23</v>
      </c>
      <c r="D148">
        <v>5</v>
      </c>
      <c r="E148">
        <v>5</v>
      </c>
      <c r="F148">
        <v>2</v>
      </c>
      <c r="G148">
        <v>0</v>
      </c>
      <c r="H148">
        <v>0</v>
      </c>
      <c r="I148">
        <v>404.10678300000001</v>
      </c>
      <c r="J148">
        <v>3970878</v>
      </c>
      <c r="K148">
        <v>4935978</v>
      </c>
      <c r="L148">
        <v>5133577</v>
      </c>
      <c r="M148" t="s">
        <v>14</v>
      </c>
      <c r="N148" t="s">
        <v>14</v>
      </c>
      <c r="O148" t="s">
        <v>14</v>
      </c>
    </row>
    <row r="149" spans="1:15" x14ac:dyDescent="0.25">
      <c r="A149">
        <v>148</v>
      </c>
      <c r="B149">
        <v>14</v>
      </c>
      <c r="C149">
        <v>24</v>
      </c>
      <c r="D149">
        <v>0</v>
      </c>
      <c r="E149">
        <v>7</v>
      </c>
      <c r="F149">
        <v>0</v>
      </c>
      <c r="G149">
        <v>0</v>
      </c>
      <c r="H149">
        <v>0</v>
      </c>
      <c r="I149">
        <v>303.14492580000001</v>
      </c>
      <c r="J149" t="s">
        <v>14</v>
      </c>
      <c r="K149" t="s">
        <v>14</v>
      </c>
      <c r="L149" t="s">
        <v>14</v>
      </c>
      <c r="M149">
        <v>2291344</v>
      </c>
      <c r="N149">
        <v>2287469</v>
      </c>
      <c r="O149">
        <v>2316827</v>
      </c>
    </row>
    <row r="150" spans="1:15" x14ac:dyDescent="0.25">
      <c r="A150">
        <v>149</v>
      </c>
      <c r="B150">
        <v>14</v>
      </c>
      <c r="C150">
        <v>24</v>
      </c>
      <c r="D150">
        <v>0</v>
      </c>
      <c r="E150">
        <v>8</v>
      </c>
      <c r="F150">
        <v>0</v>
      </c>
      <c r="G150">
        <v>0</v>
      </c>
      <c r="H150">
        <v>0</v>
      </c>
      <c r="I150">
        <v>319.13984040000003</v>
      </c>
      <c r="J150">
        <v>1709964</v>
      </c>
      <c r="K150">
        <v>1675783</v>
      </c>
      <c r="L150">
        <v>1367944</v>
      </c>
      <c r="M150">
        <v>2477127</v>
      </c>
      <c r="N150">
        <v>2576534</v>
      </c>
      <c r="O150">
        <v>2651024</v>
      </c>
    </row>
    <row r="151" spans="1:15" x14ac:dyDescent="0.25">
      <c r="A151">
        <v>150</v>
      </c>
      <c r="B151">
        <v>14</v>
      </c>
      <c r="C151">
        <v>24</v>
      </c>
      <c r="D151">
        <v>0</v>
      </c>
      <c r="E151">
        <v>9</v>
      </c>
      <c r="F151">
        <v>0</v>
      </c>
      <c r="G151">
        <v>0</v>
      </c>
      <c r="H151">
        <v>0</v>
      </c>
      <c r="I151">
        <v>335.13475499999998</v>
      </c>
      <c r="J151">
        <v>2870522</v>
      </c>
      <c r="K151">
        <v>2566505</v>
      </c>
      <c r="L151">
        <v>2888652</v>
      </c>
      <c r="M151">
        <v>3045033</v>
      </c>
      <c r="N151">
        <v>2315189</v>
      </c>
      <c r="O151">
        <v>2601219</v>
      </c>
    </row>
    <row r="152" spans="1:15" x14ac:dyDescent="0.25">
      <c r="A152">
        <v>151</v>
      </c>
      <c r="B152">
        <v>14</v>
      </c>
      <c r="C152">
        <v>24</v>
      </c>
      <c r="D152">
        <v>0</v>
      </c>
      <c r="E152">
        <v>9</v>
      </c>
      <c r="F152">
        <v>1</v>
      </c>
      <c r="G152">
        <v>0</v>
      </c>
      <c r="H152">
        <v>0</v>
      </c>
      <c r="I152">
        <v>367.1068257</v>
      </c>
      <c r="J152" t="s">
        <v>14</v>
      </c>
      <c r="K152" t="s">
        <v>14</v>
      </c>
      <c r="L152" t="s">
        <v>14</v>
      </c>
      <c r="M152">
        <v>1760959</v>
      </c>
      <c r="N152">
        <v>1676278</v>
      </c>
      <c r="O152">
        <v>2046182</v>
      </c>
    </row>
    <row r="153" spans="1:15" x14ac:dyDescent="0.25">
      <c r="A153">
        <v>152</v>
      </c>
      <c r="B153">
        <v>14</v>
      </c>
      <c r="C153">
        <v>24</v>
      </c>
      <c r="D153">
        <v>0</v>
      </c>
      <c r="E153">
        <v>10</v>
      </c>
      <c r="F153">
        <v>0</v>
      </c>
      <c r="G153">
        <v>0</v>
      </c>
      <c r="H153">
        <v>0</v>
      </c>
      <c r="I153">
        <v>351.1296696</v>
      </c>
      <c r="J153">
        <v>7127618</v>
      </c>
      <c r="K153">
        <v>5579281</v>
      </c>
      <c r="L153">
        <v>6285764</v>
      </c>
      <c r="M153">
        <v>6566223</v>
      </c>
      <c r="N153">
        <v>7075452</v>
      </c>
      <c r="O153">
        <v>7147911</v>
      </c>
    </row>
    <row r="154" spans="1:15" x14ac:dyDescent="0.25">
      <c r="A154">
        <v>153</v>
      </c>
      <c r="B154">
        <v>14</v>
      </c>
      <c r="C154">
        <v>24</v>
      </c>
      <c r="D154">
        <v>0</v>
      </c>
      <c r="E154">
        <v>11</v>
      </c>
      <c r="F154">
        <v>0</v>
      </c>
      <c r="G154">
        <v>0</v>
      </c>
      <c r="H154">
        <v>0</v>
      </c>
      <c r="I154">
        <v>367.12458420000002</v>
      </c>
      <c r="J154">
        <v>13063283</v>
      </c>
      <c r="K154">
        <v>8028684</v>
      </c>
      <c r="L154">
        <v>10913918</v>
      </c>
      <c r="M154">
        <v>12874693</v>
      </c>
      <c r="N154">
        <v>9401851</v>
      </c>
      <c r="O154">
        <v>10497260</v>
      </c>
    </row>
    <row r="155" spans="1:15" x14ac:dyDescent="0.25">
      <c r="A155">
        <v>154</v>
      </c>
      <c r="B155">
        <v>14</v>
      </c>
      <c r="C155">
        <v>24</v>
      </c>
      <c r="D155">
        <v>0</v>
      </c>
      <c r="E155">
        <v>11</v>
      </c>
      <c r="F155">
        <v>1</v>
      </c>
      <c r="G155">
        <v>0</v>
      </c>
      <c r="H155">
        <v>0</v>
      </c>
      <c r="I155">
        <v>399.09665489999998</v>
      </c>
      <c r="J155" t="s">
        <v>14</v>
      </c>
      <c r="K155" t="s">
        <v>14</v>
      </c>
      <c r="L155" t="s">
        <v>14</v>
      </c>
      <c r="M155">
        <v>1651653</v>
      </c>
      <c r="N155">
        <v>1745141</v>
      </c>
      <c r="O155">
        <v>2400181</v>
      </c>
    </row>
    <row r="156" spans="1:15" x14ac:dyDescent="0.25">
      <c r="A156">
        <v>155</v>
      </c>
      <c r="B156">
        <v>14</v>
      </c>
      <c r="C156">
        <v>24</v>
      </c>
      <c r="D156">
        <v>0</v>
      </c>
      <c r="E156">
        <v>12</v>
      </c>
      <c r="F156">
        <v>0</v>
      </c>
      <c r="G156">
        <v>0</v>
      </c>
      <c r="H156">
        <v>0</v>
      </c>
      <c r="I156">
        <v>383.11949879999997</v>
      </c>
      <c r="J156">
        <v>27217299</v>
      </c>
      <c r="K156">
        <v>23422241</v>
      </c>
      <c r="L156">
        <v>27030064</v>
      </c>
      <c r="M156">
        <v>8392202</v>
      </c>
      <c r="N156">
        <v>10535034</v>
      </c>
      <c r="O156">
        <v>9967318</v>
      </c>
    </row>
    <row r="157" spans="1:15" x14ac:dyDescent="0.25">
      <c r="A157">
        <v>156</v>
      </c>
      <c r="B157">
        <v>14</v>
      </c>
      <c r="C157">
        <v>24</v>
      </c>
      <c r="D157">
        <v>0</v>
      </c>
      <c r="E157">
        <v>13</v>
      </c>
      <c r="F157">
        <v>0</v>
      </c>
      <c r="G157">
        <v>0</v>
      </c>
      <c r="H157">
        <v>0</v>
      </c>
      <c r="I157">
        <v>399.11441339999999</v>
      </c>
      <c r="J157">
        <v>42441047</v>
      </c>
      <c r="K157">
        <v>33006272</v>
      </c>
      <c r="L157">
        <v>41688778</v>
      </c>
      <c r="M157">
        <v>4671432</v>
      </c>
      <c r="N157">
        <v>5679608</v>
      </c>
      <c r="O157">
        <v>5129143</v>
      </c>
    </row>
    <row r="158" spans="1:15" x14ac:dyDescent="0.25">
      <c r="A158">
        <v>157</v>
      </c>
      <c r="B158">
        <v>14</v>
      </c>
      <c r="C158">
        <v>24</v>
      </c>
      <c r="D158">
        <v>0</v>
      </c>
      <c r="E158">
        <v>13</v>
      </c>
      <c r="F158">
        <v>1</v>
      </c>
      <c r="G158">
        <v>0</v>
      </c>
      <c r="H158">
        <v>0</v>
      </c>
      <c r="I158">
        <v>431.08648410000001</v>
      </c>
      <c r="J158" t="s">
        <v>14</v>
      </c>
      <c r="K158" t="s">
        <v>14</v>
      </c>
      <c r="L158" t="s">
        <v>14</v>
      </c>
      <c r="M158">
        <v>1946013</v>
      </c>
      <c r="N158">
        <v>1966447</v>
      </c>
      <c r="O158">
        <v>1833146</v>
      </c>
    </row>
    <row r="159" spans="1:15" x14ac:dyDescent="0.25">
      <c r="A159">
        <v>158</v>
      </c>
      <c r="B159">
        <v>14</v>
      </c>
      <c r="C159">
        <v>24</v>
      </c>
      <c r="D159">
        <v>0</v>
      </c>
      <c r="E159">
        <v>14</v>
      </c>
      <c r="F159">
        <v>0</v>
      </c>
      <c r="G159">
        <v>0</v>
      </c>
      <c r="H159">
        <v>0</v>
      </c>
      <c r="I159">
        <v>415.109328</v>
      </c>
      <c r="J159">
        <v>7629849</v>
      </c>
      <c r="K159">
        <v>3666680</v>
      </c>
      <c r="L159">
        <v>4896461</v>
      </c>
      <c r="M159" t="s">
        <v>14</v>
      </c>
      <c r="N159" t="s">
        <v>14</v>
      </c>
      <c r="O159" t="s">
        <v>14</v>
      </c>
    </row>
    <row r="160" spans="1:15" x14ac:dyDescent="0.25">
      <c r="A160">
        <v>159</v>
      </c>
      <c r="B160">
        <v>14</v>
      </c>
      <c r="C160">
        <v>24</v>
      </c>
      <c r="D160">
        <v>0</v>
      </c>
      <c r="E160">
        <v>14</v>
      </c>
      <c r="F160">
        <v>1</v>
      </c>
      <c r="G160">
        <v>0</v>
      </c>
      <c r="H160">
        <v>0</v>
      </c>
      <c r="I160">
        <v>447.08139870000002</v>
      </c>
      <c r="J160">
        <v>2399966</v>
      </c>
      <c r="K160">
        <v>1718853</v>
      </c>
      <c r="L160">
        <v>1738274</v>
      </c>
      <c r="M160" t="s">
        <v>14</v>
      </c>
      <c r="N160" t="s">
        <v>14</v>
      </c>
      <c r="O160" t="s">
        <v>14</v>
      </c>
    </row>
    <row r="161" spans="1:15" x14ac:dyDescent="0.25">
      <c r="A161">
        <v>160</v>
      </c>
      <c r="B161">
        <v>14</v>
      </c>
      <c r="C161">
        <v>24</v>
      </c>
      <c r="D161">
        <v>2</v>
      </c>
      <c r="E161">
        <v>9</v>
      </c>
      <c r="F161">
        <v>0</v>
      </c>
      <c r="G161">
        <v>0</v>
      </c>
      <c r="H161">
        <v>0</v>
      </c>
      <c r="I161">
        <v>363.14090299999998</v>
      </c>
      <c r="J161">
        <v>1609179</v>
      </c>
      <c r="K161">
        <v>1731835</v>
      </c>
      <c r="L161">
        <v>1734596</v>
      </c>
      <c r="M161" t="s">
        <v>14</v>
      </c>
      <c r="N161" t="s">
        <v>14</v>
      </c>
      <c r="O161" t="s">
        <v>14</v>
      </c>
    </row>
    <row r="162" spans="1:15" x14ac:dyDescent="0.25">
      <c r="A162">
        <v>161</v>
      </c>
      <c r="B162">
        <v>14</v>
      </c>
      <c r="C162">
        <v>24</v>
      </c>
      <c r="D162">
        <v>4</v>
      </c>
      <c r="E162">
        <v>7</v>
      </c>
      <c r="F162">
        <v>0</v>
      </c>
      <c r="G162">
        <v>0</v>
      </c>
      <c r="H162">
        <v>0</v>
      </c>
      <c r="I162">
        <v>359.1572218</v>
      </c>
      <c r="J162" t="s">
        <v>14</v>
      </c>
      <c r="K162" t="s">
        <v>14</v>
      </c>
      <c r="L162" t="s">
        <v>14</v>
      </c>
      <c r="M162">
        <v>2618964</v>
      </c>
      <c r="N162">
        <v>2356773</v>
      </c>
      <c r="O162">
        <v>2688313</v>
      </c>
    </row>
    <row r="163" spans="1:15" x14ac:dyDescent="0.25">
      <c r="A163">
        <v>162</v>
      </c>
      <c r="B163">
        <v>14</v>
      </c>
      <c r="C163">
        <v>25</v>
      </c>
      <c r="D163">
        <v>1</v>
      </c>
      <c r="E163">
        <v>12</v>
      </c>
      <c r="F163">
        <v>0</v>
      </c>
      <c r="G163">
        <v>0</v>
      </c>
      <c r="H163">
        <v>0</v>
      </c>
      <c r="I163">
        <v>398.13039780000003</v>
      </c>
      <c r="J163">
        <v>6029530</v>
      </c>
      <c r="K163">
        <v>4844071</v>
      </c>
      <c r="L163">
        <v>5530172</v>
      </c>
      <c r="M163" t="s">
        <v>14</v>
      </c>
      <c r="N163" t="s">
        <v>14</v>
      </c>
      <c r="O163" t="s">
        <v>14</v>
      </c>
    </row>
    <row r="164" spans="1:15" x14ac:dyDescent="0.25">
      <c r="A164">
        <v>163</v>
      </c>
      <c r="B164">
        <v>14</v>
      </c>
      <c r="C164">
        <v>25</v>
      </c>
      <c r="D164">
        <v>3</v>
      </c>
      <c r="E164">
        <v>5</v>
      </c>
      <c r="F164">
        <v>0</v>
      </c>
      <c r="G164">
        <v>0</v>
      </c>
      <c r="H164">
        <v>0</v>
      </c>
      <c r="I164">
        <v>314.17214360000003</v>
      </c>
      <c r="J164" t="s">
        <v>14</v>
      </c>
      <c r="K164" t="s">
        <v>14</v>
      </c>
      <c r="L164" t="s">
        <v>14</v>
      </c>
      <c r="M164">
        <v>2514349</v>
      </c>
      <c r="N164">
        <v>2980134</v>
      </c>
      <c r="O164">
        <v>2847664</v>
      </c>
    </row>
    <row r="165" spans="1:15" x14ac:dyDescent="0.25">
      <c r="A165">
        <v>164</v>
      </c>
      <c r="B165">
        <v>14</v>
      </c>
      <c r="C165">
        <v>25</v>
      </c>
      <c r="D165">
        <v>3</v>
      </c>
      <c r="E165">
        <v>6</v>
      </c>
      <c r="F165">
        <v>0</v>
      </c>
      <c r="G165">
        <v>0</v>
      </c>
      <c r="H165">
        <v>0</v>
      </c>
      <c r="I165">
        <v>330.16705819999999</v>
      </c>
      <c r="J165">
        <v>1705742</v>
      </c>
      <c r="K165">
        <v>2744103</v>
      </c>
      <c r="L165">
        <v>2087840</v>
      </c>
      <c r="M165">
        <v>3496205</v>
      </c>
      <c r="N165">
        <v>4448582</v>
      </c>
      <c r="O165">
        <v>3853106</v>
      </c>
    </row>
    <row r="166" spans="1:15" x14ac:dyDescent="0.25">
      <c r="A166">
        <v>165</v>
      </c>
      <c r="B166">
        <v>14</v>
      </c>
      <c r="C166">
        <v>25</v>
      </c>
      <c r="D166">
        <v>3</v>
      </c>
      <c r="E166">
        <v>7</v>
      </c>
      <c r="F166">
        <v>0</v>
      </c>
      <c r="G166">
        <v>0</v>
      </c>
      <c r="H166">
        <v>0</v>
      </c>
      <c r="I166">
        <v>346.1619728</v>
      </c>
      <c r="J166">
        <v>3052304</v>
      </c>
      <c r="K166">
        <v>4638819</v>
      </c>
      <c r="L166">
        <v>3907681</v>
      </c>
      <c r="M166">
        <v>2023992</v>
      </c>
      <c r="N166">
        <v>2841818</v>
      </c>
      <c r="O166">
        <v>2877891</v>
      </c>
    </row>
    <row r="167" spans="1:15" x14ac:dyDescent="0.25">
      <c r="A167">
        <v>166</v>
      </c>
      <c r="B167">
        <v>14</v>
      </c>
      <c r="C167">
        <v>26</v>
      </c>
      <c r="D167">
        <v>0</v>
      </c>
      <c r="E167">
        <v>8</v>
      </c>
      <c r="F167">
        <v>0</v>
      </c>
      <c r="G167">
        <v>0</v>
      </c>
      <c r="H167">
        <v>0</v>
      </c>
      <c r="I167">
        <v>321.15549040000002</v>
      </c>
      <c r="J167" t="s">
        <v>14</v>
      </c>
      <c r="K167" t="s">
        <v>14</v>
      </c>
      <c r="L167" t="s">
        <v>14</v>
      </c>
      <c r="M167">
        <v>1448808</v>
      </c>
      <c r="N167">
        <v>1914640</v>
      </c>
      <c r="O167">
        <v>1797175</v>
      </c>
    </row>
    <row r="168" spans="1:15" x14ac:dyDescent="0.25">
      <c r="A168">
        <v>167</v>
      </c>
      <c r="B168">
        <v>14</v>
      </c>
      <c r="C168">
        <v>26</v>
      </c>
      <c r="D168">
        <v>0</v>
      </c>
      <c r="E168">
        <v>8</v>
      </c>
      <c r="F168">
        <v>1</v>
      </c>
      <c r="G168">
        <v>0</v>
      </c>
      <c r="H168">
        <v>0</v>
      </c>
      <c r="I168">
        <v>353.12756109999998</v>
      </c>
      <c r="J168" t="s">
        <v>14</v>
      </c>
      <c r="K168" t="s">
        <v>14</v>
      </c>
      <c r="L168" t="s">
        <v>14</v>
      </c>
      <c r="M168">
        <v>7619450</v>
      </c>
      <c r="N168">
        <v>7419094</v>
      </c>
      <c r="O168">
        <v>7212009</v>
      </c>
    </row>
    <row r="169" spans="1:15" x14ac:dyDescent="0.25">
      <c r="A169">
        <v>168</v>
      </c>
      <c r="B169">
        <v>14</v>
      </c>
      <c r="C169">
        <v>26</v>
      </c>
      <c r="D169">
        <v>0</v>
      </c>
      <c r="E169">
        <v>9</v>
      </c>
      <c r="F169">
        <v>0</v>
      </c>
      <c r="G169">
        <v>0</v>
      </c>
      <c r="H169">
        <v>0</v>
      </c>
      <c r="I169">
        <v>337.15040499999998</v>
      </c>
      <c r="J169" t="s">
        <v>14</v>
      </c>
      <c r="K169" t="s">
        <v>14</v>
      </c>
      <c r="L169" t="s">
        <v>14</v>
      </c>
      <c r="M169">
        <v>1733949</v>
      </c>
      <c r="N169">
        <v>2220955</v>
      </c>
      <c r="O169">
        <v>2759180</v>
      </c>
    </row>
    <row r="170" spans="1:15" x14ac:dyDescent="0.25">
      <c r="A170">
        <v>169</v>
      </c>
      <c r="B170">
        <v>14</v>
      </c>
      <c r="C170">
        <v>26</v>
      </c>
      <c r="D170">
        <v>0</v>
      </c>
      <c r="E170">
        <v>9</v>
      </c>
      <c r="F170">
        <v>1</v>
      </c>
      <c r="G170">
        <v>0</v>
      </c>
      <c r="H170">
        <v>0</v>
      </c>
      <c r="I170">
        <v>369.1224757</v>
      </c>
      <c r="J170" t="s">
        <v>14</v>
      </c>
      <c r="K170" t="s">
        <v>14</v>
      </c>
      <c r="L170" t="s">
        <v>14</v>
      </c>
      <c r="M170">
        <v>3771430</v>
      </c>
      <c r="N170">
        <v>3676270</v>
      </c>
      <c r="O170">
        <v>3585872</v>
      </c>
    </row>
    <row r="171" spans="1:15" x14ac:dyDescent="0.25">
      <c r="A171">
        <v>170</v>
      </c>
      <c r="B171">
        <v>14</v>
      </c>
      <c r="C171">
        <v>26</v>
      </c>
      <c r="D171">
        <v>0</v>
      </c>
      <c r="E171">
        <v>10</v>
      </c>
      <c r="F171">
        <v>0</v>
      </c>
      <c r="G171">
        <v>0</v>
      </c>
      <c r="H171">
        <v>0</v>
      </c>
      <c r="I171">
        <v>353.14531959999999</v>
      </c>
      <c r="J171">
        <v>5215351</v>
      </c>
      <c r="K171">
        <v>5312634</v>
      </c>
      <c r="L171">
        <v>6122507</v>
      </c>
      <c r="M171">
        <v>6856575</v>
      </c>
      <c r="N171">
        <v>5426396</v>
      </c>
      <c r="O171">
        <v>6853614</v>
      </c>
    </row>
    <row r="172" spans="1:15" x14ac:dyDescent="0.25">
      <c r="A172">
        <v>171</v>
      </c>
      <c r="B172">
        <v>14</v>
      </c>
      <c r="C172">
        <v>26</v>
      </c>
      <c r="D172">
        <v>0</v>
      </c>
      <c r="E172">
        <v>10</v>
      </c>
      <c r="F172">
        <v>1</v>
      </c>
      <c r="G172">
        <v>0</v>
      </c>
      <c r="H172">
        <v>0</v>
      </c>
      <c r="I172">
        <v>385.11739030000001</v>
      </c>
      <c r="J172" t="s">
        <v>14</v>
      </c>
      <c r="K172" t="s">
        <v>14</v>
      </c>
      <c r="L172" t="s">
        <v>14</v>
      </c>
      <c r="M172">
        <v>2109464</v>
      </c>
      <c r="N172">
        <v>4869764</v>
      </c>
      <c r="O172">
        <v>5381323</v>
      </c>
    </row>
    <row r="173" spans="1:15" x14ac:dyDescent="0.25">
      <c r="A173">
        <v>172</v>
      </c>
      <c r="B173">
        <v>14</v>
      </c>
      <c r="C173">
        <v>26</v>
      </c>
      <c r="D173">
        <v>0</v>
      </c>
      <c r="E173">
        <v>11</v>
      </c>
      <c r="F173">
        <v>0</v>
      </c>
      <c r="G173">
        <v>0</v>
      </c>
      <c r="H173">
        <v>0</v>
      </c>
      <c r="I173">
        <v>369.14023420000001</v>
      </c>
      <c r="J173">
        <v>6113986</v>
      </c>
      <c r="K173">
        <v>6603929</v>
      </c>
      <c r="L173">
        <v>7058141</v>
      </c>
      <c r="M173">
        <v>4257324</v>
      </c>
      <c r="N173">
        <v>3519603</v>
      </c>
      <c r="O173">
        <v>3970901</v>
      </c>
    </row>
    <row r="174" spans="1:15" x14ac:dyDescent="0.25">
      <c r="A174">
        <v>173</v>
      </c>
      <c r="B174">
        <v>14</v>
      </c>
      <c r="C174">
        <v>26</v>
      </c>
      <c r="D174">
        <v>0</v>
      </c>
      <c r="E174">
        <v>11</v>
      </c>
      <c r="F174">
        <v>1</v>
      </c>
      <c r="G174">
        <v>0</v>
      </c>
      <c r="H174">
        <v>0</v>
      </c>
      <c r="I174">
        <v>401.11230490000003</v>
      </c>
      <c r="J174" t="s">
        <v>14</v>
      </c>
      <c r="K174" t="s">
        <v>14</v>
      </c>
      <c r="L174" t="s">
        <v>14</v>
      </c>
      <c r="M174">
        <v>1953015</v>
      </c>
      <c r="N174">
        <v>2222362</v>
      </c>
      <c r="O174">
        <v>3205835</v>
      </c>
    </row>
    <row r="175" spans="1:15" x14ac:dyDescent="0.25">
      <c r="A175">
        <v>174</v>
      </c>
      <c r="B175">
        <v>14</v>
      </c>
      <c r="C175">
        <v>26</v>
      </c>
      <c r="D175">
        <v>0</v>
      </c>
      <c r="E175">
        <v>12</v>
      </c>
      <c r="F175">
        <v>0</v>
      </c>
      <c r="G175">
        <v>0</v>
      </c>
      <c r="H175">
        <v>0</v>
      </c>
      <c r="I175">
        <v>385.13514880000002</v>
      </c>
      <c r="J175">
        <v>7487344</v>
      </c>
      <c r="K175">
        <v>6944573</v>
      </c>
      <c r="L175">
        <v>8512548</v>
      </c>
      <c r="M175" t="s">
        <v>14</v>
      </c>
      <c r="N175" t="s">
        <v>14</v>
      </c>
      <c r="O175" t="s">
        <v>14</v>
      </c>
    </row>
    <row r="176" spans="1:15" x14ac:dyDescent="0.25">
      <c r="A176">
        <v>175</v>
      </c>
      <c r="B176">
        <v>14</v>
      </c>
      <c r="C176">
        <v>26</v>
      </c>
      <c r="D176">
        <v>0</v>
      </c>
      <c r="E176">
        <v>12</v>
      </c>
      <c r="F176">
        <v>1</v>
      </c>
      <c r="G176">
        <v>0</v>
      </c>
      <c r="H176">
        <v>0</v>
      </c>
      <c r="I176">
        <v>417.10721949999999</v>
      </c>
      <c r="J176" t="s">
        <v>14</v>
      </c>
      <c r="K176" t="s">
        <v>14</v>
      </c>
      <c r="L176" t="s">
        <v>14</v>
      </c>
      <c r="M176">
        <v>3522900</v>
      </c>
      <c r="N176">
        <v>5197597</v>
      </c>
      <c r="O176">
        <v>4977809</v>
      </c>
    </row>
    <row r="177" spans="1:15" x14ac:dyDescent="0.25">
      <c r="A177">
        <v>176</v>
      </c>
      <c r="B177">
        <v>14</v>
      </c>
      <c r="C177">
        <v>26</v>
      </c>
      <c r="D177">
        <v>0</v>
      </c>
      <c r="E177">
        <v>13</v>
      </c>
      <c r="F177">
        <v>0</v>
      </c>
      <c r="G177">
        <v>0</v>
      </c>
      <c r="H177">
        <v>0</v>
      </c>
      <c r="I177">
        <v>401.13006339999998</v>
      </c>
      <c r="J177">
        <v>3110459</v>
      </c>
      <c r="K177">
        <v>1877977</v>
      </c>
      <c r="L177">
        <v>2821071</v>
      </c>
      <c r="M177" t="s">
        <v>14</v>
      </c>
      <c r="N177" t="s">
        <v>14</v>
      </c>
      <c r="O177" t="s">
        <v>14</v>
      </c>
    </row>
    <row r="178" spans="1:15" x14ac:dyDescent="0.25">
      <c r="A178">
        <v>177</v>
      </c>
      <c r="B178">
        <v>14</v>
      </c>
      <c r="C178">
        <v>26</v>
      </c>
      <c r="D178">
        <v>0</v>
      </c>
      <c r="E178">
        <v>13</v>
      </c>
      <c r="F178">
        <v>1</v>
      </c>
      <c r="G178">
        <v>0</v>
      </c>
      <c r="H178">
        <v>0</v>
      </c>
      <c r="I178">
        <v>433.1021341</v>
      </c>
      <c r="J178">
        <v>2266848</v>
      </c>
      <c r="K178">
        <v>2273421</v>
      </c>
      <c r="L178">
        <v>2982189</v>
      </c>
      <c r="M178">
        <v>2938651</v>
      </c>
      <c r="N178">
        <v>4103419</v>
      </c>
      <c r="O178">
        <v>3347003</v>
      </c>
    </row>
    <row r="179" spans="1:15" x14ac:dyDescent="0.25">
      <c r="A179">
        <v>178</v>
      </c>
      <c r="B179">
        <v>14</v>
      </c>
      <c r="C179">
        <v>26</v>
      </c>
      <c r="D179">
        <v>4</v>
      </c>
      <c r="E179">
        <v>5</v>
      </c>
      <c r="F179">
        <v>0</v>
      </c>
      <c r="G179">
        <v>0</v>
      </c>
      <c r="H179">
        <v>0</v>
      </c>
      <c r="I179">
        <v>329.18304260000002</v>
      </c>
      <c r="J179" t="s">
        <v>14</v>
      </c>
      <c r="K179" t="s">
        <v>14</v>
      </c>
      <c r="L179" t="s">
        <v>14</v>
      </c>
      <c r="M179">
        <v>1999714</v>
      </c>
      <c r="N179">
        <v>2796655</v>
      </c>
      <c r="O179">
        <v>2002503</v>
      </c>
    </row>
    <row r="180" spans="1:15" x14ac:dyDescent="0.25">
      <c r="A180">
        <v>179</v>
      </c>
      <c r="B180">
        <v>14</v>
      </c>
      <c r="C180">
        <v>26</v>
      </c>
      <c r="D180">
        <v>4</v>
      </c>
      <c r="E180">
        <v>6</v>
      </c>
      <c r="F180">
        <v>0</v>
      </c>
      <c r="G180">
        <v>0</v>
      </c>
      <c r="H180">
        <v>0</v>
      </c>
      <c r="I180">
        <v>345.17795719999998</v>
      </c>
      <c r="J180" t="s">
        <v>14</v>
      </c>
      <c r="K180" t="s">
        <v>14</v>
      </c>
      <c r="L180" t="s">
        <v>14</v>
      </c>
      <c r="M180">
        <v>2003269</v>
      </c>
      <c r="N180">
        <v>2510279</v>
      </c>
      <c r="O180">
        <v>2553512</v>
      </c>
    </row>
    <row r="181" spans="1:15" x14ac:dyDescent="0.25">
      <c r="A181">
        <v>180</v>
      </c>
      <c r="B181">
        <v>14</v>
      </c>
      <c r="C181">
        <v>27</v>
      </c>
      <c r="D181">
        <v>3</v>
      </c>
      <c r="E181">
        <v>4</v>
      </c>
      <c r="F181">
        <v>0</v>
      </c>
      <c r="G181">
        <v>0</v>
      </c>
      <c r="H181">
        <v>0</v>
      </c>
      <c r="I181">
        <v>300.192879</v>
      </c>
      <c r="J181" t="s">
        <v>14</v>
      </c>
      <c r="K181" t="s">
        <v>14</v>
      </c>
      <c r="L181" t="s">
        <v>14</v>
      </c>
      <c r="M181">
        <v>1909325</v>
      </c>
      <c r="N181">
        <v>2835664</v>
      </c>
      <c r="O181">
        <v>2420048</v>
      </c>
    </row>
    <row r="182" spans="1:15" x14ac:dyDescent="0.25">
      <c r="A182">
        <v>181</v>
      </c>
      <c r="B182">
        <v>14</v>
      </c>
      <c r="C182">
        <v>27</v>
      </c>
      <c r="D182">
        <v>3</v>
      </c>
      <c r="E182">
        <v>5</v>
      </c>
      <c r="F182">
        <v>0</v>
      </c>
      <c r="G182">
        <v>0</v>
      </c>
      <c r="H182">
        <v>0</v>
      </c>
      <c r="I182">
        <v>316.18779360000002</v>
      </c>
      <c r="J182" t="s">
        <v>14</v>
      </c>
      <c r="K182" t="s">
        <v>14</v>
      </c>
      <c r="L182" t="s">
        <v>14</v>
      </c>
      <c r="M182">
        <v>2742964</v>
      </c>
      <c r="N182">
        <v>4698243</v>
      </c>
      <c r="O182">
        <v>4314937</v>
      </c>
    </row>
    <row r="183" spans="1:15" x14ac:dyDescent="0.25">
      <c r="A183">
        <v>182</v>
      </c>
      <c r="B183">
        <v>14</v>
      </c>
      <c r="C183">
        <v>27</v>
      </c>
      <c r="D183">
        <v>3</v>
      </c>
      <c r="E183">
        <v>6</v>
      </c>
      <c r="F183">
        <v>0</v>
      </c>
      <c r="G183">
        <v>0</v>
      </c>
      <c r="H183">
        <v>0</v>
      </c>
      <c r="I183">
        <v>332.18270819999998</v>
      </c>
      <c r="J183" t="s">
        <v>14</v>
      </c>
      <c r="K183" t="s">
        <v>14</v>
      </c>
      <c r="L183" t="s">
        <v>14</v>
      </c>
      <c r="M183">
        <v>1930872</v>
      </c>
      <c r="N183">
        <v>2031368</v>
      </c>
      <c r="O183">
        <v>2018845</v>
      </c>
    </row>
    <row r="184" spans="1:15" x14ac:dyDescent="0.25">
      <c r="A184">
        <v>183</v>
      </c>
      <c r="B184">
        <v>14</v>
      </c>
      <c r="C184">
        <v>30</v>
      </c>
      <c r="D184">
        <v>0</v>
      </c>
      <c r="E184">
        <v>4</v>
      </c>
      <c r="F184">
        <v>1</v>
      </c>
      <c r="G184">
        <v>0</v>
      </c>
      <c r="H184">
        <v>0</v>
      </c>
      <c r="I184">
        <v>293.17920270000002</v>
      </c>
      <c r="J184" t="s">
        <v>14</v>
      </c>
      <c r="K184" t="s">
        <v>14</v>
      </c>
      <c r="L184" t="s">
        <v>14</v>
      </c>
      <c r="M184">
        <v>2396002</v>
      </c>
      <c r="N184">
        <v>1978181</v>
      </c>
      <c r="O184">
        <v>2070642</v>
      </c>
    </row>
    <row r="185" spans="1:15" x14ac:dyDescent="0.25">
      <c r="A185">
        <v>184</v>
      </c>
      <c r="B185">
        <v>14</v>
      </c>
      <c r="C185">
        <v>30</v>
      </c>
      <c r="D185">
        <v>0</v>
      </c>
      <c r="E185">
        <v>5</v>
      </c>
      <c r="F185">
        <v>1</v>
      </c>
      <c r="G185">
        <v>0</v>
      </c>
      <c r="H185">
        <v>0</v>
      </c>
      <c r="I185">
        <v>309.17411729999998</v>
      </c>
      <c r="J185">
        <v>2487807</v>
      </c>
      <c r="K185">
        <v>1752584</v>
      </c>
      <c r="L185">
        <v>2561906</v>
      </c>
      <c r="M185">
        <v>3844419</v>
      </c>
      <c r="N185">
        <v>3454452</v>
      </c>
      <c r="O185">
        <v>6297108</v>
      </c>
    </row>
    <row r="186" spans="1:15" x14ac:dyDescent="0.25">
      <c r="A186">
        <v>185</v>
      </c>
      <c r="B186">
        <v>14</v>
      </c>
      <c r="C186">
        <v>31</v>
      </c>
      <c r="D186">
        <v>4</v>
      </c>
      <c r="E186">
        <v>5</v>
      </c>
      <c r="F186">
        <v>0</v>
      </c>
      <c r="G186">
        <v>1</v>
      </c>
      <c r="H186">
        <v>0</v>
      </c>
      <c r="I186">
        <v>365.1959291</v>
      </c>
      <c r="J186" t="s">
        <v>14</v>
      </c>
      <c r="K186" t="s">
        <v>14</v>
      </c>
      <c r="L186" t="s">
        <v>14</v>
      </c>
      <c r="M186">
        <v>8117624</v>
      </c>
      <c r="N186">
        <v>11909019</v>
      </c>
      <c r="O186">
        <v>9633431</v>
      </c>
    </row>
    <row r="187" spans="1:15" x14ac:dyDescent="0.25">
      <c r="A187">
        <v>186</v>
      </c>
      <c r="B187">
        <v>14</v>
      </c>
      <c r="C187">
        <v>31</v>
      </c>
      <c r="D187">
        <v>4</v>
      </c>
      <c r="E187">
        <v>6</v>
      </c>
      <c r="F187">
        <v>0</v>
      </c>
      <c r="G187">
        <v>1</v>
      </c>
      <c r="H187">
        <v>0</v>
      </c>
      <c r="I187">
        <v>381.19084370000002</v>
      </c>
      <c r="J187" t="s">
        <v>14</v>
      </c>
      <c r="K187" t="s">
        <v>14</v>
      </c>
      <c r="L187" t="s">
        <v>14</v>
      </c>
      <c r="M187">
        <v>11211774</v>
      </c>
      <c r="N187">
        <v>13289071</v>
      </c>
      <c r="O187">
        <v>12424416</v>
      </c>
    </row>
    <row r="188" spans="1:15" x14ac:dyDescent="0.25">
      <c r="A188">
        <v>187</v>
      </c>
      <c r="B188">
        <v>15</v>
      </c>
      <c r="C188">
        <v>10</v>
      </c>
      <c r="D188">
        <v>0</v>
      </c>
      <c r="E188">
        <v>11</v>
      </c>
      <c r="F188">
        <v>0</v>
      </c>
      <c r="G188">
        <v>0</v>
      </c>
      <c r="H188">
        <v>0</v>
      </c>
      <c r="I188">
        <v>365.0150342</v>
      </c>
      <c r="J188">
        <v>2079749</v>
      </c>
      <c r="K188">
        <v>2445662</v>
      </c>
      <c r="L188">
        <v>2847230</v>
      </c>
      <c r="M188" t="s">
        <v>14</v>
      </c>
      <c r="N188" t="s">
        <v>14</v>
      </c>
      <c r="O188" t="s">
        <v>14</v>
      </c>
    </row>
    <row r="189" spans="1:15" x14ac:dyDescent="0.25">
      <c r="A189">
        <v>188</v>
      </c>
      <c r="B189">
        <v>15</v>
      </c>
      <c r="C189">
        <v>10</v>
      </c>
      <c r="D189">
        <v>0</v>
      </c>
      <c r="E189">
        <v>12</v>
      </c>
      <c r="F189">
        <v>0</v>
      </c>
      <c r="G189">
        <v>0</v>
      </c>
      <c r="H189">
        <v>0</v>
      </c>
      <c r="I189">
        <v>381.00994880000002</v>
      </c>
      <c r="J189">
        <v>1656199</v>
      </c>
      <c r="K189">
        <v>2690260</v>
      </c>
      <c r="L189">
        <v>2936335</v>
      </c>
      <c r="M189" t="s">
        <v>14</v>
      </c>
      <c r="N189" t="s">
        <v>14</v>
      </c>
      <c r="O189" t="s">
        <v>14</v>
      </c>
    </row>
    <row r="190" spans="1:15" x14ac:dyDescent="0.25">
      <c r="A190">
        <v>189</v>
      </c>
      <c r="B190">
        <v>15</v>
      </c>
      <c r="C190">
        <v>12</v>
      </c>
      <c r="D190">
        <v>0</v>
      </c>
      <c r="E190">
        <v>9</v>
      </c>
      <c r="F190">
        <v>0</v>
      </c>
      <c r="G190">
        <v>0</v>
      </c>
      <c r="H190">
        <v>0</v>
      </c>
      <c r="I190">
        <v>335.04085500000002</v>
      </c>
      <c r="J190">
        <v>1935591</v>
      </c>
      <c r="K190">
        <v>2929492</v>
      </c>
      <c r="L190">
        <v>3004343</v>
      </c>
      <c r="M190" t="s">
        <v>14</v>
      </c>
      <c r="N190" t="s">
        <v>14</v>
      </c>
      <c r="O190" t="s">
        <v>14</v>
      </c>
    </row>
    <row r="191" spans="1:15" x14ac:dyDescent="0.25">
      <c r="A191">
        <v>190</v>
      </c>
      <c r="B191">
        <v>15</v>
      </c>
      <c r="C191">
        <v>12</v>
      </c>
      <c r="D191">
        <v>0</v>
      </c>
      <c r="E191">
        <v>10</v>
      </c>
      <c r="F191">
        <v>0</v>
      </c>
      <c r="G191">
        <v>0</v>
      </c>
      <c r="H191">
        <v>0</v>
      </c>
      <c r="I191">
        <v>351.03576959999998</v>
      </c>
      <c r="J191">
        <v>3369512</v>
      </c>
      <c r="K191">
        <v>4704756</v>
      </c>
      <c r="L191">
        <v>4789673</v>
      </c>
      <c r="M191" t="s">
        <v>14</v>
      </c>
      <c r="N191" t="s">
        <v>14</v>
      </c>
      <c r="O191" t="s">
        <v>14</v>
      </c>
    </row>
    <row r="192" spans="1:15" x14ac:dyDescent="0.25">
      <c r="A192">
        <v>191</v>
      </c>
      <c r="B192">
        <v>15</v>
      </c>
      <c r="C192">
        <v>12</v>
      </c>
      <c r="D192">
        <v>0</v>
      </c>
      <c r="E192">
        <v>11</v>
      </c>
      <c r="F192">
        <v>0</v>
      </c>
      <c r="G192">
        <v>0</v>
      </c>
      <c r="H192">
        <v>0</v>
      </c>
      <c r="I192">
        <v>367.0306842</v>
      </c>
      <c r="J192">
        <v>4690008</v>
      </c>
      <c r="K192">
        <v>5636590</v>
      </c>
      <c r="L192">
        <v>6664290</v>
      </c>
      <c r="M192" t="s">
        <v>14</v>
      </c>
      <c r="N192" t="s">
        <v>14</v>
      </c>
      <c r="O192" t="s">
        <v>14</v>
      </c>
    </row>
    <row r="193" spans="1:15" x14ac:dyDescent="0.25">
      <c r="A193">
        <v>192</v>
      </c>
      <c r="B193">
        <v>15</v>
      </c>
      <c r="C193">
        <v>12</v>
      </c>
      <c r="D193">
        <v>0</v>
      </c>
      <c r="E193">
        <v>12</v>
      </c>
      <c r="F193">
        <v>0</v>
      </c>
      <c r="G193">
        <v>0</v>
      </c>
      <c r="H193">
        <v>0</v>
      </c>
      <c r="I193">
        <v>383.02559880000001</v>
      </c>
      <c r="J193">
        <v>4265340</v>
      </c>
      <c r="K193">
        <v>4623623</v>
      </c>
      <c r="L193">
        <v>5250584</v>
      </c>
      <c r="M193" t="s">
        <v>14</v>
      </c>
      <c r="N193" t="s">
        <v>14</v>
      </c>
      <c r="O193" t="s">
        <v>14</v>
      </c>
    </row>
    <row r="194" spans="1:15" x14ac:dyDescent="0.25">
      <c r="A194">
        <v>193</v>
      </c>
      <c r="B194">
        <v>15</v>
      </c>
      <c r="C194">
        <v>12</v>
      </c>
      <c r="D194">
        <v>0</v>
      </c>
      <c r="E194">
        <v>13</v>
      </c>
      <c r="F194">
        <v>0</v>
      </c>
      <c r="G194">
        <v>0</v>
      </c>
      <c r="H194">
        <v>0</v>
      </c>
      <c r="I194">
        <v>399.02051340000003</v>
      </c>
      <c r="J194">
        <v>2604876</v>
      </c>
      <c r="K194">
        <v>2931889</v>
      </c>
      <c r="L194">
        <v>3093181</v>
      </c>
      <c r="M194" t="s">
        <v>14</v>
      </c>
      <c r="N194" t="s">
        <v>14</v>
      </c>
      <c r="O194" t="s">
        <v>14</v>
      </c>
    </row>
    <row r="195" spans="1:15" x14ac:dyDescent="0.25">
      <c r="A195">
        <v>194</v>
      </c>
      <c r="B195">
        <v>15</v>
      </c>
      <c r="C195">
        <v>14</v>
      </c>
      <c r="D195">
        <v>0</v>
      </c>
      <c r="E195">
        <v>8</v>
      </c>
      <c r="F195">
        <v>0</v>
      </c>
      <c r="G195">
        <v>0</v>
      </c>
      <c r="H195">
        <v>0</v>
      </c>
      <c r="I195">
        <v>321.0615904</v>
      </c>
      <c r="J195">
        <v>1662143</v>
      </c>
      <c r="K195">
        <v>2263634</v>
      </c>
      <c r="L195">
        <v>2461910</v>
      </c>
      <c r="M195" t="s">
        <v>14</v>
      </c>
      <c r="N195" t="s">
        <v>14</v>
      </c>
      <c r="O195" t="s">
        <v>14</v>
      </c>
    </row>
    <row r="196" spans="1:15" x14ac:dyDescent="0.25">
      <c r="A196">
        <v>195</v>
      </c>
      <c r="B196">
        <v>15</v>
      </c>
      <c r="C196">
        <v>14</v>
      </c>
      <c r="D196">
        <v>0</v>
      </c>
      <c r="E196">
        <v>9</v>
      </c>
      <c r="F196">
        <v>0</v>
      </c>
      <c r="G196">
        <v>0</v>
      </c>
      <c r="H196">
        <v>0</v>
      </c>
      <c r="I196">
        <v>337.05650500000002</v>
      </c>
      <c r="J196">
        <v>3220632</v>
      </c>
      <c r="K196">
        <v>4380971</v>
      </c>
      <c r="L196">
        <v>4496258</v>
      </c>
      <c r="M196" t="s">
        <v>14</v>
      </c>
      <c r="N196" t="s">
        <v>14</v>
      </c>
      <c r="O196" t="s">
        <v>14</v>
      </c>
    </row>
    <row r="197" spans="1:15" x14ac:dyDescent="0.25">
      <c r="A197">
        <v>196</v>
      </c>
      <c r="B197">
        <v>15</v>
      </c>
      <c r="C197">
        <v>14</v>
      </c>
      <c r="D197">
        <v>0</v>
      </c>
      <c r="E197">
        <v>10</v>
      </c>
      <c r="F197">
        <v>0</v>
      </c>
      <c r="G197">
        <v>0</v>
      </c>
      <c r="H197">
        <v>0</v>
      </c>
      <c r="I197">
        <v>353.05141959999997</v>
      </c>
      <c r="J197">
        <v>5424220</v>
      </c>
      <c r="K197">
        <v>6754397</v>
      </c>
      <c r="L197">
        <v>7396336</v>
      </c>
      <c r="M197" t="s">
        <v>14</v>
      </c>
      <c r="N197" t="s">
        <v>14</v>
      </c>
      <c r="O197" t="s">
        <v>14</v>
      </c>
    </row>
    <row r="198" spans="1:15" x14ac:dyDescent="0.25">
      <c r="A198">
        <v>197</v>
      </c>
      <c r="B198">
        <v>15</v>
      </c>
      <c r="C198">
        <v>14</v>
      </c>
      <c r="D198">
        <v>0</v>
      </c>
      <c r="E198">
        <v>11</v>
      </c>
      <c r="F198">
        <v>0</v>
      </c>
      <c r="G198">
        <v>0</v>
      </c>
      <c r="H198">
        <v>0</v>
      </c>
      <c r="I198">
        <v>369.04633419999999</v>
      </c>
      <c r="J198">
        <v>7818918</v>
      </c>
      <c r="K198">
        <v>9211003</v>
      </c>
      <c r="L198">
        <v>10441409</v>
      </c>
      <c r="M198" t="s">
        <v>14</v>
      </c>
      <c r="N198" t="s">
        <v>14</v>
      </c>
      <c r="O198" t="s">
        <v>14</v>
      </c>
    </row>
    <row r="199" spans="1:15" x14ac:dyDescent="0.25">
      <c r="A199">
        <v>198</v>
      </c>
      <c r="B199">
        <v>15</v>
      </c>
      <c r="C199">
        <v>14</v>
      </c>
      <c r="D199">
        <v>0</v>
      </c>
      <c r="E199">
        <v>12</v>
      </c>
      <c r="F199">
        <v>0</v>
      </c>
      <c r="G199">
        <v>0</v>
      </c>
      <c r="H199">
        <v>0</v>
      </c>
      <c r="I199">
        <v>385.04124880000001</v>
      </c>
      <c r="J199">
        <v>6486875</v>
      </c>
      <c r="K199">
        <v>6086437</v>
      </c>
      <c r="L199">
        <v>7377933</v>
      </c>
      <c r="M199" t="s">
        <v>14</v>
      </c>
      <c r="N199" t="s">
        <v>14</v>
      </c>
      <c r="O199" t="s">
        <v>14</v>
      </c>
    </row>
    <row r="200" spans="1:15" x14ac:dyDescent="0.25">
      <c r="A200">
        <v>199</v>
      </c>
      <c r="B200">
        <v>15</v>
      </c>
      <c r="C200">
        <v>14</v>
      </c>
      <c r="D200">
        <v>0</v>
      </c>
      <c r="E200">
        <v>13</v>
      </c>
      <c r="F200">
        <v>0</v>
      </c>
      <c r="G200">
        <v>0</v>
      </c>
      <c r="H200">
        <v>0</v>
      </c>
      <c r="I200">
        <v>401.03616340000002</v>
      </c>
      <c r="J200">
        <v>4134449</v>
      </c>
      <c r="K200">
        <v>3481549</v>
      </c>
      <c r="L200">
        <v>4978628</v>
      </c>
      <c r="M200" t="s">
        <v>14</v>
      </c>
      <c r="N200" t="s">
        <v>14</v>
      </c>
      <c r="O200" t="s">
        <v>14</v>
      </c>
    </row>
    <row r="201" spans="1:15" x14ac:dyDescent="0.25">
      <c r="A201">
        <v>200</v>
      </c>
      <c r="B201">
        <v>15</v>
      </c>
      <c r="C201">
        <v>16</v>
      </c>
      <c r="D201">
        <v>0</v>
      </c>
      <c r="E201">
        <v>8</v>
      </c>
      <c r="F201">
        <v>0</v>
      </c>
      <c r="G201">
        <v>0</v>
      </c>
      <c r="H201">
        <v>0</v>
      </c>
      <c r="I201">
        <v>323.07724039999999</v>
      </c>
      <c r="J201">
        <v>3148813</v>
      </c>
      <c r="K201">
        <v>3410363</v>
      </c>
      <c r="L201">
        <v>3649599</v>
      </c>
      <c r="M201">
        <v>1962374</v>
      </c>
      <c r="N201">
        <v>2384772</v>
      </c>
      <c r="O201">
        <v>2069718</v>
      </c>
    </row>
    <row r="202" spans="1:15" x14ac:dyDescent="0.25">
      <c r="A202">
        <v>201</v>
      </c>
      <c r="B202">
        <v>15</v>
      </c>
      <c r="C202">
        <v>16</v>
      </c>
      <c r="D202">
        <v>0</v>
      </c>
      <c r="E202">
        <v>9</v>
      </c>
      <c r="F202">
        <v>0</v>
      </c>
      <c r="G202">
        <v>0</v>
      </c>
      <c r="H202">
        <v>0</v>
      </c>
      <c r="I202">
        <v>339.07215500000001</v>
      </c>
      <c r="J202">
        <v>5260890</v>
      </c>
      <c r="K202">
        <v>5749012</v>
      </c>
      <c r="L202">
        <v>6313308</v>
      </c>
      <c r="M202">
        <v>2463695</v>
      </c>
      <c r="N202">
        <v>2936697</v>
      </c>
      <c r="O202">
        <v>2617866</v>
      </c>
    </row>
    <row r="203" spans="1:15" x14ac:dyDescent="0.25">
      <c r="A203">
        <v>202</v>
      </c>
      <c r="B203">
        <v>15</v>
      </c>
      <c r="C203">
        <v>16</v>
      </c>
      <c r="D203">
        <v>0</v>
      </c>
      <c r="E203">
        <v>10</v>
      </c>
      <c r="F203">
        <v>0</v>
      </c>
      <c r="G203">
        <v>0</v>
      </c>
      <c r="H203">
        <v>0</v>
      </c>
      <c r="I203">
        <v>355.06706960000002</v>
      </c>
      <c r="J203">
        <v>9094811</v>
      </c>
      <c r="K203">
        <v>9595602</v>
      </c>
      <c r="L203">
        <v>9603648</v>
      </c>
      <c r="M203">
        <v>2106275</v>
      </c>
      <c r="N203">
        <v>2788649</v>
      </c>
      <c r="O203">
        <v>2713151</v>
      </c>
    </row>
    <row r="204" spans="1:15" x14ac:dyDescent="0.25">
      <c r="A204">
        <v>203</v>
      </c>
      <c r="B204">
        <v>15</v>
      </c>
      <c r="C204">
        <v>16</v>
      </c>
      <c r="D204">
        <v>0</v>
      </c>
      <c r="E204">
        <v>11</v>
      </c>
      <c r="F204">
        <v>0</v>
      </c>
      <c r="G204">
        <v>0</v>
      </c>
      <c r="H204">
        <v>0</v>
      </c>
      <c r="I204">
        <v>371.06198419999998</v>
      </c>
      <c r="J204">
        <v>10596590</v>
      </c>
      <c r="K204">
        <v>10866433</v>
      </c>
      <c r="L204">
        <v>11746586</v>
      </c>
      <c r="M204">
        <v>2155635</v>
      </c>
      <c r="N204">
        <v>2312392</v>
      </c>
      <c r="O204">
        <v>2268571</v>
      </c>
    </row>
    <row r="205" spans="1:15" x14ac:dyDescent="0.25">
      <c r="A205">
        <v>204</v>
      </c>
      <c r="B205">
        <v>15</v>
      </c>
      <c r="C205">
        <v>16</v>
      </c>
      <c r="D205">
        <v>0</v>
      </c>
      <c r="E205">
        <v>12</v>
      </c>
      <c r="F205">
        <v>0</v>
      </c>
      <c r="G205">
        <v>0</v>
      </c>
      <c r="H205">
        <v>0</v>
      </c>
      <c r="I205">
        <v>387.0568988</v>
      </c>
      <c r="J205">
        <v>8016162</v>
      </c>
      <c r="K205">
        <v>7508266</v>
      </c>
      <c r="L205">
        <v>9436651</v>
      </c>
      <c r="M205" t="s">
        <v>14</v>
      </c>
      <c r="N205" t="s">
        <v>14</v>
      </c>
      <c r="O205" t="s">
        <v>14</v>
      </c>
    </row>
    <row r="206" spans="1:15" x14ac:dyDescent="0.25">
      <c r="A206">
        <v>205</v>
      </c>
      <c r="B206">
        <v>15</v>
      </c>
      <c r="C206">
        <v>16</v>
      </c>
      <c r="D206">
        <v>0</v>
      </c>
      <c r="E206">
        <v>13</v>
      </c>
      <c r="F206">
        <v>0</v>
      </c>
      <c r="G206">
        <v>0</v>
      </c>
      <c r="H206">
        <v>0</v>
      </c>
      <c r="I206">
        <v>403.05181340000001</v>
      </c>
      <c r="J206">
        <v>5176045</v>
      </c>
      <c r="K206">
        <v>3517630</v>
      </c>
      <c r="L206">
        <v>5423268</v>
      </c>
      <c r="M206" t="s">
        <v>14</v>
      </c>
      <c r="N206" t="s">
        <v>14</v>
      </c>
      <c r="O206" t="s">
        <v>14</v>
      </c>
    </row>
    <row r="207" spans="1:15" x14ac:dyDescent="0.25">
      <c r="A207">
        <v>206</v>
      </c>
      <c r="B207">
        <v>15</v>
      </c>
      <c r="C207">
        <v>18</v>
      </c>
      <c r="D207">
        <v>0</v>
      </c>
      <c r="E207">
        <v>7</v>
      </c>
      <c r="F207">
        <v>0</v>
      </c>
      <c r="G207">
        <v>0</v>
      </c>
      <c r="H207">
        <v>0</v>
      </c>
      <c r="I207">
        <v>309.09797579999997</v>
      </c>
      <c r="J207">
        <v>1956597</v>
      </c>
      <c r="K207">
        <v>1835517</v>
      </c>
      <c r="L207">
        <v>1796455</v>
      </c>
      <c r="M207">
        <v>3033402</v>
      </c>
      <c r="N207">
        <v>2782696</v>
      </c>
      <c r="O207">
        <v>3210246</v>
      </c>
    </row>
    <row r="208" spans="1:15" x14ac:dyDescent="0.25">
      <c r="A208">
        <v>207</v>
      </c>
      <c r="B208">
        <v>15</v>
      </c>
      <c r="C208">
        <v>18</v>
      </c>
      <c r="D208">
        <v>0</v>
      </c>
      <c r="E208">
        <v>8</v>
      </c>
      <c r="F208">
        <v>0</v>
      </c>
      <c r="G208">
        <v>0</v>
      </c>
      <c r="H208">
        <v>0</v>
      </c>
      <c r="I208">
        <v>325.09289039999999</v>
      </c>
      <c r="J208">
        <v>5767016</v>
      </c>
      <c r="K208">
        <v>5380403</v>
      </c>
      <c r="L208">
        <v>5582262</v>
      </c>
      <c r="M208">
        <v>5271486</v>
      </c>
      <c r="N208">
        <v>4501782</v>
      </c>
      <c r="O208">
        <v>5396118</v>
      </c>
    </row>
    <row r="209" spans="1:15" x14ac:dyDescent="0.25">
      <c r="A209">
        <v>208</v>
      </c>
      <c r="B209">
        <v>15</v>
      </c>
      <c r="C209">
        <v>18</v>
      </c>
      <c r="D209">
        <v>0</v>
      </c>
      <c r="E209">
        <v>9</v>
      </c>
      <c r="F209">
        <v>0</v>
      </c>
      <c r="G209">
        <v>0</v>
      </c>
      <c r="H209">
        <v>0</v>
      </c>
      <c r="I209">
        <v>341.087805</v>
      </c>
      <c r="J209">
        <v>8753197</v>
      </c>
      <c r="K209">
        <v>7106320</v>
      </c>
      <c r="L209">
        <v>7867206</v>
      </c>
      <c r="M209">
        <v>4704136</v>
      </c>
      <c r="N209">
        <v>4388733</v>
      </c>
      <c r="O209">
        <v>5029420</v>
      </c>
    </row>
    <row r="210" spans="1:15" x14ac:dyDescent="0.25">
      <c r="A210">
        <v>209</v>
      </c>
      <c r="B210">
        <v>15</v>
      </c>
      <c r="C210">
        <v>18</v>
      </c>
      <c r="D210">
        <v>0</v>
      </c>
      <c r="E210">
        <v>10</v>
      </c>
      <c r="F210">
        <v>0</v>
      </c>
      <c r="G210">
        <v>0</v>
      </c>
      <c r="H210">
        <v>0</v>
      </c>
      <c r="I210">
        <v>357.08271960000002</v>
      </c>
      <c r="J210">
        <v>11729122</v>
      </c>
      <c r="K210">
        <v>8373586</v>
      </c>
      <c r="L210">
        <v>10728601</v>
      </c>
      <c r="M210">
        <v>3644397</v>
      </c>
      <c r="N210">
        <v>3813787</v>
      </c>
      <c r="O210">
        <v>4105905</v>
      </c>
    </row>
    <row r="211" spans="1:15" x14ac:dyDescent="0.25">
      <c r="A211">
        <v>210</v>
      </c>
      <c r="B211">
        <v>15</v>
      </c>
      <c r="C211">
        <v>18</v>
      </c>
      <c r="D211">
        <v>0</v>
      </c>
      <c r="E211">
        <v>11</v>
      </c>
      <c r="F211">
        <v>0</v>
      </c>
      <c r="G211">
        <v>0</v>
      </c>
      <c r="H211">
        <v>0</v>
      </c>
      <c r="I211">
        <v>373.07763419999998</v>
      </c>
      <c r="J211">
        <v>12610349</v>
      </c>
      <c r="K211">
        <v>10064256</v>
      </c>
      <c r="L211">
        <v>11861866</v>
      </c>
      <c r="M211">
        <v>2070739</v>
      </c>
      <c r="N211">
        <v>2325298</v>
      </c>
      <c r="O211">
        <v>2042356</v>
      </c>
    </row>
    <row r="212" spans="1:15" x14ac:dyDescent="0.25">
      <c r="A212">
        <v>211</v>
      </c>
      <c r="B212">
        <v>15</v>
      </c>
      <c r="C212">
        <v>18</v>
      </c>
      <c r="D212">
        <v>0</v>
      </c>
      <c r="E212">
        <v>12</v>
      </c>
      <c r="F212">
        <v>0</v>
      </c>
      <c r="G212">
        <v>0</v>
      </c>
      <c r="H212">
        <v>0</v>
      </c>
      <c r="I212">
        <v>389.07254879999999</v>
      </c>
      <c r="J212">
        <v>8213199</v>
      </c>
      <c r="K212">
        <v>6518548</v>
      </c>
      <c r="L212">
        <v>7573425</v>
      </c>
      <c r="M212" t="s">
        <v>14</v>
      </c>
      <c r="N212" t="s">
        <v>14</v>
      </c>
      <c r="O212" t="s">
        <v>14</v>
      </c>
    </row>
    <row r="213" spans="1:15" x14ac:dyDescent="0.25">
      <c r="A213">
        <v>212</v>
      </c>
      <c r="B213">
        <v>15</v>
      </c>
      <c r="C213">
        <v>18</v>
      </c>
      <c r="D213">
        <v>0</v>
      </c>
      <c r="E213">
        <v>13</v>
      </c>
      <c r="F213">
        <v>0</v>
      </c>
      <c r="G213">
        <v>0</v>
      </c>
      <c r="H213">
        <v>0</v>
      </c>
      <c r="I213">
        <v>405.06746340000001</v>
      </c>
      <c r="J213">
        <v>5222270</v>
      </c>
      <c r="K213">
        <v>3288961</v>
      </c>
      <c r="L213">
        <v>4462940</v>
      </c>
      <c r="M213" t="s">
        <v>14</v>
      </c>
      <c r="N213" t="s">
        <v>14</v>
      </c>
      <c r="O213" t="s">
        <v>14</v>
      </c>
    </row>
    <row r="214" spans="1:15" x14ac:dyDescent="0.25">
      <c r="A214">
        <v>213</v>
      </c>
      <c r="B214">
        <v>15</v>
      </c>
      <c r="C214">
        <v>20</v>
      </c>
      <c r="D214">
        <v>0</v>
      </c>
      <c r="E214">
        <v>6</v>
      </c>
      <c r="F214">
        <v>0</v>
      </c>
      <c r="G214">
        <v>0</v>
      </c>
      <c r="H214">
        <v>0</v>
      </c>
      <c r="I214">
        <v>295.11871120000001</v>
      </c>
      <c r="J214" t="s">
        <v>14</v>
      </c>
      <c r="K214" t="s">
        <v>14</v>
      </c>
      <c r="L214" t="s">
        <v>14</v>
      </c>
      <c r="M214">
        <v>2290735</v>
      </c>
      <c r="N214">
        <v>2266678</v>
      </c>
      <c r="O214">
        <v>2864246</v>
      </c>
    </row>
    <row r="215" spans="1:15" x14ac:dyDescent="0.25">
      <c r="A215">
        <v>214</v>
      </c>
      <c r="B215">
        <v>15</v>
      </c>
      <c r="C215">
        <v>20</v>
      </c>
      <c r="D215">
        <v>0</v>
      </c>
      <c r="E215">
        <v>7</v>
      </c>
      <c r="F215">
        <v>0</v>
      </c>
      <c r="G215">
        <v>0</v>
      </c>
      <c r="H215">
        <v>0</v>
      </c>
      <c r="I215">
        <v>311.11362580000002</v>
      </c>
      <c r="J215">
        <v>3989758</v>
      </c>
      <c r="K215">
        <v>3645468</v>
      </c>
      <c r="L215">
        <v>4036236</v>
      </c>
      <c r="M215">
        <v>7249965</v>
      </c>
      <c r="N215">
        <v>5317418</v>
      </c>
      <c r="O215">
        <v>7434098</v>
      </c>
    </row>
    <row r="216" spans="1:15" x14ac:dyDescent="0.25">
      <c r="A216">
        <v>215</v>
      </c>
      <c r="B216">
        <v>15</v>
      </c>
      <c r="C216">
        <v>20</v>
      </c>
      <c r="D216">
        <v>0</v>
      </c>
      <c r="E216">
        <v>8</v>
      </c>
      <c r="F216">
        <v>0</v>
      </c>
      <c r="G216">
        <v>0</v>
      </c>
      <c r="H216">
        <v>0</v>
      </c>
      <c r="I216">
        <v>327.10854039999998</v>
      </c>
      <c r="J216">
        <v>7939280</v>
      </c>
      <c r="K216">
        <v>6298297</v>
      </c>
      <c r="L216">
        <v>8324921</v>
      </c>
      <c r="M216">
        <v>9561348</v>
      </c>
      <c r="N216">
        <v>7375541</v>
      </c>
      <c r="O216">
        <v>9144417</v>
      </c>
    </row>
    <row r="217" spans="1:15" x14ac:dyDescent="0.25">
      <c r="A217">
        <v>216</v>
      </c>
      <c r="B217">
        <v>15</v>
      </c>
      <c r="C217">
        <v>20</v>
      </c>
      <c r="D217">
        <v>0</v>
      </c>
      <c r="E217">
        <v>9</v>
      </c>
      <c r="F217">
        <v>0</v>
      </c>
      <c r="G217">
        <v>0</v>
      </c>
      <c r="H217">
        <v>0</v>
      </c>
      <c r="I217">
        <v>343.103455</v>
      </c>
      <c r="J217">
        <v>10461712</v>
      </c>
      <c r="K217">
        <v>8352031</v>
      </c>
      <c r="L217">
        <v>9891137</v>
      </c>
      <c r="M217">
        <v>7182677</v>
      </c>
      <c r="N217">
        <v>5971346</v>
      </c>
      <c r="O217">
        <v>6979675</v>
      </c>
    </row>
    <row r="218" spans="1:15" x14ac:dyDescent="0.25">
      <c r="A218">
        <v>217</v>
      </c>
      <c r="B218">
        <v>15</v>
      </c>
      <c r="C218">
        <v>20</v>
      </c>
      <c r="D218">
        <v>0</v>
      </c>
      <c r="E218">
        <v>10</v>
      </c>
      <c r="F218">
        <v>0</v>
      </c>
      <c r="G218">
        <v>0</v>
      </c>
      <c r="H218">
        <v>0</v>
      </c>
      <c r="I218">
        <v>359.09836960000001</v>
      </c>
      <c r="J218">
        <v>12041008</v>
      </c>
      <c r="K218">
        <v>8431577</v>
      </c>
      <c r="L218">
        <v>10731256</v>
      </c>
      <c r="M218">
        <v>4430402</v>
      </c>
      <c r="N218">
        <v>4113427</v>
      </c>
      <c r="O218">
        <v>4648743</v>
      </c>
    </row>
    <row r="219" spans="1:15" x14ac:dyDescent="0.25">
      <c r="A219">
        <v>218</v>
      </c>
      <c r="B219">
        <v>15</v>
      </c>
      <c r="C219">
        <v>20</v>
      </c>
      <c r="D219">
        <v>0</v>
      </c>
      <c r="E219">
        <v>11</v>
      </c>
      <c r="F219">
        <v>0</v>
      </c>
      <c r="G219">
        <v>0</v>
      </c>
      <c r="H219">
        <v>0</v>
      </c>
      <c r="I219">
        <v>375.09328420000003</v>
      </c>
      <c r="J219">
        <v>12191074</v>
      </c>
      <c r="K219">
        <v>8328180</v>
      </c>
      <c r="L219">
        <v>9976241</v>
      </c>
      <c r="M219">
        <v>2744106</v>
      </c>
      <c r="N219">
        <v>2439570</v>
      </c>
      <c r="O219">
        <v>2954817</v>
      </c>
    </row>
    <row r="220" spans="1:15" x14ac:dyDescent="0.25">
      <c r="A220">
        <v>219</v>
      </c>
      <c r="B220">
        <v>15</v>
      </c>
      <c r="C220">
        <v>20</v>
      </c>
      <c r="D220">
        <v>0</v>
      </c>
      <c r="E220">
        <v>12</v>
      </c>
      <c r="F220">
        <v>0</v>
      </c>
      <c r="G220">
        <v>0</v>
      </c>
      <c r="H220">
        <v>0</v>
      </c>
      <c r="I220">
        <v>391.08819879999999</v>
      </c>
      <c r="J220">
        <v>8854623</v>
      </c>
      <c r="K220">
        <v>5754082</v>
      </c>
      <c r="L220">
        <v>7502171</v>
      </c>
      <c r="M220">
        <v>1987513</v>
      </c>
      <c r="N220">
        <v>2320403</v>
      </c>
      <c r="O220">
        <v>2243611</v>
      </c>
    </row>
    <row r="221" spans="1:15" x14ac:dyDescent="0.25">
      <c r="A221">
        <v>220</v>
      </c>
      <c r="B221">
        <v>15</v>
      </c>
      <c r="C221">
        <v>20</v>
      </c>
      <c r="D221">
        <v>0</v>
      </c>
      <c r="E221">
        <v>13</v>
      </c>
      <c r="F221">
        <v>0</v>
      </c>
      <c r="G221">
        <v>0</v>
      </c>
      <c r="H221">
        <v>0</v>
      </c>
      <c r="I221">
        <v>407.0831134</v>
      </c>
      <c r="J221">
        <v>10126310</v>
      </c>
      <c r="K221">
        <v>5968410</v>
      </c>
      <c r="L221">
        <v>8075756</v>
      </c>
      <c r="M221">
        <v>3173788</v>
      </c>
      <c r="N221">
        <v>3569050</v>
      </c>
      <c r="O221">
        <v>3306794</v>
      </c>
    </row>
    <row r="222" spans="1:15" x14ac:dyDescent="0.25">
      <c r="A222">
        <v>221</v>
      </c>
      <c r="B222">
        <v>15</v>
      </c>
      <c r="C222">
        <v>20</v>
      </c>
      <c r="D222">
        <v>0</v>
      </c>
      <c r="E222">
        <v>14</v>
      </c>
      <c r="F222">
        <v>0</v>
      </c>
      <c r="G222">
        <v>0</v>
      </c>
      <c r="H222">
        <v>0</v>
      </c>
      <c r="I222">
        <v>423.07802800000002</v>
      </c>
      <c r="J222">
        <v>7258753</v>
      </c>
      <c r="K222">
        <v>2996702</v>
      </c>
      <c r="L222">
        <v>4321774</v>
      </c>
      <c r="M222" t="s">
        <v>14</v>
      </c>
      <c r="N222" t="s">
        <v>14</v>
      </c>
      <c r="O222" t="s">
        <v>14</v>
      </c>
    </row>
    <row r="223" spans="1:15" x14ac:dyDescent="0.25">
      <c r="A223">
        <v>222</v>
      </c>
      <c r="B223">
        <v>15</v>
      </c>
      <c r="C223">
        <v>21</v>
      </c>
      <c r="D223">
        <v>1</v>
      </c>
      <c r="E223">
        <v>12</v>
      </c>
      <c r="F223">
        <v>0</v>
      </c>
      <c r="G223">
        <v>0</v>
      </c>
      <c r="H223">
        <v>0</v>
      </c>
      <c r="I223">
        <v>406.09909779999998</v>
      </c>
      <c r="J223">
        <v>2605496</v>
      </c>
      <c r="K223">
        <v>1603029</v>
      </c>
      <c r="L223">
        <v>1729962</v>
      </c>
      <c r="M223" t="s">
        <v>14</v>
      </c>
      <c r="N223" t="s">
        <v>14</v>
      </c>
      <c r="O223" t="s">
        <v>14</v>
      </c>
    </row>
    <row r="224" spans="1:15" x14ac:dyDescent="0.25">
      <c r="A224">
        <v>223</v>
      </c>
      <c r="B224">
        <v>15</v>
      </c>
      <c r="C224">
        <v>21</v>
      </c>
      <c r="D224">
        <v>3</v>
      </c>
      <c r="E224">
        <v>6</v>
      </c>
      <c r="F224">
        <v>0</v>
      </c>
      <c r="G224">
        <v>0</v>
      </c>
      <c r="H224">
        <v>0</v>
      </c>
      <c r="I224">
        <v>338.1357582</v>
      </c>
      <c r="J224" t="s">
        <v>14</v>
      </c>
      <c r="K224" t="s">
        <v>14</v>
      </c>
      <c r="L224" t="s">
        <v>14</v>
      </c>
      <c r="M224">
        <v>1823241</v>
      </c>
      <c r="N224">
        <v>1930894</v>
      </c>
      <c r="O224">
        <v>2077968</v>
      </c>
    </row>
    <row r="225" spans="1:15" x14ac:dyDescent="0.25">
      <c r="A225">
        <v>224</v>
      </c>
      <c r="B225">
        <v>15</v>
      </c>
      <c r="C225">
        <v>21</v>
      </c>
      <c r="D225">
        <v>3</v>
      </c>
      <c r="E225">
        <v>7</v>
      </c>
      <c r="F225">
        <v>0</v>
      </c>
      <c r="G225">
        <v>0</v>
      </c>
      <c r="H225">
        <v>0</v>
      </c>
      <c r="I225">
        <v>354.13067280000001</v>
      </c>
      <c r="J225">
        <v>2037390</v>
      </c>
      <c r="K225">
        <v>2212780</v>
      </c>
      <c r="L225">
        <v>1906220</v>
      </c>
      <c r="M225" t="s">
        <v>14</v>
      </c>
      <c r="N225" t="s">
        <v>14</v>
      </c>
      <c r="O225" t="s">
        <v>14</v>
      </c>
    </row>
    <row r="226" spans="1:15" x14ac:dyDescent="0.25">
      <c r="A226">
        <v>225</v>
      </c>
      <c r="B226">
        <v>15</v>
      </c>
      <c r="C226">
        <v>21</v>
      </c>
      <c r="D226">
        <v>3</v>
      </c>
      <c r="E226">
        <v>8</v>
      </c>
      <c r="F226">
        <v>0</v>
      </c>
      <c r="G226">
        <v>0</v>
      </c>
      <c r="H226">
        <v>0</v>
      </c>
      <c r="I226">
        <v>370.12558739999997</v>
      </c>
      <c r="J226">
        <v>2979296</v>
      </c>
      <c r="K226">
        <v>1985494</v>
      </c>
      <c r="L226">
        <v>3010563</v>
      </c>
      <c r="M226">
        <v>3245400</v>
      </c>
      <c r="N226">
        <v>2228134</v>
      </c>
      <c r="O226">
        <v>2224001</v>
      </c>
    </row>
    <row r="227" spans="1:15" x14ac:dyDescent="0.25">
      <c r="A227">
        <v>226</v>
      </c>
      <c r="B227">
        <v>15</v>
      </c>
      <c r="C227">
        <v>21</v>
      </c>
      <c r="D227">
        <v>3</v>
      </c>
      <c r="E227">
        <v>9</v>
      </c>
      <c r="F227">
        <v>0</v>
      </c>
      <c r="G227">
        <v>0</v>
      </c>
      <c r="H227">
        <v>0</v>
      </c>
      <c r="I227">
        <v>386.12050199999999</v>
      </c>
      <c r="J227">
        <v>3394129</v>
      </c>
      <c r="K227">
        <v>3144253</v>
      </c>
      <c r="L227">
        <v>3976464</v>
      </c>
      <c r="M227" t="s">
        <v>14</v>
      </c>
      <c r="N227" t="s">
        <v>14</v>
      </c>
      <c r="O227" t="s">
        <v>14</v>
      </c>
    </row>
    <row r="228" spans="1:15" x14ac:dyDescent="0.25">
      <c r="A228">
        <v>227</v>
      </c>
      <c r="B228">
        <v>15</v>
      </c>
      <c r="C228">
        <v>22</v>
      </c>
      <c r="D228">
        <v>0</v>
      </c>
      <c r="E228">
        <v>5</v>
      </c>
      <c r="F228">
        <v>0</v>
      </c>
      <c r="G228">
        <v>0</v>
      </c>
      <c r="H228">
        <v>0</v>
      </c>
      <c r="I228">
        <v>281.13944659999999</v>
      </c>
      <c r="J228" t="s">
        <v>14</v>
      </c>
      <c r="K228" t="s">
        <v>14</v>
      </c>
      <c r="L228" t="s">
        <v>14</v>
      </c>
      <c r="M228">
        <v>1809498</v>
      </c>
      <c r="N228">
        <v>1342451</v>
      </c>
      <c r="O228">
        <v>1780751</v>
      </c>
    </row>
    <row r="229" spans="1:15" x14ac:dyDescent="0.25">
      <c r="A229">
        <v>228</v>
      </c>
      <c r="B229">
        <v>15</v>
      </c>
      <c r="C229">
        <v>22</v>
      </c>
      <c r="D229">
        <v>0</v>
      </c>
      <c r="E229">
        <v>6</v>
      </c>
      <c r="F229">
        <v>0</v>
      </c>
      <c r="G229">
        <v>0</v>
      </c>
      <c r="H229">
        <v>0</v>
      </c>
      <c r="I229">
        <v>297.1343612</v>
      </c>
      <c r="J229" t="s">
        <v>14</v>
      </c>
      <c r="K229" t="s">
        <v>14</v>
      </c>
      <c r="L229" t="s">
        <v>14</v>
      </c>
      <c r="M229">
        <v>3978245</v>
      </c>
      <c r="N229">
        <v>3321657</v>
      </c>
      <c r="O229">
        <v>4128399</v>
      </c>
    </row>
    <row r="230" spans="1:15" x14ac:dyDescent="0.25">
      <c r="A230">
        <v>229</v>
      </c>
      <c r="B230">
        <v>15</v>
      </c>
      <c r="C230">
        <v>22</v>
      </c>
      <c r="D230">
        <v>0</v>
      </c>
      <c r="E230">
        <v>7</v>
      </c>
      <c r="F230">
        <v>0</v>
      </c>
      <c r="G230">
        <v>0</v>
      </c>
      <c r="H230">
        <v>0</v>
      </c>
      <c r="I230">
        <v>313.12927580000002</v>
      </c>
      <c r="J230">
        <v>4480530</v>
      </c>
      <c r="K230">
        <v>4471110</v>
      </c>
      <c r="L230">
        <v>4730812</v>
      </c>
      <c r="M230">
        <v>11263272</v>
      </c>
      <c r="N230">
        <v>9131126</v>
      </c>
      <c r="O230">
        <v>11594985</v>
      </c>
    </row>
    <row r="231" spans="1:15" x14ac:dyDescent="0.25">
      <c r="A231">
        <v>230</v>
      </c>
      <c r="B231">
        <v>15</v>
      </c>
      <c r="C231">
        <v>22</v>
      </c>
      <c r="D231">
        <v>0</v>
      </c>
      <c r="E231">
        <v>8</v>
      </c>
      <c r="F231">
        <v>0</v>
      </c>
      <c r="G231">
        <v>0</v>
      </c>
      <c r="H231">
        <v>0</v>
      </c>
      <c r="I231">
        <v>329.12419039999997</v>
      </c>
      <c r="J231">
        <v>8892999</v>
      </c>
      <c r="K231">
        <v>7011407</v>
      </c>
      <c r="L231">
        <v>8813771</v>
      </c>
      <c r="M231">
        <v>13835864</v>
      </c>
      <c r="N231">
        <v>9792610</v>
      </c>
      <c r="O231">
        <v>13535801</v>
      </c>
    </row>
    <row r="232" spans="1:15" x14ac:dyDescent="0.25">
      <c r="A232">
        <v>231</v>
      </c>
      <c r="B232">
        <v>15</v>
      </c>
      <c r="C232">
        <v>22</v>
      </c>
      <c r="D232">
        <v>0</v>
      </c>
      <c r="E232">
        <v>9</v>
      </c>
      <c r="F232">
        <v>0</v>
      </c>
      <c r="G232">
        <v>0</v>
      </c>
      <c r="H232">
        <v>0</v>
      </c>
      <c r="I232">
        <v>345.11910499999999</v>
      </c>
      <c r="J232">
        <v>10824710</v>
      </c>
      <c r="K232">
        <v>8688449</v>
      </c>
      <c r="L232">
        <v>10379084</v>
      </c>
      <c r="M232">
        <v>10099511</v>
      </c>
      <c r="N232">
        <v>7110583</v>
      </c>
      <c r="O232">
        <v>8934039</v>
      </c>
    </row>
    <row r="233" spans="1:15" x14ac:dyDescent="0.25">
      <c r="A233">
        <v>232</v>
      </c>
      <c r="B233">
        <v>15</v>
      </c>
      <c r="C233">
        <v>22</v>
      </c>
      <c r="D233">
        <v>0</v>
      </c>
      <c r="E233">
        <v>10</v>
      </c>
      <c r="F233">
        <v>0</v>
      </c>
      <c r="G233">
        <v>0</v>
      </c>
      <c r="H233">
        <v>0</v>
      </c>
      <c r="I233">
        <v>361.11401960000001</v>
      </c>
      <c r="J233">
        <v>12283267</v>
      </c>
      <c r="K233">
        <v>7547494</v>
      </c>
      <c r="L233">
        <v>10183004</v>
      </c>
      <c r="M233">
        <v>6266015</v>
      </c>
      <c r="N233">
        <v>5363343</v>
      </c>
      <c r="O233">
        <v>5279133</v>
      </c>
    </row>
    <row r="234" spans="1:15" x14ac:dyDescent="0.25">
      <c r="A234">
        <v>233</v>
      </c>
      <c r="B234">
        <v>15</v>
      </c>
      <c r="C234">
        <v>22</v>
      </c>
      <c r="D234">
        <v>0</v>
      </c>
      <c r="E234">
        <v>10</v>
      </c>
      <c r="F234">
        <v>1</v>
      </c>
      <c r="G234">
        <v>0</v>
      </c>
      <c r="H234">
        <v>0</v>
      </c>
      <c r="I234">
        <v>393.08609030000002</v>
      </c>
      <c r="J234" t="s">
        <v>14</v>
      </c>
      <c r="K234" t="s">
        <v>14</v>
      </c>
      <c r="L234" t="s">
        <v>14</v>
      </c>
      <c r="M234">
        <v>1587049</v>
      </c>
      <c r="N234">
        <v>2187705</v>
      </c>
      <c r="O234">
        <v>2162094</v>
      </c>
    </row>
    <row r="235" spans="1:15" x14ac:dyDescent="0.25">
      <c r="A235">
        <v>234</v>
      </c>
      <c r="B235">
        <v>15</v>
      </c>
      <c r="C235">
        <v>22</v>
      </c>
      <c r="D235">
        <v>0</v>
      </c>
      <c r="E235">
        <v>11</v>
      </c>
      <c r="F235">
        <v>0</v>
      </c>
      <c r="G235">
        <v>0</v>
      </c>
      <c r="H235">
        <v>0</v>
      </c>
      <c r="I235">
        <v>377.10893420000002</v>
      </c>
      <c r="J235">
        <v>11628425</v>
      </c>
      <c r="K235">
        <v>6067803</v>
      </c>
      <c r="L235">
        <v>8522731</v>
      </c>
      <c r="M235">
        <v>3928953</v>
      </c>
      <c r="N235">
        <v>3366886</v>
      </c>
      <c r="O235">
        <v>3618945</v>
      </c>
    </row>
    <row r="236" spans="1:15" x14ac:dyDescent="0.25">
      <c r="A236">
        <v>235</v>
      </c>
      <c r="B236">
        <v>15</v>
      </c>
      <c r="C236">
        <v>22</v>
      </c>
      <c r="D236">
        <v>0</v>
      </c>
      <c r="E236">
        <v>12</v>
      </c>
      <c r="F236">
        <v>0</v>
      </c>
      <c r="G236">
        <v>0</v>
      </c>
      <c r="H236">
        <v>0</v>
      </c>
      <c r="I236">
        <v>393.10384879999998</v>
      </c>
      <c r="J236">
        <v>13630930</v>
      </c>
      <c r="K236">
        <v>10901135</v>
      </c>
      <c r="L236">
        <v>12458729</v>
      </c>
      <c r="M236">
        <v>5247853</v>
      </c>
      <c r="N236">
        <v>4655549</v>
      </c>
      <c r="O236">
        <v>5426098</v>
      </c>
    </row>
    <row r="237" spans="1:15" x14ac:dyDescent="0.25">
      <c r="A237">
        <v>236</v>
      </c>
      <c r="B237">
        <v>15</v>
      </c>
      <c r="C237">
        <v>22</v>
      </c>
      <c r="D237">
        <v>0</v>
      </c>
      <c r="E237">
        <v>13</v>
      </c>
      <c r="F237">
        <v>0</v>
      </c>
      <c r="G237">
        <v>0</v>
      </c>
      <c r="H237">
        <v>0</v>
      </c>
      <c r="I237">
        <v>409.0987634</v>
      </c>
      <c r="J237">
        <v>22080551</v>
      </c>
      <c r="K237">
        <v>15177353</v>
      </c>
      <c r="L237">
        <v>20496982</v>
      </c>
      <c r="M237">
        <v>9320501</v>
      </c>
      <c r="N237">
        <v>9519655</v>
      </c>
      <c r="O237">
        <v>10551215</v>
      </c>
    </row>
    <row r="238" spans="1:15" x14ac:dyDescent="0.25">
      <c r="A238">
        <v>237</v>
      </c>
      <c r="B238">
        <v>15</v>
      </c>
      <c r="C238">
        <v>22</v>
      </c>
      <c r="D238">
        <v>0</v>
      </c>
      <c r="E238">
        <v>14</v>
      </c>
      <c r="F238">
        <v>0</v>
      </c>
      <c r="G238">
        <v>0</v>
      </c>
      <c r="H238">
        <v>0</v>
      </c>
      <c r="I238">
        <v>425.09367800000001</v>
      </c>
      <c r="J238">
        <v>25745891</v>
      </c>
      <c r="K238">
        <v>11851096</v>
      </c>
      <c r="L238">
        <v>18207103</v>
      </c>
      <c r="M238">
        <v>4460748</v>
      </c>
      <c r="N238">
        <v>3875466</v>
      </c>
      <c r="O238">
        <v>3541996</v>
      </c>
    </row>
    <row r="239" spans="1:15" x14ac:dyDescent="0.25">
      <c r="A239">
        <v>238</v>
      </c>
      <c r="B239">
        <v>15</v>
      </c>
      <c r="C239">
        <v>22</v>
      </c>
      <c r="D239">
        <v>0</v>
      </c>
      <c r="E239">
        <v>15</v>
      </c>
      <c r="F239">
        <v>0</v>
      </c>
      <c r="G239">
        <v>0</v>
      </c>
      <c r="H239">
        <v>0</v>
      </c>
      <c r="I239">
        <v>441.08859260000003</v>
      </c>
      <c r="J239">
        <v>8256361</v>
      </c>
      <c r="K239">
        <v>2976523</v>
      </c>
      <c r="L239">
        <v>5674065</v>
      </c>
      <c r="M239" t="s">
        <v>14</v>
      </c>
      <c r="N239" t="s">
        <v>14</v>
      </c>
      <c r="O239" t="s">
        <v>14</v>
      </c>
    </row>
    <row r="240" spans="1:15" x14ac:dyDescent="0.25">
      <c r="A240">
        <v>239</v>
      </c>
      <c r="B240">
        <v>15</v>
      </c>
      <c r="C240">
        <v>22</v>
      </c>
      <c r="D240">
        <v>2</v>
      </c>
      <c r="E240">
        <v>9</v>
      </c>
      <c r="F240">
        <v>0</v>
      </c>
      <c r="G240">
        <v>0</v>
      </c>
      <c r="H240">
        <v>0</v>
      </c>
      <c r="I240">
        <v>373.12525299999999</v>
      </c>
      <c r="J240">
        <v>2168635</v>
      </c>
      <c r="K240">
        <v>1790607</v>
      </c>
      <c r="L240">
        <v>2297208</v>
      </c>
      <c r="M240" t="s">
        <v>14</v>
      </c>
      <c r="N240" t="s">
        <v>14</v>
      </c>
      <c r="O240" t="s">
        <v>14</v>
      </c>
    </row>
    <row r="241" spans="1:15" x14ac:dyDescent="0.25">
      <c r="A241">
        <v>240</v>
      </c>
      <c r="B241">
        <v>15</v>
      </c>
      <c r="C241">
        <v>22</v>
      </c>
      <c r="D241">
        <v>2</v>
      </c>
      <c r="E241">
        <v>10</v>
      </c>
      <c r="F241">
        <v>0</v>
      </c>
      <c r="G241">
        <v>0</v>
      </c>
      <c r="H241">
        <v>0</v>
      </c>
      <c r="I241">
        <v>389.1201676</v>
      </c>
      <c r="J241">
        <v>2689752</v>
      </c>
      <c r="K241">
        <v>1884960</v>
      </c>
      <c r="L241">
        <v>2102715</v>
      </c>
      <c r="M241" t="s">
        <v>14</v>
      </c>
      <c r="N241" t="s">
        <v>14</v>
      </c>
      <c r="O241" t="s">
        <v>14</v>
      </c>
    </row>
    <row r="242" spans="1:15" x14ac:dyDescent="0.25">
      <c r="A242">
        <v>241</v>
      </c>
      <c r="B242">
        <v>15</v>
      </c>
      <c r="C242">
        <v>22</v>
      </c>
      <c r="D242">
        <v>4</v>
      </c>
      <c r="E242">
        <v>6</v>
      </c>
      <c r="F242">
        <v>0</v>
      </c>
      <c r="G242">
        <v>0</v>
      </c>
      <c r="H242">
        <v>0</v>
      </c>
      <c r="I242">
        <v>353.14665719999999</v>
      </c>
      <c r="J242" t="s">
        <v>14</v>
      </c>
      <c r="K242" t="s">
        <v>14</v>
      </c>
      <c r="L242" t="s">
        <v>14</v>
      </c>
      <c r="M242">
        <v>2279808</v>
      </c>
      <c r="N242">
        <v>2275548</v>
      </c>
      <c r="O242">
        <v>2611695</v>
      </c>
    </row>
    <row r="243" spans="1:15" x14ac:dyDescent="0.25">
      <c r="A243">
        <v>242</v>
      </c>
      <c r="B243">
        <v>15</v>
      </c>
      <c r="C243">
        <v>22</v>
      </c>
      <c r="D243">
        <v>4</v>
      </c>
      <c r="E243">
        <v>7</v>
      </c>
      <c r="F243">
        <v>0</v>
      </c>
      <c r="G243">
        <v>0</v>
      </c>
      <c r="H243">
        <v>0</v>
      </c>
      <c r="I243">
        <v>369.14157180000001</v>
      </c>
      <c r="J243" t="s">
        <v>14</v>
      </c>
      <c r="K243" t="s">
        <v>14</v>
      </c>
      <c r="L243" t="s">
        <v>14</v>
      </c>
      <c r="M243">
        <v>2794540</v>
      </c>
      <c r="N243">
        <v>1793140</v>
      </c>
      <c r="O243">
        <v>2351446</v>
      </c>
    </row>
    <row r="244" spans="1:15" x14ac:dyDescent="0.25">
      <c r="A244">
        <v>243</v>
      </c>
      <c r="B244">
        <v>15</v>
      </c>
      <c r="C244">
        <v>22</v>
      </c>
      <c r="D244">
        <v>4</v>
      </c>
      <c r="E244">
        <v>8</v>
      </c>
      <c r="F244">
        <v>0</v>
      </c>
      <c r="G244">
        <v>0</v>
      </c>
      <c r="H244">
        <v>0</v>
      </c>
      <c r="I244">
        <v>385.13648640000002</v>
      </c>
      <c r="J244">
        <v>3631985</v>
      </c>
      <c r="K244">
        <v>4131646</v>
      </c>
      <c r="L244">
        <v>4412452</v>
      </c>
      <c r="M244">
        <v>5812253</v>
      </c>
      <c r="N244">
        <v>7516809</v>
      </c>
      <c r="O244">
        <v>6410448</v>
      </c>
    </row>
    <row r="245" spans="1:15" x14ac:dyDescent="0.25">
      <c r="A245">
        <v>244</v>
      </c>
      <c r="B245">
        <v>15</v>
      </c>
      <c r="C245">
        <v>23</v>
      </c>
      <c r="D245">
        <v>1</v>
      </c>
      <c r="E245">
        <v>11</v>
      </c>
      <c r="F245">
        <v>0</v>
      </c>
      <c r="G245">
        <v>0</v>
      </c>
      <c r="H245">
        <v>0</v>
      </c>
      <c r="I245">
        <v>392.11983320000002</v>
      </c>
      <c r="J245">
        <v>2501409</v>
      </c>
      <c r="K245">
        <v>2399170</v>
      </c>
      <c r="L245">
        <v>2077738</v>
      </c>
      <c r="M245">
        <v>2133659</v>
      </c>
      <c r="N245">
        <v>1996529</v>
      </c>
      <c r="O245">
        <v>1978607</v>
      </c>
    </row>
    <row r="246" spans="1:15" x14ac:dyDescent="0.25">
      <c r="A246">
        <v>245</v>
      </c>
      <c r="B246">
        <v>15</v>
      </c>
      <c r="C246">
        <v>23</v>
      </c>
      <c r="D246">
        <v>1</v>
      </c>
      <c r="E246">
        <v>12</v>
      </c>
      <c r="F246">
        <v>0</v>
      </c>
      <c r="G246">
        <v>0</v>
      </c>
      <c r="H246">
        <v>0</v>
      </c>
      <c r="I246">
        <v>408.11474779999998</v>
      </c>
      <c r="J246">
        <v>4112396</v>
      </c>
      <c r="K246">
        <v>2101336</v>
      </c>
      <c r="L246">
        <v>2530343</v>
      </c>
      <c r="M246" t="s">
        <v>14</v>
      </c>
      <c r="N246" t="s">
        <v>14</v>
      </c>
      <c r="O246" t="s">
        <v>14</v>
      </c>
    </row>
    <row r="247" spans="1:15" x14ac:dyDescent="0.25">
      <c r="A247">
        <v>246</v>
      </c>
      <c r="B247">
        <v>15</v>
      </c>
      <c r="C247">
        <v>23</v>
      </c>
      <c r="D247">
        <v>1</v>
      </c>
      <c r="E247">
        <v>13</v>
      </c>
      <c r="F247">
        <v>0</v>
      </c>
      <c r="G247">
        <v>0</v>
      </c>
      <c r="H247">
        <v>0</v>
      </c>
      <c r="I247">
        <v>424.10966239999999</v>
      </c>
      <c r="J247">
        <v>3247667</v>
      </c>
      <c r="K247">
        <v>1761180</v>
      </c>
      <c r="L247">
        <v>2619319</v>
      </c>
      <c r="M247" t="s">
        <v>14</v>
      </c>
      <c r="N247" t="s">
        <v>14</v>
      </c>
      <c r="O247" t="s">
        <v>14</v>
      </c>
    </row>
    <row r="248" spans="1:15" x14ac:dyDescent="0.25">
      <c r="A248">
        <v>247</v>
      </c>
      <c r="B248">
        <v>15</v>
      </c>
      <c r="C248">
        <v>23</v>
      </c>
      <c r="D248">
        <v>3</v>
      </c>
      <c r="E248">
        <v>5</v>
      </c>
      <c r="F248">
        <v>0</v>
      </c>
      <c r="G248">
        <v>0</v>
      </c>
      <c r="H248">
        <v>0</v>
      </c>
      <c r="I248">
        <v>324.15649359999998</v>
      </c>
      <c r="J248" t="s">
        <v>14</v>
      </c>
      <c r="K248" t="s">
        <v>14</v>
      </c>
      <c r="L248" t="s">
        <v>14</v>
      </c>
      <c r="M248">
        <v>1544748</v>
      </c>
      <c r="N248">
        <v>2081626</v>
      </c>
      <c r="O248">
        <v>2104260</v>
      </c>
    </row>
    <row r="249" spans="1:15" x14ac:dyDescent="0.25">
      <c r="A249">
        <v>248</v>
      </c>
      <c r="B249">
        <v>15</v>
      </c>
      <c r="C249">
        <v>23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340.15140819999999</v>
      </c>
      <c r="J249" t="s">
        <v>14</v>
      </c>
      <c r="K249" t="s">
        <v>14</v>
      </c>
      <c r="L249" t="s">
        <v>14</v>
      </c>
      <c r="M249">
        <v>3437241</v>
      </c>
      <c r="N249">
        <v>3129996</v>
      </c>
      <c r="O249">
        <v>3153709</v>
      </c>
    </row>
    <row r="250" spans="1:15" x14ac:dyDescent="0.25">
      <c r="A250">
        <v>249</v>
      </c>
      <c r="B250">
        <v>15</v>
      </c>
      <c r="C250">
        <v>23</v>
      </c>
      <c r="D250">
        <v>3</v>
      </c>
      <c r="E250">
        <v>7</v>
      </c>
      <c r="F250">
        <v>0</v>
      </c>
      <c r="G250">
        <v>0</v>
      </c>
      <c r="H250">
        <v>0</v>
      </c>
      <c r="I250">
        <v>356.14632280000001</v>
      </c>
      <c r="J250">
        <v>3784658</v>
      </c>
      <c r="K250">
        <v>5345319</v>
      </c>
      <c r="L250">
        <v>4848513</v>
      </c>
      <c r="M250">
        <v>8068827</v>
      </c>
      <c r="N250">
        <v>9584759</v>
      </c>
      <c r="O250">
        <v>8773518</v>
      </c>
    </row>
    <row r="251" spans="1:15" x14ac:dyDescent="0.25">
      <c r="A251">
        <v>250</v>
      </c>
      <c r="B251">
        <v>15</v>
      </c>
      <c r="C251">
        <v>23</v>
      </c>
      <c r="D251">
        <v>3</v>
      </c>
      <c r="E251">
        <v>8</v>
      </c>
      <c r="F251">
        <v>0</v>
      </c>
      <c r="G251">
        <v>0</v>
      </c>
      <c r="H251">
        <v>0</v>
      </c>
      <c r="I251">
        <v>372.14123740000002</v>
      </c>
      <c r="J251">
        <v>3949091</v>
      </c>
      <c r="K251">
        <v>4081752</v>
      </c>
      <c r="L251">
        <v>4129368</v>
      </c>
      <c r="M251">
        <v>5605817</v>
      </c>
      <c r="N251">
        <v>4535316</v>
      </c>
      <c r="O251">
        <v>4781790</v>
      </c>
    </row>
    <row r="252" spans="1:15" x14ac:dyDescent="0.25">
      <c r="A252">
        <v>251</v>
      </c>
      <c r="B252">
        <v>15</v>
      </c>
      <c r="C252">
        <v>23</v>
      </c>
      <c r="D252">
        <v>3</v>
      </c>
      <c r="E252">
        <v>9</v>
      </c>
      <c r="F252">
        <v>0</v>
      </c>
      <c r="G252">
        <v>0</v>
      </c>
      <c r="H252">
        <v>0</v>
      </c>
      <c r="I252">
        <v>388.13615199999998</v>
      </c>
      <c r="J252">
        <v>4003339</v>
      </c>
      <c r="K252">
        <v>3418676</v>
      </c>
      <c r="L252">
        <v>3720929</v>
      </c>
      <c r="M252">
        <v>1810699</v>
      </c>
      <c r="N252">
        <v>1849199</v>
      </c>
      <c r="O252">
        <v>1784470</v>
      </c>
    </row>
    <row r="253" spans="1:15" x14ac:dyDescent="0.25">
      <c r="A253">
        <v>252</v>
      </c>
      <c r="B253">
        <v>15</v>
      </c>
      <c r="C253">
        <v>23</v>
      </c>
      <c r="D253">
        <v>5</v>
      </c>
      <c r="E253">
        <v>7</v>
      </c>
      <c r="F253">
        <v>0</v>
      </c>
      <c r="G253">
        <v>0</v>
      </c>
      <c r="H253">
        <v>0</v>
      </c>
      <c r="I253">
        <v>384.1524708</v>
      </c>
      <c r="J253">
        <v>3209866</v>
      </c>
      <c r="K253">
        <v>3540537</v>
      </c>
      <c r="L253">
        <v>3387187</v>
      </c>
      <c r="M253">
        <v>4422428</v>
      </c>
      <c r="N253">
        <v>6818187</v>
      </c>
      <c r="O253">
        <v>6004700</v>
      </c>
    </row>
    <row r="254" spans="1:15" x14ac:dyDescent="0.25">
      <c r="A254">
        <v>253</v>
      </c>
      <c r="B254">
        <v>15</v>
      </c>
      <c r="C254">
        <v>23</v>
      </c>
      <c r="D254">
        <v>5</v>
      </c>
      <c r="E254">
        <v>8</v>
      </c>
      <c r="F254">
        <v>1</v>
      </c>
      <c r="G254">
        <v>0</v>
      </c>
      <c r="H254">
        <v>0</v>
      </c>
      <c r="I254">
        <v>432.11945609999998</v>
      </c>
      <c r="J254" t="s">
        <v>14</v>
      </c>
      <c r="K254" t="s">
        <v>14</v>
      </c>
      <c r="L254" t="s">
        <v>14</v>
      </c>
      <c r="M254">
        <v>1885020</v>
      </c>
      <c r="N254">
        <v>3232052</v>
      </c>
      <c r="O254">
        <v>2206330</v>
      </c>
    </row>
    <row r="255" spans="1:15" x14ac:dyDescent="0.25">
      <c r="A255">
        <v>254</v>
      </c>
      <c r="B255">
        <v>15</v>
      </c>
      <c r="C255">
        <v>24</v>
      </c>
      <c r="D255">
        <v>0</v>
      </c>
      <c r="E255">
        <v>6</v>
      </c>
      <c r="F255">
        <v>0</v>
      </c>
      <c r="G255">
        <v>0</v>
      </c>
      <c r="H255">
        <v>0</v>
      </c>
      <c r="I255">
        <v>299.15001119999999</v>
      </c>
      <c r="J255" t="s">
        <v>14</v>
      </c>
      <c r="K255" t="s">
        <v>14</v>
      </c>
      <c r="L255" t="s">
        <v>14</v>
      </c>
      <c r="M255">
        <v>3658461</v>
      </c>
      <c r="N255">
        <v>3754563</v>
      </c>
      <c r="O255">
        <v>4207540</v>
      </c>
    </row>
    <row r="256" spans="1:15" x14ac:dyDescent="0.25">
      <c r="A256">
        <v>255</v>
      </c>
      <c r="B256">
        <v>15</v>
      </c>
      <c r="C256">
        <v>24</v>
      </c>
      <c r="D256">
        <v>0</v>
      </c>
      <c r="E256">
        <v>7</v>
      </c>
      <c r="F256">
        <v>0</v>
      </c>
      <c r="G256">
        <v>0</v>
      </c>
      <c r="H256">
        <v>0</v>
      </c>
      <c r="I256">
        <v>315.14492580000001</v>
      </c>
      <c r="J256">
        <v>3402545</v>
      </c>
      <c r="K256">
        <v>3224700</v>
      </c>
      <c r="L256">
        <v>3986679</v>
      </c>
      <c r="M256">
        <v>8198699</v>
      </c>
      <c r="N256">
        <v>8306125</v>
      </c>
      <c r="O256">
        <v>9711212</v>
      </c>
    </row>
    <row r="257" spans="1:15" x14ac:dyDescent="0.25">
      <c r="A257">
        <v>256</v>
      </c>
      <c r="B257">
        <v>15</v>
      </c>
      <c r="C257">
        <v>24</v>
      </c>
      <c r="D257">
        <v>0</v>
      </c>
      <c r="E257">
        <v>7</v>
      </c>
      <c r="F257">
        <v>1</v>
      </c>
      <c r="G257">
        <v>0</v>
      </c>
      <c r="H257">
        <v>0</v>
      </c>
      <c r="I257">
        <v>347.11699650000003</v>
      </c>
      <c r="J257" t="s">
        <v>14</v>
      </c>
      <c r="K257" t="s">
        <v>14</v>
      </c>
      <c r="L257" t="s">
        <v>14</v>
      </c>
      <c r="M257">
        <v>2799401</v>
      </c>
      <c r="N257">
        <v>7975400</v>
      </c>
      <c r="O257">
        <v>3996890</v>
      </c>
    </row>
    <row r="258" spans="1:15" x14ac:dyDescent="0.25">
      <c r="A258">
        <v>257</v>
      </c>
      <c r="B258">
        <v>15</v>
      </c>
      <c r="C258">
        <v>24</v>
      </c>
      <c r="D258">
        <v>0</v>
      </c>
      <c r="E258">
        <v>8</v>
      </c>
      <c r="F258">
        <v>0</v>
      </c>
      <c r="G258">
        <v>0</v>
      </c>
      <c r="H258">
        <v>0</v>
      </c>
      <c r="I258">
        <v>331.13984040000003</v>
      </c>
      <c r="J258">
        <v>6070219</v>
      </c>
      <c r="K258">
        <v>5567989</v>
      </c>
      <c r="L258">
        <v>7086698</v>
      </c>
      <c r="M258">
        <v>9922490</v>
      </c>
      <c r="N258">
        <v>8348189</v>
      </c>
      <c r="O258">
        <v>10505246</v>
      </c>
    </row>
    <row r="259" spans="1:15" x14ac:dyDescent="0.25">
      <c r="A259">
        <v>258</v>
      </c>
      <c r="B259">
        <v>15</v>
      </c>
      <c r="C259">
        <v>24</v>
      </c>
      <c r="D259">
        <v>0</v>
      </c>
      <c r="E259">
        <v>8</v>
      </c>
      <c r="F259">
        <v>1</v>
      </c>
      <c r="G259">
        <v>0</v>
      </c>
      <c r="H259">
        <v>0</v>
      </c>
      <c r="I259">
        <v>363.11191109999999</v>
      </c>
      <c r="J259" t="s">
        <v>14</v>
      </c>
      <c r="K259" t="s">
        <v>14</v>
      </c>
      <c r="L259" t="s">
        <v>14</v>
      </c>
      <c r="M259">
        <v>2430204</v>
      </c>
      <c r="N259">
        <v>3107591</v>
      </c>
      <c r="O259">
        <v>1842190</v>
      </c>
    </row>
    <row r="260" spans="1:15" x14ac:dyDescent="0.25">
      <c r="A260">
        <v>259</v>
      </c>
      <c r="B260">
        <v>15</v>
      </c>
      <c r="C260">
        <v>24</v>
      </c>
      <c r="D260">
        <v>0</v>
      </c>
      <c r="E260">
        <v>9</v>
      </c>
      <c r="F260">
        <v>0</v>
      </c>
      <c r="G260">
        <v>0</v>
      </c>
      <c r="H260">
        <v>0</v>
      </c>
      <c r="I260">
        <v>347.13475499999998</v>
      </c>
      <c r="J260">
        <v>8261132</v>
      </c>
      <c r="K260">
        <v>7005559</v>
      </c>
      <c r="L260">
        <v>7586152</v>
      </c>
      <c r="M260">
        <v>12893486</v>
      </c>
      <c r="N260">
        <v>10278381</v>
      </c>
      <c r="O260">
        <v>11769055</v>
      </c>
    </row>
    <row r="261" spans="1:15" x14ac:dyDescent="0.25">
      <c r="A261">
        <v>260</v>
      </c>
      <c r="B261">
        <v>15</v>
      </c>
      <c r="C261">
        <v>24</v>
      </c>
      <c r="D261">
        <v>0</v>
      </c>
      <c r="E261">
        <v>9</v>
      </c>
      <c r="F261">
        <v>1</v>
      </c>
      <c r="G261">
        <v>0</v>
      </c>
      <c r="H261">
        <v>0</v>
      </c>
      <c r="I261">
        <v>379.1068257</v>
      </c>
      <c r="J261" t="s">
        <v>14</v>
      </c>
      <c r="K261" t="s">
        <v>14</v>
      </c>
      <c r="L261" t="s">
        <v>14</v>
      </c>
      <c r="M261">
        <v>3430838</v>
      </c>
      <c r="N261">
        <v>3933222</v>
      </c>
      <c r="O261">
        <v>2997421</v>
      </c>
    </row>
    <row r="262" spans="1:15" x14ac:dyDescent="0.25">
      <c r="A262">
        <v>261</v>
      </c>
      <c r="B262">
        <v>15</v>
      </c>
      <c r="C262">
        <v>24</v>
      </c>
      <c r="D262">
        <v>0</v>
      </c>
      <c r="E262">
        <v>10</v>
      </c>
      <c r="F262">
        <v>0</v>
      </c>
      <c r="G262">
        <v>0</v>
      </c>
      <c r="H262">
        <v>0</v>
      </c>
      <c r="I262">
        <v>363.1296696</v>
      </c>
      <c r="J262">
        <v>10432471</v>
      </c>
      <c r="K262">
        <v>7484663</v>
      </c>
      <c r="L262">
        <v>9882561</v>
      </c>
      <c r="M262">
        <v>10149634</v>
      </c>
      <c r="N262">
        <v>7285005</v>
      </c>
      <c r="O262">
        <v>9066516</v>
      </c>
    </row>
    <row r="263" spans="1:15" x14ac:dyDescent="0.25">
      <c r="A263">
        <v>262</v>
      </c>
      <c r="B263">
        <v>15</v>
      </c>
      <c r="C263">
        <v>24</v>
      </c>
      <c r="D263">
        <v>0</v>
      </c>
      <c r="E263">
        <v>11</v>
      </c>
      <c r="F263">
        <v>0</v>
      </c>
      <c r="G263">
        <v>0</v>
      </c>
      <c r="H263">
        <v>0</v>
      </c>
      <c r="I263">
        <v>379.12458420000002</v>
      </c>
      <c r="J263">
        <v>12507553</v>
      </c>
      <c r="K263">
        <v>7136434</v>
      </c>
      <c r="L263">
        <v>9539094</v>
      </c>
      <c r="M263">
        <v>6622651</v>
      </c>
      <c r="N263">
        <v>5469227</v>
      </c>
      <c r="O263">
        <v>6641330</v>
      </c>
    </row>
    <row r="264" spans="1:15" x14ac:dyDescent="0.25">
      <c r="A264">
        <v>263</v>
      </c>
      <c r="B264">
        <v>15</v>
      </c>
      <c r="C264">
        <v>24</v>
      </c>
      <c r="D264">
        <v>0</v>
      </c>
      <c r="E264">
        <v>12</v>
      </c>
      <c r="F264">
        <v>0</v>
      </c>
      <c r="G264">
        <v>0</v>
      </c>
      <c r="H264">
        <v>0</v>
      </c>
      <c r="I264">
        <v>395.11949879999997</v>
      </c>
      <c r="J264">
        <v>14911267</v>
      </c>
      <c r="K264">
        <v>16797723</v>
      </c>
      <c r="L264">
        <v>17243223</v>
      </c>
      <c r="M264">
        <v>16161027</v>
      </c>
      <c r="N264">
        <v>25789257</v>
      </c>
      <c r="O264">
        <v>19923243</v>
      </c>
    </row>
    <row r="265" spans="1:15" x14ac:dyDescent="0.25">
      <c r="A265">
        <v>264</v>
      </c>
      <c r="B265">
        <v>15</v>
      </c>
      <c r="C265">
        <v>24</v>
      </c>
      <c r="D265">
        <v>0</v>
      </c>
      <c r="E265">
        <v>13</v>
      </c>
      <c r="F265">
        <v>0</v>
      </c>
      <c r="G265">
        <v>0</v>
      </c>
      <c r="H265">
        <v>0</v>
      </c>
      <c r="I265">
        <v>411.11441339999999</v>
      </c>
      <c r="J265">
        <v>29408323</v>
      </c>
      <c r="K265">
        <v>23172818</v>
      </c>
      <c r="L265">
        <v>27607710</v>
      </c>
      <c r="M265">
        <v>10809516</v>
      </c>
      <c r="N265">
        <v>13126290</v>
      </c>
      <c r="O265">
        <v>11759636</v>
      </c>
    </row>
    <row r="266" spans="1:15" x14ac:dyDescent="0.25">
      <c r="A266">
        <v>265</v>
      </c>
      <c r="B266">
        <v>15</v>
      </c>
      <c r="C266">
        <v>24</v>
      </c>
      <c r="D266">
        <v>0</v>
      </c>
      <c r="E266">
        <v>14</v>
      </c>
      <c r="F266">
        <v>0</v>
      </c>
      <c r="G266">
        <v>0</v>
      </c>
      <c r="H266">
        <v>0</v>
      </c>
      <c r="I266">
        <v>427.109328</v>
      </c>
      <c r="J266">
        <v>52762933</v>
      </c>
      <c r="K266">
        <v>34342077</v>
      </c>
      <c r="L266">
        <v>48652542</v>
      </c>
      <c r="M266">
        <v>8247414</v>
      </c>
      <c r="N266">
        <v>8878647</v>
      </c>
      <c r="O266">
        <v>8341395</v>
      </c>
    </row>
    <row r="267" spans="1:15" x14ac:dyDescent="0.25">
      <c r="A267">
        <v>266</v>
      </c>
      <c r="B267">
        <v>15</v>
      </c>
      <c r="C267">
        <v>24</v>
      </c>
      <c r="D267">
        <v>0</v>
      </c>
      <c r="E267">
        <v>15</v>
      </c>
      <c r="F267">
        <v>0</v>
      </c>
      <c r="G267">
        <v>0</v>
      </c>
      <c r="H267">
        <v>0</v>
      </c>
      <c r="I267">
        <v>443.10424260000002</v>
      </c>
      <c r="J267">
        <v>13513353</v>
      </c>
      <c r="K267">
        <v>5484060</v>
      </c>
      <c r="L267">
        <v>10038162</v>
      </c>
      <c r="M267" t="s">
        <v>14</v>
      </c>
      <c r="N267" t="s">
        <v>14</v>
      </c>
      <c r="O267" t="s">
        <v>14</v>
      </c>
    </row>
    <row r="268" spans="1:15" x14ac:dyDescent="0.25">
      <c r="A268">
        <v>267</v>
      </c>
      <c r="B268">
        <v>15</v>
      </c>
      <c r="C268">
        <v>24</v>
      </c>
      <c r="D268">
        <v>2</v>
      </c>
      <c r="E268">
        <v>7</v>
      </c>
      <c r="F268">
        <v>0</v>
      </c>
      <c r="G268">
        <v>0</v>
      </c>
      <c r="H268">
        <v>0</v>
      </c>
      <c r="I268">
        <v>343.15107380000001</v>
      </c>
      <c r="J268" t="s">
        <v>14</v>
      </c>
      <c r="K268" t="s">
        <v>14</v>
      </c>
      <c r="L268" t="s">
        <v>14</v>
      </c>
      <c r="M268">
        <v>2055008</v>
      </c>
      <c r="N268">
        <v>2253727</v>
      </c>
      <c r="O268">
        <v>2578536</v>
      </c>
    </row>
    <row r="269" spans="1:15" x14ac:dyDescent="0.25">
      <c r="A269">
        <v>268</v>
      </c>
      <c r="B269">
        <v>15</v>
      </c>
      <c r="C269">
        <v>24</v>
      </c>
      <c r="D269">
        <v>2</v>
      </c>
      <c r="E269">
        <v>9</v>
      </c>
      <c r="F269">
        <v>0</v>
      </c>
      <c r="G269">
        <v>0</v>
      </c>
      <c r="H269">
        <v>0</v>
      </c>
      <c r="I269">
        <v>375.14090299999998</v>
      </c>
      <c r="J269">
        <v>2464623</v>
      </c>
      <c r="K269">
        <v>2137602</v>
      </c>
      <c r="L269">
        <v>2552766</v>
      </c>
      <c r="M269" t="s">
        <v>14</v>
      </c>
      <c r="N269" t="s">
        <v>14</v>
      </c>
      <c r="O269" t="s">
        <v>14</v>
      </c>
    </row>
    <row r="270" spans="1:15" x14ac:dyDescent="0.25">
      <c r="A270">
        <v>269</v>
      </c>
      <c r="B270">
        <v>15</v>
      </c>
      <c r="C270">
        <v>24</v>
      </c>
      <c r="D270">
        <v>2</v>
      </c>
      <c r="E270">
        <v>11</v>
      </c>
      <c r="F270">
        <v>0</v>
      </c>
      <c r="G270">
        <v>0</v>
      </c>
      <c r="H270">
        <v>0</v>
      </c>
      <c r="I270">
        <v>407.13073220000001</v>
      </c>
      <c r="J270">
        <v>3709416</v>
      </c>
      <c r="K270">
        <v>2330397</v>
      </c>
      <c r="L270">
        <v>2680303</v>
      </c>
      <c r="M270" t="s">
        <v>14</v>
      </c>
      <c r="N270" t="s">
        <v>14</v>
      </c>
      <c r="O270" t="s">
        <v>14</v>
      </c>
    </row>
    <row r="271" spans="1:15" x14ac:dyDescent="0.25">
      <c r="A271">
        <v>270</v>
      </c>
      <c r="B271">
        <v>15</v>
      </c>
      <c r="C271">
        <v>24</v>
      </c>
      <c r="D271">
        <v>4</v>
      </c>
      <c r="E271">
        <v>6</v>
      </c>
      <c r="F271">
        <v>0</v>
      </c>
      <c r="G271">
        <v>0</v>
      </c>
      <c r="H271">
        <v>0</v>
      </c>
      <c r="I271">
        <v>355.16230719999999</v>
      </c>
      <c r="J271" t="s">
        <v>14</v>
      </c>
      <c r="K271" t="s">
        <v>14</v>
      </c>
      <c r="L271" t="s">
        <v>14</v>
      </c>
      <c r="M271">
        <v>4785598</v>
      </c>
      <c r="N271">
        <v>5622598</v>
      </c>
      <c r="O271">
        <v>4940380</v>
      </c>
    </row>
    <row r="272" spans="1:15" x14ac:dyDescent="0.25">
      <c r="A272">
        <v>271</v>
      </c>
      <c r="B272">
        <v>15</v>
      </c>
      <c r="C272">
        <v>24</v>
      </c>
      <c r="D272">
        <v>4</v>
      </c>
      <c r="E272">
        <v>7</v>
      </c>
      <c r="F272">
        <v>0</v>
      </c>
      <c r="G272">
        <v>0</v>
      </c>
      <c r="H272">
        <v>0</v>
      </c>
      <c r="I272">
        <v>371.1572218</v>
      </c>
      <c r="J272">
        <v>2188554</v>
      </c>
      <c r="K272">
        <v>3184416</v>
      </c>
      <c r="L272">
        <v>3116854</v>
      </c>
      <c r="M272">
        <v>5121168</v>
      </c>
      <c r="N272">
        <v>5109478</v>
      </c>
      <c r="O272">
        <v>5688760</v>
      </c>
    </row>
    <row r="273" spans="1:15" x14ac:dyDescent="0.25">
      <c r="A273">
        <v>272</v>
      </c>
      <c r="B273">
        <v>15</v>
      </c>
      <c r="C273">
        <v>24</v>
      </c>
      <c r="D273">
        <v>4</v>
      </c>
      <c r="E273">
        <v>8</v>
      </c>
      <c r="F273">
        <v>0</v>
      </c>
      <c r="G273">
        <v>0</v>
      </c>
      <c r="H273">
        <v>0</v>
      </c>
      <c r="I273">
        <v>387.15213640000002</v>
      </c>
      <c r="J273">
        <v>2534710</v>
      </c>
      <c r="K273">
        <v>2746178</v>
      </c>
      <c r="L273">
        <v>3038721</v>
      </c>
      <c r="M273">
        <v>4085274</v>
      </c>
      <c r="N273">
        <v>3497090</v>
      </c>
      <c r="O273">
        <v>3691187</v>
      </c>
    </row>
    <row r="274" spans="1:15" x14ac:dyDescent="0.25">
      <c r="A274">
        <v>273</v>
      </c>
      <c r="B274">
        <v>15</v>
      </c>
      <c r="C274">
        <v>25</v>
      </c>
      <c r="D274">
        <v>1</v>
      </c>
      <c r="E274">
        <v>10</v>
      </c>
      <c r="F274">
        <v>0</v>
      </c>
      <c r="G274">
        <v>0</v>
      </c>
      <c r="H274">
        <v>0</v>
      </c>
      <c r="I274">
        <v>378.14056859999999</v>
      </c>
      <c r="J274" t="s">
        <v>14</v>
      </c>
      <c r="K274" t="s">
        <v>14</v>
      </c>
      <c r="L274" t="s">
        <v>14</v>
      </c>
      <c r="M274">
        <v>2090658</v>
      </c>
      <c r="N274">
        <v>1924881</v>
      </c>
      <c r="O274">
        <v>1571746</v>
      </c>
    </row>
    <row r="275" spans="1:15" x14ac:dyDescent="0.25">
      <c r="A275">
        <v>274</v>
      </c>
      <c r="B275">
        <v>15</v>
      </c>
      <c r="C275">
        <v>25</v>
      </c>
      <c r="D275">
        <v>1</v>
      </c>
      <c r="E275">
        <v>11</v>
      </c>
      <c r="F275">
        <v>0</v>
      </c>
      <c r="G275">
        <v>0</v>
      </c>
      <c r="H275">
        <v>0</v>
      </c>
      <c r="I275">
        <v>394.13548320000001</v>
      </c>
      <c r="J275">
        <v>3449987</v>
      </c>
      <c r="K275">
        <v>2109278</v>
      </c>
      <c r="L275">
        <v>3109800</v>
      </c>
      <c r="M275">
        <v>2763840</v>
      </c>
      <c r="N275">
        <v>2340492</v>
      </c>
      <c r="O275">
        <v>2324086</v>
      </c>
    </row>
    <row r="276" spans="1:15" x14ac:dyDescent="0.25">
      <c r="A276">
        <v>275</v>
      </c>
      <c r="B276">
        <v>15</v>
      </c>
      <c r="C276">
        <v>25</v>
      </c>
      <c r="D276">
        <v>1</v>
      </c>
      <c r="E276">
        <v>12</v>
      </c>
      <c r="F276">
        <v>0</v>
      </c>
      <c r="G276">
        <v>0</v>
      </c>
      <c r="H276">
        <v>0</v>
      </c>
      <c r="I276">
        <v>410.13039780000003</v>
      </c>
      <c r="J276">
        <v>4423738</v>
      </c>
      <c r="K276">
        <v>2909875</v>
      </c>
      <c r="L276">
        <v>3860095</v>
      </c>
      <c r="M276" t="s">
        <v>14</v>
      </c>
      <c r="N276" t="s">
        <v>14</v>
      </c>
      <c r="O276" t="s">
        <v>14</v>
      </c>
    </row>
    <row r="277" spans="1:15" x14ac:dyDescent="0.25">
      <c r="A277">
        <v>276</v>
      </c>
      <c r="B277">
        <v>15</v>
      </c>
      <c r="C277">
        <v>25</v>
      </c>
      <c r="D277">
        <v>1</v>
      </c>
      <c r="E277">
        <v>13</v>
      </c>
      <c r="F277">
        <v>0</v>
      </c>
      <c r="G277">
        <v>0</v>
      </c>
      <c r="H277">
        <v>0</v>
      </c>
      <c r="I277">
        <v>426.12531239999998</v>
      </c>
      <c r="J277">
        <v>3558796</v>
      </c>
      <c r="K277">
        <v>1872651</v>
      </c>
      <c r="L277">
        <v>2388799</v>
      </c>
      <c r="M277" t="s">
        <v>14</v>
      </c>
      <c r="N277" t="s">
        <v>14</v>
      </c>
      <c r="O277" t="s">
        <v>14</v>
      </c>
    </row>
    <row r="278" spans="1:15" x14ac:dyDescent="0.25">
      <c r="A278">
        <v>277</v>
      </c>
      <c r="B278">
        <v>15</v>
      </c>
      <c r="C278">
        <v>25</v>
      </c>
      <c r="D278">
        <v>3</v>
      </c>
      <c r="E278">
        <v>5</v>
      </c>
      <c r="F278">
        <v>0</v>
      </c>
      <c r="G278">
        <v>0</v>
      </c>
      <c r="H278">
        <v>0</v>
      </c>
      <c r="I278">
        <v>326.17214360000003</v>
      </c>
      <c r="J278" t="s">
        <v>14</v>
      </c>
      <c r="K278" t="s">
        <v>14</v>
      </c>
      <c r="L278" t="s">
        <v>14</v>
      </c>
      <c r="M278">
        <v>2635883</v>
      </c>
      <c r="N278">
        <v>2990579</v>
      </c>
      <c r="O278">
        <v>2961290</v>
      </c>
    </row>
    <row r="279" spans="1:15" x14ac:dyDescent="0.25">
      <c r="A279">
        <v>278</v>
      </c>
      <c r="B279">
        <v>15</v>
      </c>
      <c r="C279">
        <v>25</v>
      </c>
      <c r="D279">
        <v>3</v>
      </c>
      <c r="E279">
        <v>6</v>
      </c>
      <c r="F279">
        <v>0</v>
      </c>
      <c r="G279">
        <v>0</v>
      </c>
      <c r="H279">
        <v>0</v>
      </c>
      <c r="I279">
        <v>342.16705819999999</v>
      </c>
      <c r="J279">
        <v>1767982</v>
      </c>
      <c r="K279">
        <v>3672104</v>
      </c>
      <c r="L279">
        <v>2797651</v>
      </c>
      <c r="M279">
        <v>6013053</v>
      </c>
      <c r="N279">
        <v>7298201</v>
      </c>
      <c r="O279">
        <v>7787350</v>
      </c>
    </row>
    <row r="280" spans="1:15" x14ac:dyDescent="0.25">
      <c r="A280">
        <v>279</v>
      </c>
      <c r="B280">
        <v>15</v>
      </c>
      <c r="C280">
        <v>25</v>
      </c>
      <c r="D280">
        <v>3</v>
      </c>
      <c r="E280">
        <v>7</v>
      </c>
      <c r="F280">
        <v>0</v>
      </c>
      <c r="G280">
        <v>0</v>
      </c>
      <c r="H280">
        <v>0</v>
      </c>
      <c r="I280">
        <v>358.1619728</v>
      </c>
      <c r="J280">
        <v>3541021</v>
      </c>
      <c r="K280">
        <v>3597996</v>
      </c>
      <c r="L280">
        <v>3508702</v>
      </c>
      <c r="M280">
        <v>6702380</v>
      </c>
      <c r="N280">
        <v>6314732</v>
      </c>
      <c r="O280">
        <v>6604290</v>
      </c>
    </row>
    <row r="281" spans="1:15" x14ac:dyDescent="0.25">
      <c r="A281">
        <v>280</v>
      </c>
      <c r="B281">
        <v>15</v>
      </c>
      <c r="C281">
        <v>25</v>
      </c>
      <c r="D281">
        <v>3</v>
      </c>
      <c r="E281">
        <v>8</v>
      </c>
      <c r="F281">
        <v>0</v>
      </c>
      <c r="G281">
        <v>0</v>
      </c>
      <c r="H281">
        <v>0</v>
      </c>
      <c r="I281">
        <v>374.15688740000002</v>
      </c>
      <c r="J281">
        <v>4440157</v>
      </c>
      <c r="K281">
        <v>4977361</v>
      </c>
      <c r="L281">
        <v>4840612</v>
      </c>
      <c r="M281">
        <v>3932181</v>
      </c>
      <c r="N281">
        <v>3439737</v>
      </c>
      <c r="O281">
        <v>4254001</v>
      </c>
    </row>
    <row r="282" spans="1:15" x14ac:dyDescent="0.25">
      <c r="A282">
        <v>281</v>
      </c>
      <c r="B282">
        <v>15</v>
      </c>
      <c r="C282">
        <v>25</v>
      </c>
      <c r="D282">
        <v>3</v>
      </c>
      <c r="E282">
        <v>9</v>
      </c>
      <c r="F282">
        <v>0</v>
      </c>
      <c r="G282">
        <v>0</v>
      </c>
      <c r="H282">
        <v>0</v>
      </c>
      <c r="I282">
        <v>390.15180199999998</v>
      </c>
      <c r="J282">
        <v>2569129</v>
      </c>
      <c r="K282">
        <v>2011663</v>
      </c>
      <c r="L282">
        <v>2245784</v>
      </c>
      <c r="M282" t="s">
        <v>14</v>
      </c>
      <c r="N282" t="s">
        <v>14</v>
      </c>
      <c r="O282" t="s">
        <v>14</v>
      </c>
    </row>
    <row r="283" spans="1:15" x14ac:dyDescent="0.25">
      <c r="A283">
        <v>282</v>
      </c>
      <c r="B283">
        <v>15</v>
      </c>
      <c r="C283">
        <v>25</v>
      </c>
      <c r="D283">
        <v>5</v>
      </c>
      <c r="E283">
        <v>6</v>
      </c>
      <c r="F283">
        <v>2</v>
      </c>
      <c r="G283">
        <v>0</v>
      </c>
      <c r="H283">
        <v>0</v>
      </c>
      <c r="I283">
        <v>434.11734760000002</v>
      </c>
      <c r="J283">
        <v>1980018</v>
      </c>
      <c r="K283">
        <v>3027490</v>
      </c>
      <c r="L283">
        <v>2918613</v>
      </c>
      <c r="M283" t="s">
        <v>14</v>
      </c>
      <c r="N283" t="s">
        <v>14</v>
      </c>
      <c r="O283" t="s">
        <v>14</v>
      </c>
    </row>
    <row r="284" spans="1:15" x14ac:dyDescent="0.25">
      <c r="A284">
        <v>283</v>
      </c>
      <c r="B284">
        <v>15</v>
      </c>
      <c r="C284">
        <v>26</v>
      </c>
      <c r="D284">
        <v>0</v>
      </c>
      <c r="E284">
        <v>6</v>
      </c>
      <c r="F284">
        <v>0</v>
      </c>
      <c r="G284">
        <v>0</v>
      </c>
      <c r="H284">
        <v>0</v>
      </c>
      <c r="I284">
        <v>301.16566119999999</v>
      </c>
      <c r="J284" t="s">
        <v>14</v>
      </c>
      <c r="K284" t="s">
        <v>14</v>
      </c>
      <c r="L284" t="s">
        <v>14</v>
      </c>
      <c r="M284">
        <v>3047351</v>
      </c>
      <c r="N284">
        <v>3592022</v>
      </c>
      <c r="O284">
        <v>3743461</v>
      </c>
    </row>
    <row r="285" spans="1:15" x14ac:dyDescent="0.25">
      <c r="A285">
        <v>284</v>
      </c>
      <c r="B285">
        <v>15</v>
      </c>
      <c r="C285">
        <v>26</v>
      </c>
      <c r="D285">
        <v>0</v>
      </c>
      <c r="E285">
        <v>7</v>
      </c>
      <c r="F285">
        <v>0</v>
      </c>
      <c r="G285">
        <v>0</v>
      </c>
      <c r="H285">
        <v>0</v>
      </c>
      <c r="I285">
        <v>317.1605758</v>
      </c>
      <c r="J285">
        <v>1598812</v>
      </c>
      <c r="K285">
        <v>1889214</v>
      </c>
      <c r="L285">
        <v>1935933</v>
      </c>
      <c r="M285">
        <v>4981559</v>
      </c>
      <c r="N285">
        <v>5706543</v>
      </c>
      <c r="O285">
        <v>6336508</v>
      </c>
    </row>
    <row r="286" spans="1:15" x14ac:dyDescent="0.25">
      <c r="A286">
        <v>285</v>
      </c>
      <c r="B286">
        <v>15</v>
      </c>
      <c r="C286">
        <v>26</v>
      </c>
      <c r="D286">
        <v>0</v>
      </c>
      <c r="E286">
        <v>8</v>
      </c>
      <c r="F286">
        <v>0</v>
      </c>
      <c r="G286">
        <v>0</v>
      </c>
      <c r="H286">
        <v>0</v>
      </c>
      <c r="I286">
        <v>333.15549040000002</v>
      </c>
      <c r="J286">
        <v>3460959</v>
      </c>
      <c r="K286">
        <v>4254123</v>
      </c>
      <c r="L286">
        <v>3260952</v>
      </c>
      <c r="M286">
        <v>7625005</v>
      </c>
      <c r="N286">
        <v>10270694</v>
      </c>
      <c r="O286">
        <v>9266703</v>
      </c>
    </row>
    <row r="287" spans="1:15" x14ac:dyDescent="0.25">
      <c r="A287">
        <v>286</v>
      </c>
      <c r="B287">
        <v>15</v>
      </c>
      <c r="C287">
        <v>26</v>
      </c>
      <c r="D287">
        <v>0</v>
      </c>
      <c r="E287">
        <v>8</v>
      </c>
      <c r="F287">
        <v>1</v>
      </c>
      <c r="G287">
        <v>0</v>
      </c>
      <c r="H287">
        <v>0</v>
      </c>
      <c r="I287">
        <v>365.12756109999998</v>
      </c>
      <c r="J287" t="s">
        <v>14</v>
      </c>
      <c r="K287" t="s">
        <v>14</v>
      </c>
      <c r="L287" t="s">
        <v>14</v>
      </c>
      <c r="M287">
        <v>2131299</v>
      </c>
      <c r="N287">
        <v>2688901</v>
      </c>
      <c r="O287">
        <v>3213442</v>
      </c>
    </row>
    <row r="288" spans="1:15" x14ac:dyDescent="0.25">
      <c r="A288">
        <v>287</v>
      </c>
      <c r="B288">
        <v>15</v>
      </c>
      <c r="C288">
        <v>26</v>
      </c>
      <c r="D288">
        <v>0</v>
      </c>
      <c r="E288">
        <v>9</v>
      </c>
      <c r="F288">
        <v>0</v>
      </c>
      <c r="G288">
        <v>0</v>
      </c>
      <c r="H288">
        <v>0</v>
      </c>
      <c r="I288">
        <v>349.15040499999998</v>
      </c>
      <c r="J288">
        <v>4642853</v>
      </c>
      <c r="K288">
        <v>5425089</v>
      </c>
      <c r="L288">
        <v>4751252</v>
      </c>
      <c r="M288">
        <v>10247994</v>
      </c>
      <c r="N288">
        <v>10201139</v>
      </c>
      <c r="O288">
        <v>10706740</v>
      </c>
    </row>
    <row r="289" spans="1:15" x14ac:dyDescent="0.25">
      <c r="A289">
        <v>288</v>
      </c>
      <c r="B289">
        <v>15</v>
      </c>
      <c r="C289">
        <v>26</v>
      </c>
      <c r="D289">
        <v>0</v>
      </c>
      <c r="E289">
        <v>9</v>
      </c>
      <c r="F289">
        <v>1</v>
      </c>
      <c r="G289">
        <v>0</v>
      </c>
      <c r="H289">
        <v>0</v>
      </c>
      <c r="I289">
        <v>381.1224757</v>
      </c>
      <c r="J289" t="s">
        <v>14</v>
      </c>
      <c r="K289" t="s">
        <v>14</v>
      </c>
      <c r="L289" t="s">
        <v>14</v>
      </c>
      <c r="M289">
        <v>2022891</v>
      </c>
      <c r="N289">
        <v>2516060</v>
      </c>
      <c r="O289">
        <v>3301069</v>
      </c>
    </row>
    <row r="290" spans="1:15" x14ac:dyDescent="0.25">
      <c r="A290">
        <v>289</v>
      </c>
      <c r="B290">
        <v>15</v>
      </c>
      <c r="C290">
        <v>26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365.14531959999999</v>
      </c>
      <c r="J290">
        <v>8235564</v>
      </c>
      <c r="K290">
        <v>7417736</v>
      </c>
      <c r="L290">
        <v>9543206</v>
      </c>
      <c r="M290">
        <v>13769064</v>
      </c>
      <c r="N290">
        <v>11682699</v>
      </c>
      <c r="O290">
        <v>12233351</v>
      </c>
    </row>
    <row r="291" spans="1:15" x14ac:dyDescent="0.25">
      <c r="A291">
        <v>290</v>
      </c>
      <c r="B291">
        <v>15</v>
      </c>
      <c r="C291">
        <v>26</v>
      </c>
      <c r="D291">
        <v>0</v>
      </c>
      <c r="E291">
        <v>11</v>
      </c>
      <c r="F291">
        <v>0</v>
      </c>
      <c r="G291">
        <v>0</v>
      </c>
      <c r="H291">
        <v>0</v>
      </c>
      <c r="I291">
        <v>381.14023420000001</v>
      </c>
      <c r="J291">
        <v>8866728</v>
      </c>
      <c r="K291">
        <v>7500537</v>
      </c>
      <c r="L291">
        <v>8773681</v>
      </c>
      <c r="M291">
        <v>10804208</v>
      </c>
      <c r="N291">
        <v>9078369</v>
      </c>
      <c r="O291">
        <v>10155218</v>
      </c>
    </row>
    <row r="292" spans="1:15" x14ac:dyDescent="0.25">
      <c r="A292">
        <v>291</v>
      </c>
      <c r="B292">
        <v>15</v>
      </c>
      <c r="C292">
        <v>26</v>
      </c>
      <c r="D292">
        <v>0</v>
      </c>
      <c r="E292">
        <v>12</v>
      </c>
      <c r="F292">
        <v>0</v>
      </c>
      <c r="G292">
        <v>0</v>
      </c>
      <c r="H292">
        <v>0</v>
      </c>
      <c r="I292">
        <v>397.13514880000002</v>
      </c>
      <c r="J292">
        <v>11524178</v>
      </c>
      <c r="K292">
        <v>8505731</v>
      </c>
      <c r="L292">
        <v>10573221</v>
      </c>
      <c r="M292">
        <v>11444857</v>
      </c>
      <c r="N292">
        <v>11361460</v>
      </c>
      <c r="O292">
        <v>11213444</v>
      </c>
    </row>
    <row r="293" spans="1:15" x14ac:dyDescent="0.25">
      <c r="A293">
        <v>292</v>
      </c>
      <c r="B293">
        <v>15</v>
      </c>
      <c r="C293">
        <v>26</v>
      </c>
      <c r="D293">
        <v>0</v>
      </c>
      <c r="E293">
        <v>13</v>
      </c>
      <c r="F293">
        <v>0</v>
      </c>
      <c r="G293">
        <v>0</v>
      </c>
      <c r="H293">
        <v>0</v>
      </c>
      <c r="I293">
        <v>413.13006339999998</v>
      </c>
      <c r="J293">
        <v>13083709</v>
      </c>
      <c r="K293">
        <v>13981430</v>
      </c>
      <c r="L293">
        <v>14045893</v>
      </c>
      <c r="M293">
        <v>4098306</v>
      </c>
      <c r="N293">
        <v>5919453</v>
      </c>
      <c r="O293">
        <v>4824154</v>
      </c>
    </row>
    <row r="294" spans="1:15" x14ac:dyDescent="0.25">
      <c r="A294">
        <v>293</v>
      </c>
      <c r="B294">
        <v>15</v>
      </c>
      <c r="C294">
        <v>26</v>
      </c>
      <c r="D294">
        <v>0</v>
      </c>
      <c r="E294">
        <v>14</v>
      </c>
      <c r="F294">
        <v>0</v>
      </c>
      <c r="G294">
        <v>0</v>
      </c>
      <c r="H294">
        <v>0</v>
      </c>
      <c r="I294">
        <v>429.124978</v>
      </c>
      <c r="J294">
        <v>44890231</v>
      </c>
      <c r="K294">
        <v>51176464</v>
      </c>
      <c r="L294">
        <v>59351150</v>
      </c>
      <c r="M294">
        <v>4447248</v>
      </c>
      <c r="N294">
        <v>5352919</v>
      </c>
      <c r="O294">
        <v>3949355</v>
      </c>
    </row>
    <row r="295" spans="1:15" x14ac:dyDescent="0.25">
      <c r="A295">
        <v>294</v>
      </c>
      <c r="B295">
        <v>15</v>
      </c>
      <c r="C295">
        <v>26</v>
      </c>
      <c r="D295">
        <v>0</v>
      </c>
      <c r="E295">
        <v>14</v>
      </c>
      <c r="F295">
        <v>1</v>
      </c>
      <c r="G295">
        <v>0</v>
      </c>
      <c r="H295">
        <v>0</v>
      </c>
      <c r="I295">
        <v>461.09704870000002</v>
      </c>
      <c r="J295">
        <v>2055330</v>
      </c>
      <c r="K295">
        <v>2049212</v>
      </c>
      <c r="L295">
        <v>1701956</v>
      </c>
      <c r="M295" t="s">
        <v>14</v>
      </c>
      <c r="N295" t="s">
        <v>14</v>
      </c>
      <c r="O295" t="s">
        <v>14</v>
      </c>
    </row>
    <row r="296" spans="1:15" x14ac:dyDescent="0.25">
      <c r="A296">
        <v>295</v>
      </c>
      <c r="B296">
        <v>15</v>
      </c>
      <c r="C296">
        <v>26</v>
      </c>
      <c r="D296">
        <v>4</v>
      </c>
      <c r="E296">
        <v>5</v>
      </c>
      <c r="F296">
        <v>0</v>
      </c>
      <c r="G296">
        <v>0</v>
      </c>
      <c r="H296">
        <v>0</v>
      </c>
      <c r="I296">
        <v>341.18304260000002</v>
      </c>
      <c r="J296" t="s">
        <v>14</v>
      </c>
      <c r="K296" t="s">
        <v>14</v>
      </c>
      <c r="L296" t="s">
        <v>14</v>
      </c>
      <c r="M296">
        <v>1537438</v>
      </c>
      <c r="N296">
        <v>2958742</v>
      </c>
      <c r="O296">
        <v>2515014</v>
      </c>
    </row>
    <row r="297" spans="1:15" x14ac:dyDescent="0.25">
      <c r="A297">
        <v>296</v>
      </c>
      <c r="B297">
        <v>15</v>
      </c>
      <c r="C297">
        <v>26</v>
      </c>
      <c r="D297">
        <v>4</v>
      </c>
      <c r="E297">
        <v>6</v>
      </c>
      <c r="F297">
        <v>0</v>
      </c>
      <c r="G297">
        <v>0</v>
      </c>
      <c r="H297">
        <v>0</v>
      </c>
      <c r="I297">
        <v>357.17795719999998</v>
      </c>
      <c r="J297" t="s">
        <v>14</v>
      </c>
      <c r="K297" t="s">
        <v>14</v>
      </c>
      <c r="L297" t="s">
        <v>14</v>
      </c>
      <c r="M297">
        <v>3395593</v>
      </c>
      <c r="N297">
        <v>3666360</v>
      </c>
      <c r="O297">
        <v>3867855</v>
      </c>
    </row>
    <row r="298" spans="1:15" x14ac:dyDescent="0.25">
      <c r="A298">
        <v>297</v>
      </c>
      <c r="B298">
        <v>15</v>
      </c>
      <c r="C298">
        <v>26</v>
      </c>
      <c r="D298">
        <v>4</v>
      </c>
      <c r="E298">
        <v>7</v>
      </c>
      <c r="F298">
        <v>0</v>
      </c>
      <c r="G298">
        <v>0</v>
      </c>
      <c r="H298">
        <v>0</v>
      </c>
      <c r="I298">
        <v>373.1728718</v>
      </c>
      <c r="J298">
        <v>2746696</v>
      </c>
      <c r="K298">
        <v>3906974</v>
      </c>
      <c r="L298">
        <v>3476358</v>
      </c>
      <c r="M298">
        <v>4003567</v>
      </c>
      <c r="N298">
        <v>4183375</v>
      </c>
      <c r="O298">
        <v>3939344</v>
      </c>
    </row>
    <row r="299" spans="1:15" x14ac:dyDescent="0.25">
      <c r="A299">
        <v>298</v>
      </c>
      <c r="B299">
        <v>15</v>
      </c>
      <c r="C299">
        <v>27</v>
      </c>
      <c r="D299">
        <v>1</v>
      </c>
      <c r="E299">
        <v>10</v>
      </c>
      <c r="F299">
        <v>0</v>
      </c>
      <c r="G299">
        <v>0</v>
      </c>
      <c r="H299">
        <v>0</v>
      </c>
      <c r="I299">
        <v>380.15621859999999</v>
      </c>
      <c r="J299">
        <v>2829997</v>
      </c>
      <c r="K299">
        <v>2863583</v>
      </c>
      <c r="L299">
        <v>2734380</v>
      </c>
      <c r="M299">
        <v>4024030</v>
      </c>
      <c r="N299">
        <v>3701583</v>
      </c>
      <c r="O299">
        <v>3911627</v>
      </c>
    </row>
    <row r="300" spans="1:15" x14ac:dyDescent="0.25">
      <c r="A300">
        <v>299</v>
      </c>
      <c r="B300">
        <v>15</v>
      </c>
      <c r="C300">
        <v>27</v>
      </c>
      <c r="D300">
        <v>1</v>
      </c>
      <c r="E300">
        <v>11</v>
      </c>
      <c r="F300">
        <v>0</v>
      </c>
      <c r="G300">
        <v>0</v>
      </c>
      <c r="H300">
        <v>0</v>
      </c>
      <c r="I300">
        <v>396.1511332</v>
      </c>
      <c r="J300">
        <v>2465731</v>
      </c>
      <c r="K300">
        <v>2295512</v>
      </c>
      <c r="L300">
        <v>2668806</v>
      </c>
      <c r="M300" t="s">
        <v>14</v>
      </c>
      <c r="N300" t="s">
        <v>14</v>
      </c>
      <c r="O300" t="s">
        <v>14</v>
      </c>
    </row>
    <row r="301" spans="1:15" x14ac:dyDescent="0.25">
      <c r="A301">
        <v>300</v>
      </c>
      <c r="B301">
        <v>15</v>
      </c>
      <c r="C301">
        <v>27</v>
      </c>
      <c r="D301">
        <v>1</v>
      </c>
      <c r="E301">
        <v>12</v>
      </c>
      <c r="F301">
        <v>0</v>
      </c>
      <c r="G301">
        <v>0</v>
      </c>
      <c r="H301">
        <v>0</v>
      </c>
      <c r="I301">
        <v>412.14604780000002</v>
      </c>
      <c r="J301">
        <v>1884228</v>
      </c>
      <c r="K301">
        <v>1848553</v>
      </c>
      <c r="L301">
        <v>2351286</v>
      </c>
      <c r="M301" t="s">
        <v>14</v>
      </c>
      <c r="N301" t="s">
        <v>14</v>
      </c>
      <c r="O301" t="s">
        <v>14</v>
      </c>
    </row>
    <row r="302" spans="1:15" x14ac:dyDescent="0.25">
      <c r="A302">
        <v>301</v>
      </c>
      <c r="B302">
        <v>15</v>
      </c>
      <c r="C302">
        <v>27</v>
      </c>
      <c r="D302">
        <v>1</v>
      </c>
      <c r="E302">
        <v>12</v>
      </c>
      <c r="F302">
        <v>1</v>
      </c>
      <c r="G302">
        <v>0</v>
      </c>
      <c r="H302">
        <v>0</v>
      </c>
      <c r="I302">
        <v>444.11811849999998</v>
      </c>
      <c r="J302">
        <v>2053145</v>
      </c>
      <c r="K302">
        <v>4787619</v>
      </c>
      <c r="L302">
        <v>3625779</v>
      </c>
      <c r="M302">
        <v>7928775</v>
      </c>
      <c r="N302">
        <v>12170818</v>
      </c>
      <c r="O302">
        <v>10492699</v>
      </c>
    </row>
    <row r="303" spans="1:15" x14ac:dyDescent="0.25">
      <c r="A303">
        <v>302</v>
      </c>
      <c r="B303">
        <v>15</v>
      </c>
      <c r="C303">
        <v>27</v>
      </c>
      <c r="D303">
        <v>3</v>
      </c>
      <c r="E303">
        <v>5</v>
      </c>
      <c r="F303">
        <v>0</v>
      </c>
      <c r="G303">
        <v>0</v>
      </c>
      <c r="H303">
        <v>0</v>
      </c>
      <c r="I303">
        <v>328.18779360000002</v>
      </c>
      <c r="J303" t="s">
        <v>14</v>
      </c>
      <c r="K303" t="s">
        <v>14</v>
      </c>
      <c r="L303" t="s">
        <v>14</v>
      </c>
      <c r="M303">
        <v>3500984</v>
      </c>
      <c r="N303">
        <v>4614041</v>
      </c>
      <c r="O303">
        <v>4353372</v>
      </c>
    </row>
    <row r="304" spans="1:15" x14ac:dyDescent="0.25">
      <c r="A304">
        <v>303</v>
      </c>
      <c r="B304">
        <v>15</v>
      </c>
      <c r="C304">
        <v>27</v>
      </c>
      <c r="D304">
        <v>3</v>
      </c>
      <c r="E304">
        <v>6</v>
      </c>
      <c r="F304">
        <v>0</v>
      </c>
      <c r="G304">
        <v>0</v>
      </c>
      <c r="H304">
        <v>0</v>
      </c>
      <c r="I304">
        <v>344.18270819999998</v>
      </c>
      <c r="J304">
        <v>3782938</v>
      </c>
      <c r="K304">
        <v>6933057</v>
      </c>
      <c r="L304">
        <v>5320279</v>
      </c>
      <c r="M304">
        <v>9132628</v>
      </c>
      <c r="N304">
        <v>12343990</v>
      </c>
      <c r="O304">
        <v>9730443</v>
      </c>
    </row>
    <row r="305" spans="1:15" x14ac:dyDescent="0.25">
      <c r="A305">
        <v>304</v>
      </c>
      <c r="B305">
        <v>15</v>
      </c>
      <c r="C305">
        <v>27</v>
      </c>
      <c r="D305">
        <v>3</v>
      </c>
      <c r="E305">
        <v>7</v>
      </c>
      <c r="F305">
        <v>0</v>
      </c>
      <c r="G305">
        <v>0</v>
      </c>
      <c r="H305">
        <v>0</v>
      </c>
      <c r="I305">
        <v>360.17762279999999</v>
      </c>
      <c r="J305">
        <v>2955886</v>
      </c>
      <c r="K305">
        <v>4513078</v>
      </c>
      <c r="L305">
        <v>4242495</v>
      </c>
      <c r="M305">
        <v>4074373</v>
      </c>
      <c r="N305">
        <v>5627239</v>
      </c>
      <c r="O305">
        <v>5432440</v>
      </c>
    </row>
    <row r="306" spans="1:15" x14ac:dyDescent="0.25">
      <c r="A306">
        <v>305</v>
      </c>
      <c r="B306">
        <v>15</v>
      </c>
      <c r="C306">
        <v>27</v>
      </c>
      <c r="D306">
        <v>3</v>
      </c>
      <c r="E306">
        <v>8</v>
      </c>
      <c r="F306">
        <v>0</v>
      </c>
      <c r="G306">
        <v>0</v>
      </c>
      <c r="H306">
        <v>0</v>
      </c>
      <c r="I306">
        <v>376.17253740000001</v>
      </c>
      <c r="J306">
        <v>4061835</v>
      </c>
      <c r="K306">
        <v>4505919</v>
      </c>
      <c r="L306">
        <v>4905700</v>
      </c>
      <c r="M306" t="s">
        <v>14</v>
      </c>
      <c r="N306" t="s">
        <v>14</v>
      </c>
      <c r="O306" t="s">
        <v>14</v>
      </c>
    </row>
    <row r="307" spans="1:15" x14ac:dyDescent="0.25">
      <c r="A307">
        <v>306</v>
      </c>
      <c r="B307">
        <v>15</v>
      </c>
      <c r="C307">
        <v>28</v>
      </c>
      <c r="D307">
        <v>0</v>
      </c>
      <c r="E307">
        <v>6</v>
      </c>
      <c r="F307">
        <v>0</v>
      </c>
      <c r="G307">
        <v>0</v>
      </c>
      <c r="H307">
        <v>0</v>
      </c>
      <c r="I307">
        <v>303.18131119999998</v>
      </c>
      <c r="J307" t="s">
        <v>14</v>
      </c>
      <c r="K307" t="s">
        <v>14</v>
      </c>
      <c r="L307" t="s">
        <v>14</v>
      </c>
      <c r="M307">
        <v>1547796</v>
      </c>
      <c r="N307">
        <v>2009970</v>
      </c>
      <c r="O307">
        <v>2213665</v>
      </c>
    </row>
    <row r="308" spans="1:15" x14ac:dyDescent="0.25">
      <c r="A308">
        <v>307</v>
      </c>
      <c r="B308">
        <v>15</v>
      </c>
      <c r="C308">
        <v>28</v>
      </c>
      <c r="D308">
        <v>0</v>
      </c>
      <c r="E308">
        <v>7</v>
      </c>
      <c r="F308">
        <v>0</v>
      </c>
      <c r="G308">
        <v>0</v>
      </c>
      <c r="H308">
        <v>0</v>
      </c>
      <c r="I308">
        <v>319.1762258</v>
      </c>
      <c r="J308" t="s">
        <v>14</v>
      </c>
      <c r="K308" t="s">
        <v>14</v>
      </c>
      <c r="L308" t="s">
        <v>14</v>
      </c>
      <c r="M308">
        <v>2306893</v>
      </c>
      <c r="N308">
        <v>2841245</v>
      </c>
      <c r="O308">
        <v>3156887</v>
      </c>
    </row>
    <row r="309" spans="1:15" x14ac:dyDescent="0.25">
      <c r="A309">
        <v>308</v>
      </c>
      <c r="B309">
        <v>15</v>
      </c>
      <c r="C309">
        <v>28</v>
      </c>
      <c r="D309">
        <v>0</v>
      </c>
      <c r="E309">
        <v>8</v>
      </c>
      <c r="F309">
        <v>0</v>
      </c>
      <c r="G309">
        <v>0</v>
      </c>
      <c r="H309">
        <v>0</v>
      </c>
      <c r="I309">
        <v>335.17114040000001</v>
      </c>
      <c r="J309" t="s">
        <v>14</v>
      </c>
      <c r="K309" t="s">
        <v>14</v>
      </c>
      <c r="L309" t="s">
        <v>14</v>
      </c>
      <c r="M309">
        <v>2672304</v>
      </c>
      <c r="N309">
        <v>5203390</v>
      </c>
      <c r="O309">
        <v>4272140</v>
      </c>
    </row>
    <row r="310" spans="1:15" x14ac:dyDescent="0.25">
      <c r="A310">
        <v>309</v>
      </c>
      <c r="B310">
        <v>15</v>
      </c>
      <c r="C310">
        <v>28</v>
      </c>
      <c r="D310">
        <v>0</v>
      </c>
      <c r="E310">
        <v>8</v>
      </c>
      <c r="F310">
        <v>1</v>
      </c>
      <c r="G310">
        <v>0</v>
      </c>
      <c r="H310">
        <v>0</v>
      </c>
      <c r="I310">
        <v>367.14321109999997</v>
      </c>
      <c r="J310" t="s">
        <v>14</v>
      </c>
      <c r="K310" t="s">
        <v>14</v>
      </c>
      <c r="L310" t="s">
        <v>14</v>
      </c>
      <c r="M310">
        <v>2417098</v>
      </c>
      <c r="N310">
        <v>3694081</v>
      </c>
      <c r="O310">
        <v>4350193</v>
      </c>
    </row>
    <row r="311" spans="1:15" x14ac:dyDescent="0.25">
      <c r="A311">
        <v>310</v>
      </c>
      <c r="B311">
        <v>15</v>
      </c>
      <c r="C311">
        <v>28</v>
      </c>
      <c r="D311">
        <v>0</v>
      </c>
      <c r="E311">
        <v>9</v>
      </c>
      <c r="F311">
        <v>0</v>
      </c>
      <c r="G311">
        <v>0</v>
      </c>
      <c r="H311">
        <v>0</v>
      </c>
      <c r="I311">
        <v>351.16605499999997</v>
      </c>
      <c r="J311" t="s">
        <v>14</v>
      </c>
      <c r="K311" t="s">
        <v>14</v>
      </c>
      <c r="L311" t="s">
        <v>14</v>
      </c>
      <c r="M311">
        <v>3085657</v>
      </c>
      <c r="N311">
        <v>5190279</v>
      </c>
      <c r="O311">
        <v>4182930</v>
      </c>
    </row>
    <row r="312" spans="1:15" x14ac:dyDescent="0.25">
      <c r="A312">
        <v>311</v>
      </c>
      <c r="B312">
        <v>15</v>
      </c>
      <c r="C312">
        <v>28</v>
      </c>
      <c r="D312">
        <v>0</v>
      </c>
      <c r="E312">
        <v>9</v>
      </c>
      <c r="F312">
        <v>1</v>
      </c>
      <c r="G312">
        <v>0</v>
      </c>
      <c r="H312">
        <v>0</v>
      </c>
      <c r="I312">
        <v>383.13812569999999</v>
      </c>
      <c r="J312" t="s">
        <v>14</v>
      </c>
      <c r="K312" t="s">
        <v>14</v>
      </c>
      <c r="L312" t="s">
        <v>14</v>
      </c>
      <c r="M312">
        <v>2103311</v>
      </c>
      <c r="N312">
        <v>2914943</v>
      </c>
      <c r="O312">
        <v>4274907</v>
      </c>
    </row>
    <row r="313" spans="1:15" x14ac:dyDescent="0.25">
      <c r="A313">
        <v>312</v>
      </c>
      <c r="B313">
        <v>15</v>
      </c>
      <c r="C313">
        <v>28</v>
      </c>
      <c r="D313">
        <v>0</v>
      </c>
      <c r="E313">
        <v>10</v>
      </c>
      <c r="F313">
        <v>0</v>
      </c>
      <c r="G313">
        <v>0</v>
      </c>
      <c r="H313">
        <v>0</v>
      </c>
      <c r="I313">
        <v>367.16096959999999</v>
      </c>
      <c r="J313">
        <v>3078270</v>
      </c>
      <c r="K313">
        <v>5094936</v>
      </c>
      <c r="L313">
        <v>4604041</v>
      </c>
      <c r="M313">
        <v>6089680</v>
      </c>
      <c r="N313">
        <v>6427143</v>
      </c>
      <c r="O313">
        <v>7388407</v>
      </c>
    </row>
    <row r="314" spans="1:15" x14ac:dyDescent="0.25">
      <c r="A314">
        <v>313</v>
      </c>
      <c r="B314">
        <v>15</v>
      </c>
      <c r="C314">
        <v>28</v>
      </c>
      <c r="D314">
        <v>0</v>
      </c>
      <c r="E314">
        <v>11</v>
      </c>
      <c r="F314">
        <v>0</v>
      </c>
      <c r="G314">
        <v>0</v>
      </c>
      <c r="H314">
        <v>0</v>
      </c>
      <c r="I314">
        <v>383.1558842</v>
      </c>
      <c r="J314">
        <v>2891163</v>
      </c>
      <c r="K314">
        <v>2730283</v>
      </c>
      <c r="L314">
        <v>2817593</v>
      </c>
      <c r="M314">
        <v>2938388</v>
      </c>
      <c r="N314">
        <v>2185860</v>
      </c>
      <c r="O314">
        <v>2755808</v>
      </c>
    </row>
    <row r="315" spans="1:15" x14ac:dyDescent="0.25">
      <c r="A315">
        <v>314</v>
      </c>
      <c r="B315">
        <v>15</v>
      </c>
      <c r="C315">
        <v>28</v>
      </c>
      <c r="D315">
        <v>0</v>
      </c>
      <c r="E315">
        <v>12</v>
      </c>
      <c r="F315">
        <v>0</v>
      </c>
      <c r="G315">
        <v>0</v>
      </c>
      <c r="H315">
        <v>0</v>
      </c>
      <c r="I315">
        <v>399.15079880000002</v>
      </c>
      <c r="J315">
        <v>4515164</v>
      </c>
      <c r="K315">
        <v>6031045</v>
      </c>
      <c r="L315">
        <v>5539535</v>
      </c>
      <c r="M315" t="s">
        <v>14</v>
      </c>
      <c r="N315" t="s">
        <v>14</v>
      </c>
      <c r="O315" t="s">
        <v>14</v>
      </c>
    </row>
    <row r="316" spans="1:15" x14ac:dyDescent="0.25">
      <c r="A316">
        <v>315</v>
      </c>
      <c r="B316">
        <v>15</v>
      </c>
      <c r="C316">
        <v>28</v>
      </c>
      <c r="D316">
        <v>0</v>
      </c>
      <c r="E316">
        <v>12</v>
      </c>
      <c r="F316">
        <v>1</v>
      </c>
      <c r="G316">
        <v>0</v>
      </c>
      <c r="H316">
        <v>0</v>
      </c>
      <c r="I316">
        <v>431.12286949999998</v>
      </c>
      <c r="J316" t="s">
        <v>14</v>
      </c>
      <c r="K316" t="s">
        <v>14</v>
      </c>
      <c r="L316" t="s">
        <v>14</v>
      </c>
      <c r="M316">
        <v>2029979</v>
      </c>
      <c r="N316">
        <v>3087725</v>
      </c>
      <c r="O316">
        <v>2975416</v>
      </c>
    </row>
    <row r="317" spans="1:15" x14ac:dyDescent="0.25">
      <c r="A317">
        <v>316</v>
      </c>
      <c r="B317">
        <v>15</v>
      </c>
      <c r="C317">
        <v>28</v>
      </c>
      <c r="D317">
        <v>4</v>
      </c>
      <c r="E317">
        <v>5</v>
      </c>
      <c r="F317">
        <v>0</v>
      </c>
      <c r="G317">
        <v>0</v>
      </c>
      <c r="H317">
        <v>0</v>
      </c>
      <c r="I317">
        <v>343.19869260000002</v>
      </c>
      <c r="J317" t="s">
        <v>14</v>
      </c>
      <c r="K317" t="s">
        <v>14</v>
      </c>
      <c r="L317" t="s">
        <v>14</v>
      </c>
      <c r="M317">
        <v>4031851</v>
      </c>
      <c r="N317">
        <v>5584300</v>
      </c>
      <c r="O317">
        <v>5126262</v>
      </c>
    </row>
    <row r="318" spans="1:15" x14ac:dyDescent="0.25">
      <c r="A318">
        <v>317</v>
      </c>
      <c r="B318">
        <v>15</v>
      </c>
      <c r="C318">
        <v>28</v>
      </c>
      <c r="D318">
        <v>4</v>
      </c>
      <c r="E318">
        <v>6</v>
      </c>
      <c r="F318">
        <v>0</v>
      </c>
      <c r="G318">
        <v>0</v>
      </c>
      <c r="H318">
        <v>0</v>
      </c>
      <c r="I318">
        <v>359.19360719999997</v>
      </c>
      <c r="J318" t="s">
        <v>14</v>
      </c>
      <c r="K318" t="s">
        <v>14</v>
      </c>
      <c r="L318" t="s">
        <v>14</v>
      </c>
      <c r="M318">
        <v>3951199</v>
      </c>
      <c r="N318">
        <v>5311537</v>
      </c>
      <c r="O318">
        <v>5109573</v>
      </c>
    </row>
    <row r="319" spans="1:15" x14ac:dyDescent="0.25">
      <c r="A319">
        <v>318</v>
      </c>
      <c r="B319">
        <v>15</v>
      </c>
      <c r="C319">
        <v>28</v>
      </c>
      <c r="D319">
        <v>4</v>
      </c>
      <c r="E319">
        <v>7</v>
      </c>
      <c r="F319">
        <v>0</v>
      </c>
      <c r="G319">
        <v>0</v>
      </c>
      <c r="H319">
        <v>0</v>
      </c>
      <c r="I319">
        <v>375.18852179999999</v>
      </c>
      <c r="J319" t="s">
        <v>14</v>
      </c>
      <c r="K319" t="s">
        <v>14</v>
      </c>
      <c r="L319" t="s">
        <v>14</v>
      </c>
      <c r="M319">
        <v>1563462</v>
      </c>
      <c r="N319">
        <v>2316719</v>
      </c>
      <c r="O319">
        <v>1691996</v>
      </c>
    </row>
    <row r="320" spans="1:15" x14ac:dyDescent="0.25">
      <c r="A320">
        <v>319</v>
      </c>
      <c r="B320">
        <v>15</v>
      </c>
      <c r="C320">
        <v>29</v>
      </c>
      <c r="D320">
        <v>3</v>
      </c>
      <c r="E320">
        <v>4</v>
      </c>
      <c r="F320">
        <v>0</v>
      </c>
      <c r="G320">
        <v>0</v>
      </c>
      <c r="H320">
        <v>0</v>
      </c>
      <c r="I320">
        <v>314.208529</v>
      </c>
      <c r="J320" t="s">
        <v>14</v>
      </c>
      <c r="K320" t="s">
        <v>14</v>
      </c>
      <c r="L320" t="s">
        <v>14</v>
      </c>
      <c r="M320">
        <v>1766065</v>
      </c>
      <c r="N320">
        <v>3428652</v>
      </c>
      <c r="O320">
        <v>3060151</v>
      </c>
    </row>
    <row r="321" spans="1:15" x14ac:dyDescent="0.25">
      <c r="A321">
        <v>320</v>
      </c>
      <c r="B321">
        <v>15</v>
      </c>
      <c r="C321">
        <v>29</v>
      </c>
      <c r="D321">
        <v>3</v>
      </c>
      <c r="E321">
        <v>5</v>
      </c>
      <c r="F321">
        <v>0</v>
      </c>
      <c r="G321">
        <v>0</v>
      </c>
      <c r="H321">
        <v>0</v>
      </c>
      <c r="I321">
        <v>330.20344360000001</v>
      </c>
      <c r="J321" t="s">
        <v>14</v>
      </c>
      <c r="K321" t="s">
        <v>14</v>
      </c>
      <c r="L321" t="s">
        <v>14</v>
      </c>
      <c r="M321">
        <v>7002900</v>
      </c>
      <c r="N321">
        <v>10552654</v>
      </c>
      <c r="O321">
        <v>8846139</v>
      </c>
    </row>
    <row r="322" spans="1:15" x14ac:dyDescent="0.25">
      <c r="A322">
        <v>321</v>
      </c>
      <c r="B322">
        <v>15</v>
      </c>
      <c r="C322">
        <v>29</v>
      </c>
      <c r="D322">
        <v>3</v>
      </c>
      <c r="E322">
        <v>6</v>
      </c>
      <c r="F322">
        <v>0</v>
      </c>
      <c r="G322">
        <v>0</v>
      </c>
      <c r="H322">
        <v>0</v>
      </c>
      <c r="I322">
        <v>346.19835819999997</v>
      </c>
      <c r="J322" t="s">
        <v>14</v>
      </c>
      <c r="K322" t="s">
        <v>14</v>
      </c>
      <c r="L322" t="s">
        <v>14</v>
      </c>
      <c r="M322">
        <v>2157121</v>
      </c>
      <c r="N322">
        <v>2901732</v>
      </c>
      <c r="O322">
        <v>2853838</v>
      </c>
    </row>
    <row r="323" spans="1:15" x14ac:dyDescent="0.25">
      <c r="A323">
        <v>322</v>
      </c>
      <c r="B323">
        <v>15</v>
      </c>
      <c r="C323">
        <v>29</v>
      </c>
      <c r="D323">
        <v>3</v>
      </c>
      <c r="E323">
        <v>7</v>
      </c>
      <c r="F323">
        <v>0</v>
      </c>
      <c r="G323">
        <v>0</v>
      </c>
      <c r="H323">
        <v>0</v>
      </c>
      <c r="I323">
        <v>362.19327279999999</v>
      </c>
      <c r="J323">
        <v>1919170</v>
      </c>
      <c r="K323">
        <v>2569158</v>
      </c>
      <c r="L323">
        <v>2241700</v>
      </c>
      <c r="M323" t="s">
        <v>14</v>
      </c>
      <c r="N323" t="s">
        <v>14</v>
      </c>
      <c r="O323" t="s">
        <v>14</v>
      </c>
    </row>
    <row r="324" spans="1:15" x14ac:dyDescent="0.25">
      <c r="A324">
        <v>323</v>
      </c>
      <c r="B324">
        <v>15</v>
      </c>
      <c r="C324">
        <v>30</v>
      </c>
      <c r="D324">
        <v>0</v>
      </c>
      <c r="E324">
        <v>8</v>
      </c>
      <c r="F324">
        <v>1</v>
      </c>
      <c r="G324">
        <v>0</v>
      </c>
      <c r="H324">
        <v>0</v>
      </c>
      <c r="I324">
        <v>369.15886110000002</v>
      </c>
      <c r="J324" t="s">
        <v>14</v>
      </c>
      <c r="K324" t="s">
        <v>14</v>
      </c>
      <c r="L324" t="s">
        <v>14</v>
      </c>
      <c r="M324">
        <v>1789233</v>
      </c>
      <c r="N324">
        <v>3339385</v>
      </c>
      <c r="O324">
        <v>3731291</v>
      </c>
    </row>
    <row r="325" spans="1:15" x14ac:dyDescent="0.25">
      <c r="A325">
        <v>324</v>
      </c>
      <c r="B325">
        <v>15</v>
      </c>
      <c r="C325">
        <v>32</v>
      </c>
      <c r="D325">
        <v>0</v>
      </c>
      <c r="E325">
        <v>4</v>
      </c>
      <c r="F325">
        <v>1</v>
      </c>
      <c r="G325">
        <v>0</v>
      </c>
      <c r="H325">
        <v>0</v>
      </c>
      <c r="I325">
        <v>307.19485270000001</v>
      </c>
      <c r="J325" t="s">
        <v>14</v>
      </c>
      <c r="K325" t="s">
        <v>14</v>
      </c>
      <c r="L325" t="s">
        <v>14</v>
      </c>
      <c r="M325">
        <v>1881691</v>
      </c>
      <c r="N325">
        <v>1888706</v>
      </c>
      <c r="O325">
        <v>1401786</v>
      </c>
    </row>
    <row r="326" spans="1:15" x14ac:dyDescent="0.25">
      <c r="A326">
        <v>325</v>
      </c>
      <c r="B326">
        <v>16</v>
      </c>
      <c r="C326">
        <v>10</v>
      </c>
      <c r="D326">
        <v>0</v>
      </c>
      <c r="E326">
        <v>11</v>
      </c>
      <c r="F326">
        <v>0</v>
      </c>
      <c r="G326">
        <v>0</v>
      </c>
      <c r="H326">
        <v>0</v>
      </c>
      <c r="I326">
        <v>377.0150342</v>
      </c>
      <c r="J326">
        <v>1617264</v>
      </c>
      <c r="K326">
        <v>2321470</v>
      </c>
      <c r="L326">
        <v>3034064</v>
      </c>
      <c r="M326" t="s">
        <v>14</v>
      </c>
      <c r="N326" t="s">
        <v>14</v>
      </c>
      <c r="O326" t="s">
        <v>14</v>
      </c>
    </row>
    <row r="327" spans="1:15" x14ac:dyDescent="0.25">
      <c r="A327">
        <v>326</v>
      </c>
      <c r="B327">
        <v>16</v>
      </c>
      <c r="C327">
        <v>12</v>
      </c>
      <c r="D327">
        <v>0</v>
      </c>
      <c r="E327">
        <v>10</v>
      </c>
      <c r="F327">
        <v>0</v>
      </c>
      <c r="G327">
        <v>0</v>
      </c>
      <c r="H327">
        <v>0</v>
      </c>
      <c r="I327">
        <v>363.03576959999998</v>
      </c>
      <c r="J327">
        <v>2529211</v>
      </c>
      <c r="K327">
        <v>4661464</v>
      </c>
      <c r="L327">
        <v>4789156</v>
      </c>
      <c r="M327" t="s">
        <v>14</v>
      </c>
      <c r="N327" t="s">
        <v>14</v>
      </c>
      <c r="O327" t="s">
        <v>14</v>
      </c>
    </row>
    <row r="328" spans="1:15" x14ac:dyDescent="0.25">
      <c r="A328">
        <v>327</v>
      </c>
      <c r="B328">
        <v>16</v>
      </c>
      <c r="C328">
        <v>12</v>
      </c>
      <c r="D328">
        <v>0</v>
      </c>
      <c r="E328">
        <v>11</v>
      </c>
      <c r="F328">
        <v>0</v>
      </c>
      <c r="G328">
        <v>0</v>
      </c>
      <c r="H328">
        <v>0</v>
      </c>
      <c r="I328">
        <v>379.0306842</v>
      </c>
      <c r="J328">
        <v>3443081</v>
      </c>
      <c r="K328">
        <v>5746839</v>
      </c>
      <c r="L328">
        <v>5562877</v>
      </c>
      <c r="M328" t="s">
        <v>14</v>
      </c>
      <c r="N328" t="s">
        <v>14</v>
      </c>
      <c r="O328" t="s">
        <v>14</v>
      </c>
    </row>
    <row r="329" spans="1:15" x14ac:dyDescent="0.25">
      <c r="A329">
        <v>328</v>
      </c>
      <c r="B329">
        <v>16</v>
      </c>
      <c r="C329">
        <v>12</v>
      </c>
      <c r="D329">
        <v>0</v>
      </c>
      <c r="E329">
        <v>12</v>
      </c>
      <c r="F329">
        <v>0</v>
      </c>
      <c r="G329">
        <v>0</v>
      </c>
      <c r="H329">
        <v>0</v>
      </c>
      <c r="I329">
        <v>395.02559880000001</v>
      </c>
      <c r="J329">
        <v>3084052</v>
      </c>
      <c r="K329">
        <v>4766730</v>
      </c>
      <c r="L329">
        <v>5813319</v>
      </c>
      <c r="M329" t="s">
        <v>14</v>
      </c>
      <c r="N329" t="s">
        <v>14</v>
      </c>
      <c r="O329" t="s">
        <v>14</v>
      </c>
    </row>
    <row r="330" spans="1:15" x14ac:dyDescent="0.25">
      <c r="A330">
        <v>329</v>
      </c>
      <c r="B330">
        <v>16</v>
      </c>
      <c r="C330">
        <v>12</v>
      </c>
      <c r="D330">
        <v>0</v>
      </c>
      <c r="E330">
        <v>13</v>
      </c>
      <c r="F330">
        <v>0</v>
      </c>
      <c r="G330">
        <v>0</v>
      </c>
      <c r="H330">
        <v>0</v>
      </c>
      <c r="I330">
        <v>411.02051340000003</v>
      </c>
      <c r="J330">
        <v>2614339</v>
      </c>
      <c r="K330">
        <v>2471120</v>
      </c>
      <c r="L330">
        <v>3073179</v>
      </c>
      <c r="M330" t="s">
        <v>14</v>
      </c>
      <c r="N330" t="s">
        <v>14</v>
      </c>
      <c r="O330" t="s">
        <v>14</v>
      </c>
    </row>
    <row r="331" spans="1:15" x14ac:dyDescent="0.25">
      <c r="A331">
        <v>330</v>
      </c>
      <c r="B331">
        <v>16</v>
      </c>
      <c r="C331">
        <v>14</v>
      </c>
      <c r="D331">
        <v>0</v>
      </c>
      <c r="E331">
        <v>8</v>
      </c>
      <c r="F331">
        <v>0</v>
      </c>
      <c r="G331">
        <v>0</v>
      </c>
      <c r="H331">
        <v>0</v>
      </c>
      <c r="I331">
        <v>333.0615904</v>
      </c>
      <c r="J331">
        <v>1551180</v>
      </c>
      <c r="K331">
        <v>3287446</v>
      </c>
      <c r="L331">
        <v>2932740</v>
      </c>
      <c r="M331" t="s">
        <v>14</v>
      </c>
      <c r="N331" t="s">
        <v>14</v>
      </c>
      <c r="O331" t="s">
        <v>14</v>
      </c>
    </row>
    <row r="332" spans="1:15" x14ac:dyDescent="0.25">
      <c r="A332">
        <v>331</v>
      </c>
      <c r="B332">
        <v>16</v>
      </c>
      <c r="C332">
        <v>14</v>
      </c>
      <c r="D332">
        <v>0</v>
      </c>
      <c r="E332">
        <v>9</v>
      </c>
      <c r="F332">
        <v>0</v>
      </c>
      <c r="G332">
        <v>0</v>
      </c>
      <c r="H332">
        <v>0</v>
      </c>
      <c r="I332">
        <v>349.05650500000002</v>
      </c>
      <c r="J332">
        <v>2307595</v>
      </c>
      <c r="K332">
        <v>4757413</v>
      </c>
      <c r="L332">
        <v>4800378</v>
      </c>
      <c r="M332" t="s">
        <v>14</v>
      </c>
      <c r="N332" t="s">
        <v>14</v>
      </c>
      <c r="O332" t="s">
        <v>14</v>
      </c>
    </row>
    <row r="333" spans="1:15" x14ac:dyDescent="0.25">
      <c r="A333">
        <v>332</v>
      </c>
      <c r="B333">
        <v>16</v>
      </c>
      <c r="C333">
        <v>14</v>
      </c>
      <c r="D333">
        <v>0</v>
      </c>
      <c r="E333">
        <v>10</v>
      </c>
      <c r="F333">
        <v>0</v>
      </c>
      <c r="G333">
        <v>0</v>
      </c>
      <c r="H333">
        <v>0</v>
      </c>
      <c r="I333">
        <v>365.05141959999997</v>
      </c>
      <c r="J333">
        <v>5371408</v>
      </c>
      <c r="K333">
        <v>7231338</v>
      </c>
      <c r="L333">
        <v>7456265</v>
      </c>
      <c r="M333" t="s">
        <v>14</v>
      </c>
      <c r="N333" t="s">
        <v>14</v>
      </c>
      <c r="O333" t="s">
        <v>14</v>
      </c>
    </row>
    <row r="334" spans="1:15" x14ac:dyDescent="0.25">
      <c r="A334">
        <v>333</v>
      </c>
      <c r="B334">
        <v>16</v>
      </c>
      <c r="C334">
        <v>14</v>
      </c>
      <c r="D334">
        <v>0</v>
      </c>
      <c r="E334">
        <v>11</v>
      </c>
      <c r="F334">
        <v>0</v>
      </c>
      <c r="G334">
        <v>0</v>
      </c>
      <c r="H334">
        <v>0</v>
      </c>
      <c r="I334">
        <v>381.04633419999999</v>
      </c>
      <c r="J334">
        <v>6207376</v>
      </c>
      <c r="K334">
        <v>8860382</v>
      </c>
      <c r="L334">
        <v>9846808</v>
      </c>
      <c r="M334" t="s">
        <v>14</v>
      </c>
      <c r="N334" t="s">
        <v>14</v>
      </c>
      <c r="O334" t="s">
        <v>14</v>
      </c>
    </row>
    <row r="335" spans="1:15" x14ac:dyDescent="0.25">
      <c r="A335">
        <v>334</v>
      </c>
      <c r="B335">
        <v>16</v>
      </c>
      <c r="C335">
        <v>14</v>
      </c>
      <c r="D335">
        <v>0</v>
      </c>
      <c r="E335">
        <v>12</v>
      </c>
      <c r="F335">
        <v>0</v>
      </c>
      <c r="G335">
        <v>0</v>
      </c>
      <c r="H335">
        <v>0</v>
      </c>
      <c r="I335">
        <v>397.04124880000001</v>
      </c>
      <c r="J335">
        <v>5791813</v>
      </c>
      <c r="K335">
        <v>7575924</v>
      </c>
      <c r="L335">
        <v>8430998</v>
      </c>
      <c r="M335" t="s">
        <v>14</v>
      </c>
      <c r="N335" t="s">
        <v>14</v>
      </c>
      <c r="O335" t="s">
        <v>14</v>
      </c>
    </row>
    <row r="336" spans="1:15" x14ac:dyDescent="0.25">
      <c r="A336">
        <v>335</v>
      </c>
      <c r="B336">
        <v>16</v>
      </c>
      <c r="C336">
        <v>14</v>
      </c>
      <c r="D336">
        <v>0</v>
      </c>
      <c r="E336">
        <v>13</v>
      </c>
      <c r="F336">
        <v>0</v>
      </c>
      <c r="G336">
        <v>0</v>
      </c>
      <c r="H336">
        <v>0</v>
      </c>
      <c r="I336">
        <v>413.03616340000002</v>
      </c>
      <c r="J336">
        <v>4424766</v>
      </c>
      <c r="K336">
        <v>4372213</v>
      </c>
      <c r="L336">
        <v>5585604</v>
      </c>
      <c r="M336" t="s">
        <v>14</v>
      </c>
      <c r="N336" t="s">
        <v>14</v>
      </c>
      <c r="O336" t="s">
        <v>14</v>
      </c>
    </row>
    <row r="337" spans="1:15" x14ac:dyDescent="0.25">
      <c r="A337">
        <v>336</v>
      </c>
      <c r="B337">
        <v>16</v>
      </c>
      <c r="C337">
        <v>16</v>
      </c>
      <c r="D337">
        <v>0</v>
      </c>
      <c r="E337">
        <v>7</v>
      </c>
      <c r="F337">
        <v>0</v>
      </c>
      <c r="G337">
        <v>0</v>
      </c>
      <c r="H337">
        <v>0</v>
      </c>
      <c r="I337">
        <v>319.08232579999998</v>
      </c>
      <c r="J337">
        <v>1434755</v>
      </c>
      <c r="K337">
        <v>1749757</v>
      </c>
      <c r="L337">
        <v>1696639</v>
      </c>
      <c r="M337" t="s">
        <v>14</v>
      </c>
      <c r="N337" t="s">
        <v>14</v>
      </c>
      <c r="O337" t="s">
        <v>14</v>
      </c>
    </row>
    <row r="338" spans="1:15" x14ac:dyDescent="0.25">
      <c r="A338">
        <v>337</v>
      </c>
      <c r="B338">
        <v>16</v>
      </c>
      <c r="C338">
        <v>16</v>
      </c>
      <c r="D338">
        <v>0</v>
      </c>
      <c r="E338">
        <v>8</v>
      </c>
      <c r="F338">
        <v>0</v>
      </c>
      <c r="G338">
        <v>0</v>
      </c>
      <c r="H338">
        <v>0</v>
      </c>
      <c r="I338">
        <v>335.07724039999999</v>
      </c>
      <c r="J338">
        <v>2745326</v>
      </c>
      <c r="K338">
        <v>3845468</v>
      </c>
      <c r="L338">
        <v>3668415</v>
      </c>
      <c r="M338" t="s">
        <v>14</v>
      </c>
      <c r="N338" t="s">
        <v>14</v>
      </c>
      <c r="O338" t="s">
        <v>14</v>
      </c>
    </row>
    <row r="339" spans="1:15" x14ac:dyDescent="0.25">
      <c r="A339">
        <v>338</v>
      </c>
      <c r="B339">
        <v>16</v>
      </c>
      <c r="C339">
        <v>16</v>
      </c>
      <c r="D339">
        <v>0</v>
      </c>
      <c r="E339">
        <v>9</v>
      </c>
      <c r="F339">
        <v>0</v>
      </c>
      <c r="G339">
        <v>0</v>
      </c>
      <c r="H339">
        <v>0</v>
      </c>
      <c r="I339">
        <v>351.07215500000001</v>
      </c>
      <c r="J339">
        <v>5157426</v>
      </c>
      <c r="K339">
        <v>6803967</v>
      </c>
      <c r="L339">
        <v>6557108</v>
      </c>
      <c r="M339">
        <v>2403136</v>
      </c>
      <c r="N339">
        <v>3461227</v>
      </c>
      <c r="O339">
        <v>2793846</v>
      </c>
    </row>
    <row r="340" spans="1:15" x14ac:dyDescent="0.25">
      <c r="A340">
        <v>339</v>
      </c>
      <c r="B340">
        <v>16</v>
      </c>
      <c r="C340">
        <v>16</v>
      </c>
      <c r="D340">
        <v>0</v>
      </c>
      <c r="E340">
        <v>10</v>
      </c>
      <c r="F340">
        <v>0</v>
      </c>
      <c r="G340">
        <v>0</v>
      </c>
      <c r="H340">
        <v>0</v>
      </c>
      <c r="I340">
        <v>367.06706960000002</v>
      </c>
      <c r="J340">
        <v>7726179</v>
      </c>
      <c r="K340">
        <v>10373626</v>
      </c>
      <c r="L340">
        <v>11255917</v>
      </c>
      <c r="M340">
        <v>2415539</v>
      </c>
      <c r="N340">
        <v>3674601</v>
      </c>
      <c r="O340">
        <v>3015386</v>
      </c>
    </row>
    <row r="341" spans="1:15" x14ac:dyDescent="0.25">
      <c r="A341">
        <v>340</v>
      </c>
      <c r="B341">
        <v>16</v>
      </c>
      <c r="C341">
        <v>16</v>
      </c>
      <c r="D341">
        <v>0</v>
      </c>
      <c r="E341">
        <v>11</v>
      </c>
      <c r="F341">
        <v>0</v>
      </c>
      <c r="G341">
        <v>0</v>
      </c>
      <c r="H341">
        <v>0</v>
      </c>
      <c r="I341">
        <v>383.06198419999998</v>
      </c>
      <c r="J341">
        <v>9774469</v>
      </c>
      <c r="K341">
        <v>11273489</v>
      </c>
      <c r="L341">
        <v>11569697</v>
      </c>
      <c r="M341">
        <v>1825275</v>
      </c>
      <c r="N341">
        <v>2713195</v>
      </c>
      <c r="O341">
        <v>2293192</v>
      </c>
    </row>
    <row r="342" spans="1:15" x14ac:dyDescent="0.25">
      <c r="A342">
        <v>341</v>
      </c>
      <c r="B342">
        <v>16</v>
      </c>
      <c r="C342">
        <v>16</v>
      </c>
      <c r="D342">
        <v>0</v>
      </c>
      <c r="E342">
        <v>12</v>
      </c>
      <c r="F342">
        <v>0</v>
      </c>
      <c r="G342">
        <v>0</v>
      </c>
      <c r="H342">
        <v>0</v>
      </c>
      <c r="I342">
        <v>399.0568988</v>
      </c>
      <c r="J342">
        <v>9611600</v>
      </c>
      <c r="K342">
        <v>9865911</v>
      </c>
      <c r="L342">
        <v>10991298</v>
      </c>
      <c r="M342" t="s">
        <v>14</v>
      </c>
      <c r="N342" t="s">
        <v>14</v>
      </c>
      <c r="O342" t="s">
        <v>14</v>
      </c>
    </row>
    <row r="343" spans="1:15" x14ac:dyDescent="0.25">
      <c r="A343">
        <v>342</v>
      </c>
      <c r="B343">
        <v>16</v>
      </c>
      <c r="C343">
        <v>16</v>
      </c>
      <c r="D343">
        <v>0</v>
      </c>
      <c r="E343">
        <v>13</v>
      </c>
      <c r="F343">
        <v>0</v>
      </c>
      <c r="G343">
        <v>0</v>
      </c>
      <c r="H343">
        <v>0</v>
      </c>
      <c r="I343">
        <v>415.05181340000001</v>
      </c>
      <c r="J343">
        <v>6261786</v>
      </c>
      <c r="K343">
        <v>5986041</v>
      </c>
      <c r="L343">
        <v>7070413</v>
      </c>
      <c r="M343" t="s">
        <v>14</v>
      </c>
      <c r="N343" t="s">
        <v>14</v>
      </c>
      <c r="O343" t="s">
        <v>14</v>
      </c>
    </row>
    <row r="344" spans="1:15" x14ac:dyDescent="0.25">
      <c r="A344">
        <v>343</v>
      </c>
      <c r="B344">
        <v>16</v>
      </c>
      <c r="C344">
        <v>16</v>
      </c>
      <c r="D344">
        <v>0</v>
      </c>
      <c r="E344">
        <v>14</v>
      </c>
      <c r="F344">
        <v>0</v>
      </c>
      <c r="G344">
        <v>0</v>
      </c>
      <c r="H344">
        <v>0</v>
      </c>
      <c r="I344">
        <v>431.04672799999997</v>
      </c>
      <c r="J344">
        <v>3209143</v>
      </c>
      <c r="K344">
        <v>2947420</v>
      </c>
      <c r="L344">
        <v>3638232</v>
      </c>
      <c r="M344" t="s">
        <v>14</v>
      </c>
      <c r="N344" t="s">
        <v>14</v>
      </c>
      <c r="O344" t="s">
        <v>14</v>
      </c>
    </row>
    <row r="345" spans="1:15" x14ac:dyDescent="0.25">
      <c r="A345">
        <v>344</v>
      </c>
      <c r="B345">
        <v>16</v>
      </c>
      <c r="C345">
        <v>18</v>
      </c>
      <c r="D345">
        <v>0</v>
      </c>
      <c r="E345">
        <v>7</v>
      </c>
      <c r="F345">
        <v>0</v>
      </c>
      <c r="G345">
        <v>0</v>
      </c>
      <c r="H345">
        <v>0</v>
      </c>
      <c r="I345">
        <v>321.09797579999997</v>
      </c>
      <c r="J345">
        <v>2550980</v>
      </c>
      <c r="K345">
        <v>2587224</v>
      </c>
      <c r="L345">
        <v>2823388</v>
      </c>
      <c r="M345">
        <v>2371936</v>
      </c>
      <c r="N345">
        <v>2836997</v>
      </c>
      <c r="O345">
        <v>2678059</v>
      </c>
    </row>
    <row r="346" spans="1:15" x14ac:dyDescent="0.25">
      <c r="A346">
        <v>345</v>
      </c>
      <c r="B346">
        <v>16</v>
      </c>
      <c r="C346">
        <v>18</v>
      </c>
      <c r="D346">
        <v>0</v>
      </c>
      <c r="E346">
        <v>8</v>
      </c>
      <c r="F346">
        <v>0</v>
      </c>
      <c r="G346">
        <v>0</v>
      </c>
      <c r="H346">
        <v>0</v>
      </c>
      <c r="I346">
        <v>337.09289039999999</v>
      </c>
      <c r="J346">
        <v>5276832</v>
      </c>
      <c r="K346">
        <v>5095220</v>
      </c>
      <c r="L346">
        <v>5000074</v>
      </c>
      <c r="M346">
        <v>4179505</v>
      </c>
      <c r="N346">
        <v>4302221</v>
      </c>
      <c r="O346">
        <v>4149757</v>
      </c>
    </row>
    <row r="347" spans="1:15" x14ac:dyDescent="0.25">
      <c r="A347">
        <v>346</v>
      </c>
      <c r="B347">
        <v>16</v>
      </c>
      <c r="C347">
        <v>18</v>
      </c>
      <c r="D347">
        <v>0</v>
      </c>
      <c r="E347">
        <v>9</v>
      </c>
      <c r="F347">
        <v>0</v>
      </c>
      <c r="G347">
        <v>0</v>
      </c>
      <c r="H347">
        <v>0</v>
      </c>
      <c r="I347">
        <v>353.087805</v>
      </c>
      <c r="J347">
        <v>9444454</v>
      </c>
      <c r="K347">
        <v>8876136</v>
      </c>
      <c r="L347">
        <v>9699322</v>
      </c>
      <c r="M347">
        <v>5275503</v>
      </c>
      <c r="N347">
        <v>5357770</v>
      </c>
      <c r="O347">
        <v>5383133</v>
      </c>
    </row>
    <row r="348" spans="1:15" x14ac:dyDescent="0.25">
      <c r="A348">
        <v>347</v>
      </c>
      <c r="B348">
        <v>16</v>
      </c>
      <c r="C348">
        <v>18</v>
      </c>
      <c r="D348">
        <v>0</v>
      </c>
      <c r="E348">
        <v>10</v>
      </c>
      <c r="F348">
        <v>0</v>
      </c>
      <c r="G348">
        <v>0</v>
      </c>
      <c r="H348">
        <v>0</v>
      </c>
      <c r="I348">
        <v>369.08271960000002</v>
      </c>
      <c r="J348">
        <v>13031089</v>
      </c>
      <c r="K348">
        <v>12059782</v>
      </c>
      <c r="L348">
        <v>13236940</v>
      </c>
      <c r="M348">
        <v>4761114</v>
      </c>
      <c r="N348">
        <v>4389985</v>
      </c>
      <c r="O348">
        <v>4940612</v>
      </c>
    </row>
    <row r="349" spans="1:15" x14ac:dyDescent="0.25">
      <c r="A349">
        <v>348</v>
      </c>
      <c r="B349">
        <v>16</v>
      </c>
      <c r="C349">
        <v>18</v>
      </c>
      <c r="D349">
        <v>0</v>
      </c>
      <c r="E349">
        <v>11</v>
      </c>
      <c r="F349">
        <v>0</v>
      </c>
      <c r="G349">
        <v>0</v>
      </c>
      <c r="H349">
        <v>0</v>
      </c>
      <c r="I349">
        <v>385.07763419999998</v>
      </c>
      <c r="J349">
        <v>12582755</v>
      </c>
      <c r="K349">
        <v>11179822</v>
      </c>
      <c r="L349">
        <v>12233750</v>
      </c>
      <c r="M349">
        <v>2654221</v>
      </c>
      <c r="N349">
        <v>3303034</v>
      </c>
      <c r="O349">
        <v>3216066</v>
      </c>
    </row>
    <row r="350" spans="1:15" x14ac:dyDescent="0.25">
      <c r="A350">
        <v>349</v>
      </c>
      <c r="B350">
        <v>16</v>
      </c>
      <c r="C350">
        <v>18</v>
      </c>
      <c r="D350">
        <v>0</v>
      </c>
      <c r="E350">
        <v>12</v>
      </c>
      <c r="F350">
        <v>0</v>
      </c>
      <c r="G350">
        <v>0</v>
      </c>
      <c r="H350">
        <v>0</v>
      </c>
      <c r="I350">
        <v>401.07254879999999</v>
      </c>
      <c r="J350">
        <v>9546293</v>
      </c>
      <c r="K350">
        <v>9501650</v>
      </c>
      <c r="L350">
        <v>10852296</v>
      </c>
      <c r="M350" t="s">
        <v>14</v>
      </c>
      <c r="N350" t="s">
        <v>14</v>
      </c>
      <c r="O350" t="s">
        <v>14</v>
      </c>
    </row>
    <row r="351" spans="1:15" x14ac:dyDescent="0.25">
      <c r="A351">
        <v>350</v>
      </c>
      <c r="B351">
        <v>16</v>
      </c>
      <c r="C351">
        <v>18</v>
      </c>
      <c r="D351">
        <v>0</v>
      </c>
      <c r="E351">
        <v>13</v>
      </c>
      <c r="F351">
        <v>0</v>
      </c>
      <c r="G351">
        <v>0</v>
      </c>
      <c r="H351">
        <v>0</v>
      </c>
      <c r="I351">
        <v>417.06746340000001</v>
      </c>
      <c r="J351">
        <v>6235097</v>
      </c>
      <c r="K351">
        <v>4785884</v>
      </c>
      <c r="L351">
        <v>6437562</v>
      </c>
      <c r="M351" t="s">
        <v>14</v>
      </c>
      <c r="N351" t="s">
        <v>14</v>
      </c>
      <c r="O351" t="s">
        <v>14</v>
      </c>
    </row>
    <row r="352" spans="1:15" x14ac:dyDescent="0.25">
      <c r="A352">
        <v>351</v>
      </c>
      <c r="B352">
        <v>16</v>
      </c>
      <c r="C352">
        <v>18</v>
      </c>
      <c r="D352">
        <v>0</v>
      </c>
      <c r="E352">
        <v>14</v>
      </c>
      <c r="F352">
        <v>0</v>
      </c>
      <c r="G352">
        <v>0</v>
      </c>
      <c r="H352">
        <v>0</v>
      </c>
      <c r="I352">
        <v>433.06237800000002</v>
      </c>
      <c r="J352">
        <v>2808036</v>
      </c>
      <c r="K352">
        <v>2100369</v>
      </c>
      <c r="L352">
        <v>3020080</v>
      </c>
      <c r="M352" t="s">
        <v>14</v>
      </c>
      <c r="N352" t="s">
        <v>14</v>
      </c>
      <c r="O352" t="s">
        <v>14</v>
      </c>
    </row>
    <row r="353" spans="1:15" x14ac:dyDescent="0.25">
      <c r="A353">
        <v>352</v>
      </c>
      <c r="B353">
        <v>16</v>
      </c>
      <c r="C353">
        <v>19</v>
      </c>
      <c r="D353">
        <v>1</v>
      </c>
      <c r="E353">
        <v>10</v>
      </c>
      <c r="F353">
        <v>0</v>
      </c>
      <c r="G353">
        <v>0</v>
      </c>
      <c r="H353">
        <v>0</v>
      </c>
      <c r="I353">
        <v>384.09361860000001</v>
      </c>
      <c r="J353">
        <v>1718396</v>
      </c>
      <c r="K353">
        <v>1647913</v>
      </c>
      <c r="L353">
        <v>1992484</v>
      </c>
      <c r="M353" t="s">
        <v>14</v>
      </c>
      <c r="N353" t="s">
        <v>14</v>
      </c>
      <c r="O353" t="s">
        <v>14</v>
      </c>
    </row>
    <row r="354" spans="1:15" x14ac:dyDescent="0.25">
      <c r="A354">
        <v>353</v>
      </c>
      <c r="B354">
        <v>16</v>
      </c>
      <c r="C354">
        <v>20</v>
      </c>
      <c r="D354">
        <v>0</v>
      </c>
      <c r="E354">
        <v>6</v>
      </c>
      <c r="F354">
        <v>0</v>
      </c>
      <c r="G354">
        <v>0</v>
      </c>
      <c r="H354">
        <v>0</v>
      </c>
      <c r="I354">
        <v>307.11871120000001</v>
      </c>
      <c r="J354" t="s">
        <v>14</v>
      </c>
      <c r="K354" t="s">
        <v>14</v>
      </c>
      <c r="L354" t="s">
        <v>14</v>
      </c>
      <c r="M354">
        <v>1947218</v>
      </c>
      <c r="N354">
        <v>2212534</v>
      </c>
      <c r="O354">
        <v>2901165</v>
      </c>
    </row>
    <row r="355" spans="1:15" x14ac:dyDescent="0.25">
      <c r="A355">
        <v>354</v>
      </c>
      <c r="B355">
        <v>16</v>
      </c>
      <c r="C355">
        <v>20</v>
      </c>
      <c r="D355">
        <v>0</v>
      </c>
      <c r="E355">
        <v>7</v>
      </c>
      <c r="F355">
        <v>0</v>
      </c>
      <c r="G355">
        <v>0</v>
      </c>
      <c r="H355">
        <v>0</v>
      </c>
      <c r="I355">
        <v>323.11362580000002</v>
      </c>
      <c r="J355">
        <v>4206099</v>
      </c>
      <c r="K355">
        <v>4010946</v>
      </c>
      <c r="L355">
        <v>4180550</v>
      </c>
      <c r="M355">
        <v>5845644</v>
      </c>
      <c r="N355">
        <v>5680011</v>
      </c>
      <c r="O355">
        <v>5993694</v>
      </c>
    </row>
    <row r="356" spans="1:15" x14ac:dyDescent="0.25">
      <c r="A356">
        <v>355</v>
      </c>
      <c r="B356">
        <v>16</v>
      </c>
      <c r="C356">
        <v>20</v>
      </c>
      <c r="D356">
        <v>0</v>
      </c>
      <c r="E356">
        <v>8</v>
      </c>
      <c r="F356">
        <v>0</v>
      </c>
      <c r="G356">
        <v>0</v>
      </c>
      <c r="H356">
        <v>0</v>
      </c>
      <c r="I356">
        <v>339.10854039999998</v>
      </c>
      <c r="J356">
        <v>8117859</v>
      </c>
      <c r="K356">
        <v>7655709</v>
      </c>
      <c r="L356">
        <v>8618341</v>
      </c>
      <c r="M356">
        <v>8900055</v>
      </c>
      <c r="N356">
        <v>7815554</v>
      </c>
      <c r="O356">
        <v>9032723</v>
      </c>
    </row>
    <row r="357" spans="1:15" x14ac:dyDescent="0.25">
      <c r="A357">
        <v>356</v>
      </c>
      <c r="B357">
        <v>16</v>
      </c>
      <c r="C357">
        <v>20</v>
      </c>
      <c r="D357">
        <v>0</v>
      </c>
      <c r="E357">
        <v>9</v>
      </c>
      <c r="F357">
        <v>0</v>
      </c>
      <c r="G357">
        <v>0</v>
      </c>
      <c r="H357">
        <v>0</v>
      </c>
      <c r="I357">
        <v>355.103455</v>
      </c>
      <c r="J357">
        <v>13958821</v>
      </c>
      <c r="K357">
        <v>12104414</v>
      </c>
      <c r="L357">
        <v>13138507</v>
      </c>
      <c r="M357">
        <v>9172397</v>
      </c>
      <c r="N357">
        <v>8922932</v>
      </c>
      <c r="O357">
        <v>10020426</v>
      </c>
    </row>
    <row r="358" spans="1:15" x14ac:dyDescent="0.25">
      <c r="A358">
        <v>357</v>
      </c>
      <c r="B358">
        <v>16</v>
      </c>
      <c r="C358">
        <v>20</v>
      </c>
      <c r="D358">
        <v>0</v>
      </c>
      <c r="E358">
        <v>10</v>
      </c>
      <c r="F358">
        <v>0</v>
      </c>
      <c r="G358">
        <v>0</v>
      </c>
      <c r="H358">
        <v>0</v>
      </c>
      <c r="I358">
        <v>371.09836960000001</v>
      </c>
      <c r="J358">
        <v>16146681</v>
      </c>
      <c r="K358">
        <v>13534989</v>
      </c>
      <c r="L358">
        <v>14640420</v>
      </c>
      <c r="M358">
        <v>6468734</v>
      </c>
      <c r="N358">
        <v>5905107</v>
      </c>
      <c r="O358">
        <v>6182310</v>
      </c>
    </row>
    <row r="359" spans="1:15" x14ac:dyDescent="0.25">
      <c r="A359">
        <v>358</v>
      </c>
      <c r="B359">
        <v>16</v>
      </c>
      <c r="C359">
        <v>20</v>
      </c>
      <c r="D359">
        <v>0</v>
      </c>
      <c r="E359">
        <v>11</v>
      </c>
      <c r="F359">
        <v>0</v>
      </c>
      <c r="G359">
        <v>0</v>
      </c>
      <c r="H359">
        <v>0</v>
      </c>
      <c r="I359">
        <v>387.09328420000003</v>
      </c>
      <c r="J359">
        <v>12732714</v>
      </c>
      <c r="K359">
        <v>9378099</v>
      </c>
      <c r="L359">
        <v>11652596</v>
      </c>
      <c r="M359">
        <v>3428875</v>
      </c>
      <c r="N359">
        <v>3817587</v>
      </c>
      <c r="O359">
        <v>3426981</v>
      </c>
    </row>
    <row r="360" spans="1:15" x14ac:dyDescent="0.25">
      <c r="A360">
        <v>359</v>
      </c>
      <c r="B360">
        <v>16</v>
      </c>
      <c r="C360">
        <v>20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403.08819879999999</v>
      </c>
      <c r="J360">
        <v>10191600</v>
      </c>
      <c r="K360">
        <v>7646401</v>
      </c>
      <c r="L360">
        <v>8808616</v>
      </c>
      <c r="M360" t="s">
        <v>14</v>
      </c>
      <c r="N360" t="s">
        <v>14</v>
      </c>
      <c r="O360" t="s">
        <v>14</v>
      </c>
    </row>
    <row r="361" spans="1:15" x14ac:dyDescent="0.25">
      <c r="A361">
        <v>360</v>
      </c>
      <c r="B361">
        <v>16</v>
      </c>
      <c r="C361">
        <v>20</v>
      </c>
      <c r="D361">
        <v>0</v>
      </c>
      <c r="E361">
        <v>13</v>
      </c>
      <c r="F361">
        <v>0</v>
      </c>
      <c r="G361">
        <v>0</v>
      </c>
      <c r="H361">
        <v>0</v>
      </c>
      <c r="I361">
        <v>419.0831134</v>
      </c>
      <c r="J361">
        <v>6180733</v>
      </c>
      <c r="K361">
        <v>4283041</v>
      </c>
      <c r="L361">
        <v>5703309</v>
      </c>
      <c r="M361" t="s">
        <v>14</v>
      </c>
      <c r="N361" t="s">
        <v>14</v>
      </c>
      <c r="O361" t="s">
        <v>14</v>
      </c>
    </row>
    <row r="362" spans="1:15" x14ac:dyDescent="0.25">
      <c r="A362">
        <v>361</v>
      </c>
      <c r="B362">
        <v>16</v>
      </c>
      <c r="C362">
        <v>20</v>
      </c>
      <c r="D362">
        <v>0</v>
      </c>
      <c r="E362">
        <v>14</v>
      </c>
      <c r="F362">
        <v>0</v>
      </c>
      <c r="G362">
        <v>0</v>
      </c>
      <c r="H362">
        <v>0</v>
      </c>
      <c r="I362">
        <v>435.07802800000002</v>
      </c>
      <c r="J362">
        <v>4054537</v>
      </c>
      <c r="K362">
        <v>2177466</v>
      </c>
      <c r="L362">
        <v>2969216</v>
      </c>
      <c r="M362" t="s">
        <v>14</v>
      </c>
      <c r="N362" t="s">
        <v>14</v>
      </c>
      <c r="O362" t="s">
        <v>14</v>
      </c>
    </row>
    <row r="363" spans="1:15" x14ac:dyDescent="0.25">
      <c r="A363">
        <v>362</v>
      </c>
      <c r="B363">
        <v>16</v>
      </c>
      <c r="C363">
        <v>21</v>
      </c>
      <c r="D363">
        <v>1</v>
      </c>
      <c r="E363">
        <v>9</v>
      </c>
      <c r="F363">
        <v>0</v>
      </c>
      <c r="G363">
        <v>0</v>
      </c>
      <c r="H363">
        <v>0</v>
      </c>
      <c r="I363">
        <v>370.11435399999999</v>
      </c>
      <c r="J363">
        <v>1883357</v>
      </c>
      <c r="K363">
        <v>1693138</v>
      </c>
      <c r="L363">
        <v>1611008</v>
      </c>
      <c r="M363" t="s">
        <v>14</v>
      </c>
      <c r="N363" t="s">
        <v>14</v>
      </c>
      <c r="O363" t="s">
        <v>14</v>
      </c>
    </row>
    <row r="364" spans="1:15" x14ac:dyDescent="0.25">
      <c r="A364">
        <v>363</v>
      </c>
      <c r="B364">
        <v>16</v>
      </c>
      <c r="C364">
        <v>21</v>
      </c>
      <c r="D364">
        <v>3</v>
      </c>
      <c r="E364">
        <v>8</v>
      </c>
      <c r="F364">
        <v>0</v>
      </c>
      <c r="G364">
        <v>0</v>
      </c>
      <c r="H364">
        <v>0</v>
      </c>
      <c r="I364">
        <v>382.12558739999997</v>
      </c>
      <c r="J364">
        <v>1685663</v>
      </c>
      <c r="K364">
        <v>1615374</v>
      </c>
      <c r="L364">
        <v>1774386</v>
      </c>
      <c r="M364" t="s">
        <v>14</v>
      </c>
      <c r="N364" t="s">
        <v>14</v>
      </c>
      <c r="O364" t="s">
        <v>14</v>
      </c>
    </row>
    <row r="365" spans="1:15" x14ac:dyDescent="0.25">
      <c r="A365">
        <v>364</v>
      </c>
      <c r="B365">
        <v>16</v>
      </c>
      <c r="C365">
        <v>22</v>
      </c>
      <c r="D365">
        <v>0</v>
      </c>
      <c r="E365">
        <v>6</v>
      </c>
      <c r="F365">
        <v>0</v>
      </c>
      <c r="G365">
        <v>0</v>
      </c>
      <c r="H365">
        <v>0</v>
      </c>
      <c r="I365">
        <v>309.1343612</v>
      </c>
      <c r="J365">
        <v>1452281</v>
      </c>
      <c r="K365">
        <v>1978370</v>
      </c>
      <c r="L365">
        <v>1931629</v>
      </c>
      <c r="M365">
        <v>3741503</v>
      </c>
      <c r="N365">
        <v>4750830</v>
      </c>
      <c r="O365">
        <v>4778509</v>
      </c>
    </row>
    <row r="366" spans="1:15" x14ac:dyDescent="0.25">
      <c r="A366">
        <v>365</v>
      </c>
      <c r="B366">
        <v>16</v>
      </c>
      <c r="C366">
        <v>22</v>
      </c>
      <c r="D366">
        <v>0</v>
      </c>
      <c r="E366">
        <v>7</v>
      </c>
      <c r="F366">
        <v>0</v>
      </c>
      <c r="G366">
        <v>0</v>
      </c>
      <c r="H366">
        <v>0</v>
      </c>
      <c r="I366">
        <v>325.12927580000002</v>
      </c>
      <c r="J366">
        <v>5479278</v>
      </c>
      <c r="K366">
        <v>6213946</v>
      </c>
      <c r="L366">
        <v>6026685</v>
      </c>
      <c r="M366">
        <v>10425284</v>
      </c>
      <c r="N366">
        <v>10498333</v>
      </c>
      <c r="O366">
        <v>11865758</v>
      </c>
    </row>
    <row r="367" spans="1:15" x14ac:dyDescent="0.25">
      <c r="A367">
        <v>366</v>
      </c>
      <c r="B367">
        <v>16</v>
      </c>
      <c r="C367">
        <v>22</v>
      </c>
      <c r="D367">
        <v>0</v>
      </c>
      <c r="E367">
        <v>8</v>
      </c>
      <c r="F367">
        <v>0</v>
      </c>
      <c r="G367">
        <v>0</v>
      </c>
      <c r="H367">
        <v>0</v>
      </c>
      <c r="I367">
        <v>341.12419039999997</v>
      </c>
      <c r="J367">
        <v>12005429</v>
      </c>
      <c r="K367">
        <v>10883865</v>
      </c>
      <c r="L367">
        <v>11283279</v>
      </c>
      <c r="M367">
        <v>15669136</v>
      </c>
      <c r="N367">
        <v>14632839</v>
      </c>
      <c r="O367">
        <v>16498230</v>
      </c>
    </row>
    <row r="368" spans="1:15" x14ac:dyDescent="0.25">
      <c r="A368">
        <v>367</v>
      </c>
      <c r="B368">
        <v>16</v>
      </c>
      <c r="C368">
        <v>22</v>
      </c>
      <c r="D368">
        <v>0</v>
      </c>
      <c r="E368">
        <v>8</v>
      </c>
      <c r="F368">
        <v>1</v>
      </c>
      <c r="G368">
        <v>0</v>
      </c>
      <c r="H368">
        <v>0</v>
      </c>
      <c r="I368">
        <v>373.09626109999999</v>
      </c>
      <c r="J368" t="s">
        <v>14</v>
      </c>
      <c r="K368" t="s">
        <v>14</v>
      </c>
      <c r="L368" t="s">
        <v>14</v>
      </c>
      <c r="M368">
        <v>4863704</v>
      </c>
      <c r="N368">
        <v>4163896</v>
      </c>
      <c r="O368">
        <v>4364281</v>
      </c>
    </row>
    <row r="369" spans="1:15" x14ac:dyDescent="0.25">
      <c r="A369">
        <v>368</v>
      </c>
      <c r="B369">
        <v>16</v>
      </c>
      <c r="C369">
        <v>22</v>
      </c>
      <c r="D369">
        <v>0</v>
      </c>
      <c r="E369">
        <v>9</v>
      </c>
      <c r="F369">
        <v>0</v>
      </c>
      <c r="G369">
        <v>0</v>
      </c>
      <c r="H369">
        <v>0</v>
      </c>
      <c r="I369">
        <v>357.11910499999999</v>
      </c>
      <c r="J369">
        <v>18157805</v>
      </c>
      <c r="K369">
        <v>13860189</v>
      </c>
      <c r="L369">
        <v>16725156</v>
      </c>
      <c r="M369">
        <v>15499256</v>
      </c>
      <c r="N369">
        <v>12663206</v>
      </c>
      <c r="O369">
        <v>15124669</v>
      </c>
    </row>
    <row r="370" spans="1:15" x14ac:dyDescent="0.25">
      <c r="A370">
        <v>369</v>
      </c>
      <c r="B370">
        <v>16</v>
      </c>
      <c r="C370">
        <v>22</v>
      </c>
      <c r="D370">
        <v>0</v>
      </c>
      <c r="E370">
        <v>10</v>
      </c>
      <c r="F370">
        <v>0</v>
      </c>
      <c r="G370">
        <v>0</v>
      </c>
      <c r="H370">
        <v>0</v>
      </c>
      <c r="I370">
        <v>373.11401960000001</v>
      </c>
      <c r="J370">
        <v>20677432</v>
      </c>
      <c r="K370">
        <v>14854539</v>
      </c>
      <c r="L370">
        <v>17241973</v>
      </c>
      <c r="M370">
        <v>9216733</v>
      </c>
      <c r="N370">
        <v>6956349</v>
      </c>
      <c r="O370">
        <v>8172542</v>
      </c>
    </row>
    <row r="371" spans="1:15" x14ac:dyDescent="0.25">
      <c r="A371">
        <v>370</v>
      </c>
      <c r="B371">
        <v>16</v>
      </c>
      <c r="C371">
        <v>22</v>
      </c>
      <c r="D371">
        <v>0</v>
      </c>
      <c r="E371">
        <v>11</v>
      </c>
      <c r="F371">
        <v>0</v>
      </c>
      <c r="G371">
        <v>0</v>
      </c>
      <c r="H371">
        <v>0</v>
      </c>
      <c r="I371">
        <v>389.10893420000002</v>
      </c>
      <c r="J371">
        <v>13800150</v>
      </c>
      <c r="K371">
        <v>8495901</v>
      </c>
      <c r="L371">
        <v>11141048</v>
      </c>
      <c r="M371">
        <v>4541427</v>
      </c>
      <c r="N371">
        <v>3658324</v>
      </c>
      <c r="O371">
        <v>4316273</v>
      </c>
    </row>
    <row r="372" spans="1:15" x14ac:dyDescent="0.25">
      <c r="A372">
        <v>371</v>
      </c>
      <c r="B372">
        <v>16</v>
      </c>
      <c r="C372">
        <v>22</v>
      </c>
      <c r="D372">
        <v>0</v>
      </c>
      <c r="E372">
        <v>12</v>
      </c>
      <c r="F372">
        <v>0</v>
      </c>
      <c r="G372">
        <v>0</v>
      </c>
      <c r="H372">
        <v>0</v>
      </c>
      <c r="I372">
        <v>405.10384879999998</v>
      </c>
      <c r="J372">
        <v>11584384</v>
      </c>
      <c r="K372">
        <v>7431557</v>
      </c>
      <c r="L372">
        <v>9412959</v>
      </c>
      <c r="M372">
        <v>2924258</v>
      </c>
      <c r="N372">
        <v>3158252</v>
      </c>
      <c r="O372">
        <v>3036293</v>
      </c>
    </row>
    <row r="373" spans="1:15" x14ac:dyDescent="0.25">
      <c r="A373">
        <v>372</v>
      </c>
      <c r="B373">
        <v>16</v>
      </c>
      <c r="C373">
        <v>22</v>
      </c>
      <c r="D373">
        <v>0</v>
      </c>
      <c r="E373">
        <v>13</v>
      </c>
      <c r="F373">
        <v>0</v>
      </c>
      <c r="G373">
        <v>0</v>
      </c>
      <c r="H373">
        <v>0</v>
      </c>
      <c r="I373">
        <v>421.0987634</v>
      </c>
      <c r="J373">
        <v>7981833</v>
      </c>
      <c r="K373">
        <v>5065291</v>
      </c>
      <c r="L373">
        <v>6767175</v>
      </c>
      <c r="M373">
        <v>2452285</v>
      </c>
      <c r="N373">
        <v>2546940</v>
      </c>
      <c r="O373">
        <v>2377831</v>
      </c>
    </row>
    <row r="374" spans="1:15" x14ac:dyDescent="0.25">
      <c r="A374">
        <v>373</v>
      </c>
      <c r="B374">
        <v>16</v>
      </c>
      <c r="C374">
        <v>22</v>
      </c>
      <c r="D374">
        <v>0</v>
      </c>
      <c r="E374">
        <v>14</v>
      </c>
      <c r="F374">
        <v>0</v>
      </c>
      <c r="G374">
        <v>0</v>
      </c>
      <c r="H374">
        <v>0</v>
      </c>
      <c r="I374">
        <v>437.09367800000001</v>
      </c>
      <c r="J374">
        <v>11197738</v>
      </c>
      <c r="K374">
        <v>5086426</v>
      </c>
      <c r="L374">
        <v>7736776</v>
      </c>
      <c r="M374">
        <v>2539515</v>
      </c>
      <c r="N374">
        <v>2599938</v>
      </c>
      <c r="O374">
        <v>2605863</v>
      </c>
    </row>
    <row r="375" spans="1:15" x14ac:dyDescent="0.25">
      <c r="A375">
        <v>374</v>
      </c>
      <c r="B375">
        <v>16</v>
      </c>
      <c r="C375">
        <v>22</v>
      </c>
      <c r="D375">
        <v>0</v>
      </c>
      <c r="E375">
        <v>15</v>
      </c>
      <c r="F375">
        <v>0</v>
      </c>
      <c r="G375">
        <v>0</v>
      </c>
      <c r="H375">
        <v>0</v>
      </c>
      <c r="I375">
        <v>453.08859260000003</v>
      </c>
      <c r="J375">
        <v>9600677</v>
      </c>
      <c r="K375">
        <v>3702177</v>
      </c>
      <c r="L375">
        <v>6215721</v>
      </c>
      <c r="M375" t="s">
        <v>14</v>
      </c>
      <c r="N375" t="s">
        <v>14</v>
      </c>
      <c r="O375" t="s">
        <v>14</v>
      </c>
    </row>
    <row r="376" spans="1:15" x14ac:dyDescent="0.25">
      <c r="A376">
        <v>375</v>
      </c>
      <c r="B376">
        <v>16</v>
      </c>
      <c r="C376">
        <v>23</v>
      </c>
      <c r="D376">
        <v>3</v>
      </c>
      <c r="E376">
        <v>6</v>
      </c>
      <c r="F376">
        <v>0</v>
      </c>
      <c r="G376">
        <v>0</v>
      </c>
      <c r="H376">
        <v>0</v>
      </c>
      <c r="I376">
        <v>352.15140819999999</v>
      </c>
      <c r="J376" t="s">
        <v>14</v>
      </c>
      <c r="K376" t="s">
        <v>14</v>
      </c>
      <c r="L376" t="s">
        <v>14</v>
      </c>
      <c r="M376">
        <v>2347881</v>
      </c>
      <c r="N376">
        <v>2633647</v>
      </c>
      <c r="O376">
        <v>2579902</v>
      </c>
    </row>
    <row r="377" spans="1:15" x14ac:dyDescent="0.25">
      <c r="A377">
        <v>376</v>
      </c>
      <c r="B377">
        <v>16</v>
      </c>
      <c r="C377">
        <v>23</v>
      </c>
      <c r="D377">
        <v>3</v>
      </c>
      <c r="E377">
        <v>7</v>
      </c>
      <c r="F377">
        <v>0</v>
      </c>
      <c r="G377">
        <v>0</v>
      </c>
      <c r="H377">
        <v>0</v>
      </c>
      <c r="I377">
        <v>368.14632280000001</v>
      </c>
      <c r="J377">
        <v>1692319</v>
      </c>
      <c r="K377">
        <v>2218840</v>
      </c>
      <c r="L377">
        <v>2106290</v>
      </c>
      <c r="M377">
        <v>3145469</v>
      </c>
      <c r="N377">
        <v>2643260</v>
      </c>
      <c r="O377">
        <v>2961958</v>
      </c>
    </row>
    <row r="378" spans="1:15" x14ac:dyDescent="0.25">
      <c r="A378">
        <v>377</v>
      </c>
      <c r="B378">
        <v>16</v>
      </c>
      <c r="C378">
        <v>23</v>
      </c>
      <c r="D378">
        <v>3</v>
      </c>
      <c r="E378">
        <v>8</v>
      </c>
      <c r="F378">
        <v>0</v>
      </c>
      <c r="G378">
        <v>0</v>
      </c>
      <c r="H378">
        <v>0</v>
      </c>
      <c r="I378">
        <v>384.14123740000002</v>
      </c>
      <c r="J378">
        <v>2188424</v>
      </c>
      <c r="K378">
        <v>2932278</v>
      </c>
      <c r="L378">
        <v>2886448</v>
      </c>
      <c r="M378">
        <v>3457305</v>
      </c>
      <c r="N378">
        <v>3229064</v>
      </c>
      <c r="O378">
        <v>4050905</v>
      </c>
    </row>
    <row r="379" spans="1:15" x14ac:dyDescent="0.25">
      <c r="A379">
        <v>378</v>
      </c>
      <c r="B379">
        <v>16</v>
      </c>
      <c r="C379">
        <v>23</v>
      </c>
      <c r="D379">
        <v>3</v>
      </c>
      <c r="E379">
        <v>9</v>
      </c>
      <c r="F379">
        <v>0</v>
      </c>
      <c r="G379">
        <v>0</v>
      </c>
      <c r="H379">
        <v>0</v>
      </c>
      <c r="I379">
        <v>400.13615199999998</v>
      </c>
      <c r="J379">
        <v>3199952</v>
      </c>
      <c r="K379">
        <v>2647892</v>
      </c>
      <c r="L379">
        <v>3063123</v>
      </c>
      <c r="M379">
        <v>1765991</v>
      </c>
      <c r="N379">
        <v>1893521</v>
      </c>
      <c r="O379">
        <v>2138185</v>
      </c>
    </row>
    <row r="380" spans="1:15" x14ac:dyDescent="0.25">
      <c r="A380">
        <v>379</v>
      </c>
      <c r="B380">
        <v>16</v>
      </c>
      <c r="C380">
        <v>24</v>
      </c>
      <c r="D380">
        <v>0</v>
      </c>
      <c r="E380">
        <v>5</v>
      </c>
      <c r="F380">
        <v>0</v>
      </c>
      <c r="G380">
        <v>0</v>
      </c>
      <c r="H380">
        <v>0</v>
      </c>
      <c r="I380">
        <v>295.15509659999998</v>
      </c>
      <c r="J380" t="s">
        <v>14</v>
      </c>
      <c r="K380" t="s">
        <v>14</v>
      </c>
      <c r="L380" t="s">
        <v>14</v>
      </c>
      <c r="M380">
        <v>1461811</v>
      </c>
      <c r="N380">
        <v>1493563</v>
      </c>
      <c r="O380">
        <v>1476475</v>
      </c>
    </row>
    <row r="381" spans="1:15" x14ac:dyDescent="0.25">
      <c r="A381">
        <v>380</v>
      </c>
      <c r="B381">
        <v>16</v>
      </c>
      <c r="C381">
        <v>24</v>
      </c>
      <c r="D381">
        <v>0</v>
      </c>
      <c r="E381">
        <v>6</v>
      </c>
      <c r="F381">
        <v>0</v>
      </c>
      <c r="G381">
        <v>0</v>
      </c>
      <c r="H381">
        <v>0</v>
      </c>
      <c r="I381">
        <v>311.15001119999999</v>
      </c>
      <c r="J381">
        <v>2226435</v>
      </c>
      <c r="K381">
        <v>2512929</v>
      </c>
      <c r="L381">
        <v>2154386</v>
      </c>
      <c r="M381">
        <v>5729330</v>
      </c>
      <c r="N381">
        <v>5957936</v>
      </c>
      <c r="O381">
        <v>6729592</v>
      </c>
    </row>
    <row r="382" spans="1:15" x14ac:dyDescent="0.25">
      <c r="A382">
        <v>381</v>
      </c>
      <c r="B382">
        <v>16</v>
      </c>
      <c r="C382">
        <v>24</v>
      </c>
      <c r="D382">
        <v>0</v>
      </c>
      <c r="E382">
        <v>7</v>
      </c>
      <c r="F382">
        <v>0</v>
      </c>
      <c r="G382">
        <v>0</v>
      </c>
      <c r="H382">
        <v>0</v>
      </c>
      <c r="I382">
        <v>327.14492580000001</v>
      </c>
      <c r="J382">
        <v>6517975</v>
      </c>
      <c r="K382">
        <v>6703808</v>
      </c>
      <c r="L382">
        <v>6454081</v>
      </c>
      <c r="M382">
        <v>13495562</v>
      </c>
      <c r="N382">
        <v>13355709</v>
      </c>
      <c r="O382">
        <v>15487082</v>
      </c>
    </row>
    <row r="383" spans="1:15" x14ac:dyDescent="0.25">
      <c r="A383">
        <v>382</v>
      </c>
      <c r="B383">
        <v>16</v>
      </c>
      <c r="C383">
        <v>24</v>
      </c>
      <c r="D383">
        <v>0</v>
      </c>
      <c r="E383">
        <v>8</v>
      </c>
      <c r="F383">
        <v>0</v>
      </c>
      <c r="G383">
        <v>0</v>
      </c>
      <c r="H383">
        <v>0</v>
      </c>
      <c r="I383">
        <v>343.13984040000003</v>
      </c>
      <c r="J383">
        <v>14701081</v>
      </c>
      <c r="K383">
        <v>12901672</v>
      </c>
      <c r="L383">
        <v>13958474</v>
      </c>
      <c r="M383">
        <v>33481054</v>
      </c>
      <c r="N383">
        <v>28772764</v>
      </c>
      <c r="O383">
        <v>36898917</v>
      </c>
    </row>
    <row r="384" spans="1:15" x14ac:dyDescent="0.25">
      <c r="A384">
        <v>383</v>
      </c>
      <c r="B384">
        <v>16</v>
      </c>
      <c r="C384">
        <v>24</v>
      </c>
      <c r="D384">
        <v>0</v>
      </c>
      <c r="E384">
        <v>9</v>
      </c>
      <c r="F384">
        <v>0</v>
      </c>
      <c r="G384">
        <v>0</v>
      </c>
      <c r="H384">
        <v>0</v>
      </c>
      <c r="I384">
        <v>359.13475499999998</v>
      </c>
      <c r="J384">
        <v>21926715</v>
      </c>
      <c r="K384">
        <v>17590245</v>
      </c>
      <c r="L384">
        <v>22365955</v>
      </c>
      <c r="M384">
        <v>30061133</v>
      </c>
      <c r="N384">
        <v>21105694</v>
      </c>
      <c r="O384">
        <v>29063986</v>
      </c>
    </row>
    <row r="385" spans="1:15" x14ac:dyDescent="0.25">
      <c r="A385">
        <v>384</v>
      </c>
      <c r="B385">
        <v>16</v>
      </c>
      <c r="C385">
        <v>24</v>
      </c>
      <c r="D385">
        <v>0</v>
      </c>
      <c r="E385">
        <v>10</v>
      </c>
      <c r="F385">
        <v>0</v>
      </c>
      <c r="G385">
        <v>0</v>
      </c>
      <c r="H385">
        <v>0</v>
      </c>
      <c r="I385">
        <v>375.1296696</v>
      </c>
      <c r="J385">
        <v>23643500</v>
      </c>
      <c r="K385">
        <v>16333823</v>
      </c>
      <c r="L385">
        <v>21498299</v>
      </c>
      <c r="M385">
        <v>20661557</v>
      </c>
      <c r="N385">
        <v>11847581</v>
      </c>
      <c r="O385">
        <v>17690187</v>
      </c>
    </row>
    <row r="386" spans="1:15" x14ac:dyDescent="0.25">
      <c r="A386">
        <v>385</v>
      </c>
      <c r="B386">
        <v>16</v>
      </c>
      <c r="C386">
        <v>24</v>
      </c>
      <c r="D386">
        <v>0</v>
      </c>
      <c r="E386">
        <v>11</v>
      </c>
      <c r="F386">
        <v>0</v>
      </c>
      <c r="G386">
        <v>0</v>
      </c>
      <c r="H386">
        <v>0</v>
      </c>
      <c r="I386">
        <v>391.12458420000002</v>
      </c>
      <c r="J386">
        <v>16295014</v>
      </c>
      <c r="K386">
        <v>9313514</v>
      </c>
      <c r="L386">
        <v>14027107</v>
      </c>
      <c r="M386">
        <v>8783297</v>
      </c>
      <c r="N386">
        <v>5525531</v>
      </c>
      <c r="O386">
        <v>7810595</v>
      </c>
    </row>
    <row r="387" spans="1:15" x14ac:dyDescent="0.25">
      <c r="A387">
        <v>386</v>
      </c>
      <c r="B387">
        <v>16</v>
      </c>
      <c r="C387">
        <v>24</v>
      </c>
      <c r="D387">
        <v>0</v>
      </c>
      <c r="E387">
        <v>12</v>
      </c>
      <c r="F387">
        <v>0</v>
      </c>
      <c r="G387">
        <v>0</v>
      </c>
      <c r="H387">
        <v>0</v>
      </c>
      <c r="I387">
        <v>407.11949879999997</v>
      </c>
      <c r="J387">
        <v>13296615</v>
      </c>
      <c r="K387">
        <v>7712284</v>
      </c>
      <c r="L387">
        <v>10959342</v>
      </c>
      <c r="M387">
        <v>5651359</v>
      </c>
      <c r="N387">
        <v>5901724</v>
      </c>
      <c r="O387">
        <v>6236973</v>
      </c>
    </row>
    <row r="388" spans="1:15" x14ac:dyDescent="0.25">
      <c r="A388">
        <v>387</v>
      </c>
      <c r="B388">
        <v>16</v>
      </c>
      <c r="C388">
        <v>24</v>
      </c>
      <c r="D388">
        <v>0</v>
      </c>
      <c r="E388">
        <v>13</v>
      </c>
      <c r="F388">
        <v>0</v>
      </c>
      <c r="G388">
        <v>0</v>
      </c>
      <c r="H388">
        <v>0</v>
      </c>
      <c r="I388">
        <v>423.11441339999999</v>
      </c>
      <c r="J388">
        <v>16075390</v>
      </c>
      <c r="K388">
        <v>10610140</v>
      </c>
      <c r="L388">
        <v>12906988</v>
      </c>
      <c r="M388">
        <v>6660366</v>
      </c>
      <c r="N388">
        <v>7064267</v>
      </c>
      <c r="O388">
        <v>6194226</v>
      </c>
    </row>
    <row r="389" spans="1:15" x14ac:dyDescent="0.25">
      <c r="A389">
        <v>388</v>
      </c>
      <c r="B389">
        <v>16</v>
      </c>
      <c r="C389">
        <v>24</v>
      </c>
      <c r="D389">
        <v>0</v>
      </c>
      <c r="E389">
        <v>14</v>
      </c>
      <c r="F389">
        <v>0</v>
      </c>
      <c r="G389">
        <v>0</v>
      </c>
      <c r="H389">
        <v>0</v>
      </c>
      <c r="I389">
        <v>439.109328</v>
      </c>
      <c r="J389">
        <v>22385735</v>
      </c>
      <c r="K389">
        <v>12939251</v>
      </c>
      <c r="L389">
        <v>17870092</v>
      </c>
      <c r="M389">
        <v>7415134</v>
      </c>
      <c r="N389">
        <v>7581568</v>
      </c>
      <c r="O389">
        <v>7423123</v>
      </c>
    </row>
    <row r="390" spans="1:15" x14ac:dyDescent="0.25">
      <c r="A390">
        <v>389</v>
      </c>
      <c r="B390">
        <v>16</v>
      </c>
      <c r="C390">
        <v>24</v>
      </c>
      <c r="D390">
        <v>0</v>
      </c>
      <c r="E390">
        <v>15</v>
      </c>
      <c r="F390">
        <v>0</v>
      </c>
      <c r="G390">
        <v>0</v>
      </c>
      <c r="H390">
        <v>0</v>
      </c>
      <c r="I390">
        <v>455.10424260000002</v>
      </c>
      <c r="J390">
        <v>24620549</v>
      </c>
      <c r="K390">
        <v>10019025</v>
      </c>
      <c r="L390">
        <v>15882135</v>
      </c>
      <c r="M390">
        <v>2685044</v>
      </c>
      <c r="N390">
        <v>2320946</v>
      </c>
      <c r="O390">
        <v>2561591</v>
      </c>
    </row>
    <row r="391" spans="1:15" x14ac:dyDescent="0.25">
      <c r="A391">
        <v>390</v>
      </c>
      <c r="B391">
        <v>16</v>
      </c>
      <c r="C391">
        <v>24</v>
      </c>
      <c r="D391">
        <v>0</v>
      </c>
      <c r="E391">
        <v>16</v>
      </c>
      <c r="F391">
        <v>0</v>
      </c>
      <c r="G391">
        <v>0</v>
      </c>
      <c r="H391">
        <v>0</v>
      </c>
      <c r="I391">
        <v>471.09915719999998</v>
      </c>
      <c r="J391">
        <v>11207695</v>
      </c>
      <c r="K391">
        <v>4318355</v>
      </c>
      <c r="L391">
        <v>6833533</v>
      </c>
      <c r="M391" t="s">
        <v>14</v>
      </c>
      <c r="N391" t="s">
        <v>14</v>
      </c>
      <c r="O391" t="s">
        <v>14</v>
      </c>
    </row>
    <row r="392" spans="1:15" x14ac:dyDescent="0.25">
      <c r="A392">
        <v>391</v>
      </c>
      <c r="B392">
        <v>16</v>
      </c>
      <c r="C392">
        <v>24</v>
      </c>
      <c r="D392">
        <v>2</v>
      </c>
      <c r="E392">
        <v>10</v>
      </c>
      <c r="F392">
        <v>0</v>
      </c>
      <c r="G392">
        <v>0</v>
      </c>
      <c r="H392">
        <v>0</v>
      </c>
      <c r="I392">
        <v>403.1358176</v>
      </c>
      <c r="J392">
        <v>2929396</v>
      </c>
      <c r="K392">
        <v>2593991</v>
      </c>
      <c r="L392">
        <v>2746029</v>
      </c>
      <c r="M392">
        <v>2395139</v>
      </c>
      <c r="N392">
        <v>1896986</v>
      </c>
      <c r="O392">
        <v>2799038</v>
      </c>
    </row>
    <row r="393" spans="1:15" x14ac:dyDescent="0.25">
      <c r="A393">
        <v>392</v>
      </c>
      <c r="B393">
        <v>16</v>
      </c>
      <c r="C393">
        <v>24</v>
      </c>
      <c r="D393">
        <v>2</v>
      </c>
      <c r="E393">
        <v>11</v>
      </c>
      <c r="F393">
        <v>0</v>
      </c>
      <c r="G393">
        <v>0</v>
      </c>
      <c r="H393">
        <v>0</v>
      </c>
      <c r="I393">
        <v>419.13073220000001</v>
      </c>
      <c r="J393">
        <v>4780923</v>
      </c>
      <c r="K393">
        <v>3802784</v>
      </c>
      <c r="L393">
        <v>4251276</v>
      </c>
      <c r="M393">
        <v>3728724</v>
      </c>
      <c r="N393">
        <v>3260183</v>
      </c>
      <c r="O393">
        <v>3661959</v>
      </c>
    </row>
    <row r="394" spans="1:15" x14ac:dyDescent="0.25">
      <c r="A394">
        <v>393</v>
      </c>
      <c r="B394">
        <v>16</v>
      </c>
      <c r="C394">
        <v>24</v>
      </c>
      <c r="D394">
        <v>4</v>
      </c>
      <c r="E394">
        <v>7</v>
      </c>
      <c r="F394">
        <v>0</v>
      </c>
      <c r="G394">
        <v>0</v>
      </c>
      <c r="H394">
        <v>0</v>
      </c>
      <c r="I394">
        <v>383.1572218</v>
      </c>
      <c r="J394" t="s">
        <v>14</v>
      </c>
      <c r="K394" t="s">
        <v>14</v>
      </c>
      <c r="L394" t="s">
        <v>14</v>
      </c>
      <c r="M394">
        <v>4024852</v>
      </c>
      <c r="N394">
        <v>3685508</v>
      </c>
      <c r="O394">
        <v>3394272</v>
      </c>
    </row>
    <row r="395" spans="1:15" x14ac:dyDescent="0.25">
      <c r="A395">
        <v>394</v>
      </c>
      <c r="B395">
        <v>16</v>
      </c>
      <c r="C395">
        <v>24</v>
      </c>
      <c r="D395">
        <v>4</v>
      </c>
      <c r="E395">
        <v>8</v>
      </c>
      <c r="F395">
        <v>0</v>
      </c>
      <c r="G395">
        <v>0</v>
      </c>
      <c r="H395">
        <v>0</v>
      </c>
      <c r="I395">
        <v>399.15213640000002</v>
      </c>
      <c r="J395" t="s">
        <v>14</v>
      </c>
      <c r="K395" t="s">
        <v>14</v>
      </c>
      <c r="L395" t="s">
        <v>14</v>
      </c>
      <c r="M395">
        <v>4135886</v>
      </c>
      <c r="N395">
        <v>3054590</v>
      </c>
      <c r="O395">
        <v>3881917</v>
      </c>
    </row>
    <row r="396" spans="1:15" x14ac:dyDescent="0.25">
      <c r="A396">
        <v>395</v>
      </c>
      <c r="B396">
        <v>16</v>
      </c>
      <c r="C396">
        <v>25</v>
      </c>
      <c r="D396">
        <v>0</v>
      </c>
      <c r="E396">
        <v>6</v>
      </c>
      <c r="F396">
        <v>1</v>
      </c>
      <c r="G396">
        <v>1</v>
      </c>
      <c r="H396">
        <v>0</v>
      </c>
      <c r="I396">
        <v>375.1036684</v>
      </c>
      <c r="J396">
        <v>3384677</v>
      </c>
      <c r="K396">
        <v>6974455</v>
      </c>
      <c r="L396">
        <v>6165940</v>
      </c>
      <c r="M396" t="s">
        <v>14</v>
      </c>
      <c r="N396" t="s">
        <v>14</v>
      </c>
      <c r="O396" t="s">
        <v>14</v>
      </c>
    </row>
    <row r="397" spans="1:15" x14ac:dyDescent="0.25">
      <c r="A397">
        <v>396</v>
      </c>
      <c r="B397">
        <v>16</v>
      </c>
      <c r="C397">
        <v>25</v>
      </c>
      <c r="D397">
        <v>1</v>
      </c>
      <c r="E397">
        <v>13</v>
      </c>
      <c r="F397">
        <v>0</v>
      </c>
      <c r="G397">
        <v>0</v>
      </c>
      <c r="H397">
        <v>0</v>
      </c>
      <c r="I397">
        <v>438.12531239999998</v>
      </c>
      <c r="J397">
        <v>3501238</v>
      </c>
      <c r="K397">
        <v>2011236</v>
      </c>
      <c r="L397">
        <v>3067240</v>
      </c>
      <c r="M397" t="s">
        <v>14</v>
      </c>
      <c r="N397" t="s">
        <v>14</v>
      </c>
      <c r="O397" t="s">
        <v>14</v>
      </c>
    </row>
    <row r="398" spans="1:15" x14ac:dyDescent="0.25">
      <c r="A398">
        <v>397</v>
      </c>
      <c r="B398">
        <v>16</v>
      </c>
      <c r="C398">
        <v>25</v>
      </c>
      <c r="D398">
        <v>3</v>
      </c>
      <c r="E398">
        <v>5</v>
      </c>
      <c r="F398">
        <v>0</v>
      </c>
      <c r="G398">
        <v>0</v>
      </c>
      <c r="H398">
        <v>0</v>
      </c>
      <c r="I398">
        <v>338.17214360000003</v>
      </c>
      <c r="J398" t="s">
        <v>14</v>
      </c>
      <c r="K398" t="s">
        <v>14</v>
      </c>
      <c r="L398" t="s">
        <v>14</v>
      </c>
      <c r="M398">
        <v>3186449</v>
      </c>
      <c r="N398">
        <v>3933335</v>
      </c>
      <c r="O398">
        <v>4052250</v>
      </c>
    </row>
    <row r="399" spans="1:15" x14ac:dyDescent="0.25">
      <c r="A399">
        <v>398</v>
      </c>
      <c r="B399">
        <v>16</v>
      </c>
      <c r="C399">
        <v>25</v>
      </c>
      <c r="D399">
        <v>3</v>
      </c>
      <c r="E399">
        <v>6</v>
      </c>
      <c r="F399">
        <v>0</v>
      </c>
      <c r="G399">
        <v>0</v>
      </c>
      <c r="H399">
        <v>0</v>
      </c>
      <c r="I399">
        <v>354.16705819999999</v>
      </c>
      <c r="J399" t="s">
        <v>14</v>
      </c>
      <c r="K399" t="s">
        <v>14</v>
      </c>
      <c r="L399" t="s">
        <v>14</v>
      </c>
      <c r="M399">
        <v>5763233</v>
      </c>
      <c r="N399">
        <v>5450260</v>
      </c>
      <c r="O399">
        <v>5440809</v>
      </c>
    </row>
    <row r="400" spans="1:15" x14ac:dyDescent="0.25">
      <c r="A400">
        <v>399</v>
      </c>
      <c r="B400">
        <v>16</v>
      </c>
      <c r="C400">
        <v>25</v>
      </c>
      <c r="D400">
        <v>3</v>
      </c>
      <c r="E400">
        <v>7</v>
      </c>
      <c r="F400">
        <v>0</v>
      </c>
      <c r="G400">
        <v>0</v>
      </c>
      <c r="H400">
        <v>0</v>
      </c>
      <c r="I400">
        <v>370.1619728</v>
      </c>
      <c r="J400">
        <v>3874794</v>
      </c>
      <c r="K400">
        <v>5397985</v>
      </c>
      <c r="L400">
        <v>4652046</v>
      </c>
      <c r="M400">
        <v>9871203</v>
      </c>
      <c r="N400">
        <v>10609073</v>
      </c>
      <c r="O400">
        <v>10406028</v>
      </c>
    </row>
    <row r="401" spans="1:15" x14ac:dyDescent="0.25">
      <c r="A401">
        <v>400</v>
      </c>
      <c r="B401">
        <v>16</v>
      </c>
      <c r="C401">
        <v>25</v>
      </c>
      <c r="D401">
        <v>3</v>
      </c>
      <c r="E401">
        <v>8</v>
      </c>
      <c r="F401">
        <v>0</v>
      </c>
      <c r="G401">
        <v>0</v>
      </c>
      <c r="H401">
        <v>0</v>
      </c>
      <c r="I401">
        <v>386.15688740000002</v>
      </c>
      <c r="J401">
        <v>3402329</v>
      </c>
      <c r="K401">
        <v>3599430</v>
      </c>
      <c r="L401">
        <v>3556633</v>
      </c>
      <c r="M401">
        <v>6006049</v>
      </c>
      <c r="N401">
        <v>5339019</v>
      </c>
      <c r="O401">
        <v>6292935</v>
      </c>
    </row>
    <row r="402" spans="1:15" x14ac:dyDescent="0.25">
      <c r="A402">
        <v>401</v>
      </c>
      <c r="B402">
        <v>16</v>
      </c>
      <c r="C402">
        <v>25</v>
      </c>
      <c r="D402">
        <v>3</v>
      </c>
      <c r="E402">
        <v>9</v>
      </c>
      <c r="F402">
        <v>0</v>
      </c>
      <c r="G402">
        <v>0</v>
      </c>
      <c r="H402">
        <v>0</v>
      </c>
      <c r="I402">
        <v>402.15180199999998</v>
      </c>
      <c r="J402">
        <v>5018270</v>
      </c>
      <c r="K402">
        <v>4130904</v>
      </c>
      <c r="L402">
        <v>4939845</v>
      </c>
      <c r="M402">
        <v>2991494</v>
      </c>
      <c r="N402">
        <v>2881443</v>
      </c>
      <c r="O402">
        <v>2828109</v>
      </c>
    </row>
    <row r="403" spans="1:15" x14ac:dyDescent="0.25">
      <c r="A403">
        <v>402</v>
      </c>
      <c r="B403">
        <v>16</v>
      </c>
      <c r="C403">
        <v>25</v>
      </c>
      <c r="D403">
        <v>3</v>
      </c>
      <c r="E403">
        <v>10</v>
      </c>
      <c r="F403">
        <v>0</v>
      </c>
      <c r="G403">
        <v>0</v>
      </c>
      <c r="H403">
        <v>0</v>
      </c>
      <c r="I403">
        <v>418.14671659999999</v>
      </c>
      <c r="J403">
        <v>2737067</v>
      </c>
      <c r="K403">
        <v>2116288</v>
      </c>
      <c r="L403">
        <v>2430629</v>
      </c>
      <c r="M403" t="s">
        <v>14</v>
      </c>
      <c r="N403" t="s">
        <v>14</v>
      </c>
      <c r="O403" t="s">
        <v>14</v>
      </c>
    </row>
    <row r="404" spans="1:15" x14ac:dyDescent="0.25">
      <c r="A404">
        <v>403</v>
      </c>
      <c r="B404">
        <v>16</v>
      </c>
      <c r="C404">
        <v>26</v>
      </c>
      <c r="D404">
        <v>0</v>
      </c>
      <c r="E404">
        <v>3</v>
      </c>
      <c r="F404">
        <v>1</v>
      </c>
      <c r="G404">
        <v>0</v>
      </c>
      <c r="H404">
        <v>0</v>
      </c>
      <c r="I404">
        <v>297.15298810000002</v>
      </c>
      <c r="J404">
        <v>2493580</v>
      </c>
      <c r="K404">
        <v>2619684</v>
      </c>
      <c r="L404">
        <v>2015844</v>
      </c>
      <c r="M404">
        <v>7824903</v>
      </c>
      <c r="N404">
        <v>5142843</v>
      </c>
      <c r="O404">
        <v>7684753</v>
      </c>
    </row>
    <row r="405" spans="1:15" x14ac:dyDescent="0.25">
      <c r="A405">
        <v>404</v>
      </c>
      <c r="B405">
        <v>16</v>
      </c>
      <c r="C405">
        <v>26</v>
      </c>
      <c r="D405">
        <v>0</v>
      </c>
      <c r="E405">
        <v>6</v>
      </c>
      <c r="F405">
        <v>0</v>
      </c>
      <c r="G405">
        <v>0</v>
      </c>
      <c r="H405">
        <v>0</v>
      </c>
      <c r="I405">
        <v>313.16566119999999</v>
      </c>
      <c r="J405">
        <v>1674264</v>
      </c>
      <c r="K405">
        <v>2774347</v>
      </c>
      <c r="L405">
        <v>2400194</v>
      </c>
      <c r="M405">
        <v>7319852</v>
      </c>
      <c r="N405">
        <v>8497276</v>
      </c>
      <c r="O405">
        <v>8478960</v>
      </c>
    </row>
    <row r="406" spans="1:15" x14ac:dyDescent="0.25">
      <c r="A406">
        <v>405</v>
      </c>
      <c r="B406">
        <v>16</v>
      </c>
      <c r="C406">
        <v>26</v>
      </c>
      <c r="D406">
        <v>0</v>
      </c>
      <c r="E406">
        <v>7</v>
      </c>
      <c r="F406">
        <v>0</v>
      </c>
      <c r="G406">
        <v>0</v>
      </c>
      <c r="H406">
        <v>0</v>
      </c>
      <c r="I406">
        <v>329.1605758</v>
      </c>
      <c r="J406">
        <v>7215693</v>
      </c>
      <c r="K406">
        <v>13742166</v>
      </c>
      <c r="L406">
        <v>11266258</v>
      </c>
      <c r="M406">
        <v>33465950</v>
      </c>
      <c r="N406">
        <v>44883050</v>
      </c>
      <c r="O406">
        <v>45283906</v>
      </c>
    </row>
    <row r="407" spans="1:15" x14ac:dyDescent="0.25">
      <c r="A407">
        <v>406</v>
      </c>
      <c r="B407">
        <v>16</v>
      </c>
      <c r="C407">
        <v>26</v>
      </c>
      <c r="D407">
        <v>0</v>
      </c>
      <c r="E407">
        <v>8</v>
      </c>
      <c r="F407">
        <v>0</v>
      </c>
      <c r="G407">
        <v>0</v>
      </c>
      <c r="H407">
        <v>0</v>
      </c>
      <c r="I407">
        <v>345.15549040000002</v>
      </c>
      <c r="J407">
        <v>9739279</v>
      </c>
      <c r="K407">
        <v>14313291</v>
      </c>
      <c r="L407">
        <v>13100885</v>
      </c>
      <c r="M407">
        <v>37102400</v>
      </c>
      <c r="N407">
        <v>47877057</v>
      </c>
      <c r="O407">
        <v>48917153</v>
      </c>
    </row>
    <row r="408" spans="1:15" x14ac:dyDescent="0.25">
      <c r="A408">
        <v>407</v>
      </c>
      <c r="B408">
        <v>16</v>
      </c>
      <c r="C408">
        <v>26</v>
      </c>
      <c r="D408">
        <v>0</v>
      </c>
      <c r="E408">
        <v>9</v>
      </c>
      <c r="F408">
        <v>0</v>
      </c>
      <c r="G408">
        <v>0</v>
      </c>
      <c r="H408">
        <v>0</v>
      </c>
      <c r="I408">
        <v>361.15040499999998</v>
      </c>
      <c r="J408">
        <v>18716045</v>
      </c>
      <c r="K408">
        <v>23714418</v>
      </c>
      <c r="L408">
        <v>25266535</v>
      </c>
      <c r="M408">
        <v>48100522</v>
      </c>
      <c r="N408">
        <v>39960218</v>
      </c>
      <c r="O408">
        <v>44989865</v>
      </c>
    </row>
    <row r="409" spans="1:15" x14ac:dyDescent="0.25">
      <c r="A409">
        <v>408</v>
      </c>
      <c r="B409">
        <v>16</v>
      </c>
      <c r="C409">
        <v>26</v>
      </c>
      <c r="D409">
        <v>0</v>
      </c>
      <c r="E409">
        <v>9</v>
      </c>
      <c r="F409">
        <v>1</v>
      </c>
      <c r="G409">
        <v>0</v>
      </c>
      <c r="H409">
        <v>0</v>
      </c>
      <c r="I409">
        <v>393.1224757</v>
      </c>
      <c r="J409" t="s">
        <v>14</v>
      </c>
      <c r="K409" t="s">
        <v>14</v>
      </c>
      <c r="L409" t="s">
        <v>14</v>
      </c>
      <c r="M409">
        <v>2547568</v>
      </c>
      <c r="N409">
        <v>3187137</v>
      </c>
      <c r="O409">
        <v>4025781</v>
      </c>
    </row>
    <row r="410" spans="1:15" x14ac:dyDescent="0.25">
      <c r="A410">
        <v>409</v>
      </c>
      <c r="B410">
        <v>16</v>
      </c>
      <c r="C410">
        <v>26</v>
      </c>
      <c r="D410">
        <v>0</v>
      </c>
      <c r="E410">
        <v>10</v>
      </c>
      <c r="F410">
        <v>0</v>
      </c>
      <c r="G410">
        <v>0</v>
      </c>
      <c r="H410">
        <v>0</v>
      </c>
      <c r="I410">
        <v>377.14531959999999</v>
      </c>
      <c r="J410">
        <v>17250195</v>
      </c>
      <c r="K410">
        <v>16023142</v>
      </c>
      <c r="L410">
        <v>17800181</v>
      </c>
      <c r="M410">
        <v>21841795</v>
      </c>
      <c r="N410">
        <v>17232368</v>
      </c>
      <c r="O410">
        <v>20603019</v>
      </c>
    </row>
    <row r="411" spans="1:15" x14ac:dyDescent="0.25">
      <c r="A411">
        <v>410</v>
      </c>
      <c r="B411">
        <v>16</v>
      </c>
      <c r="C411">
        <v>26</v>
      </c>
      <c r="D411">
        <v>0</v>
      </c>
      <c r="E411">
        <v>10</v>
      </c>
      <c r="F411">
        <v>1</v>
      </c>
      <c r="G411">
        <v>0</v>
      </c>
      <c r="H411">
        <v>0</v>
      </c>
      <c r="I411">
        <v>409.11739030000001</v>
      </c>
      <c r="J411" t="s">
        <v>14</v>
      </c>
      <c r="K411" t="s">
        <v>14</v>
      </c>
      <c r="L411" t="s">
        <v>14</v>
      </c>
      <c r="M411">
        <v>3154999</v>
      </c>
      <c r="N411">
        <v>3926568</v>
      </c>
      <c r="O411">
        <v>3480496</v>
      </c>
    </row>
    <row r="412" spans="1:15" x14ac:dyDescent="0.25">
      <c r="A412">
        <v>411</v>
      </c>
      <c r="B412">
        <v>16</v>
      </c>
      <c r="C412">
        <v>26</v>
      </c>
      <c r="D412">
        <v>0</v>
      </c>
      <c r="E412">
        <v>11</v>
      </c>
      <c r="F412">
        <v>0</v>
      </c>
      <c r="G412">
        <v>0</v>
      </c>
      <c r="H412">
        <v>0</v>
      </c>
      <c r="I412">
        <v>393.14023420000001</v>
      </c>
      <c r="J412">
        <v>12455384</v>
      </c>
      <c r="K412">
        <v>10170007</v>
      </c>
      <c r="L412">
        <v>14154479</v>
      </c>
      <c r="M412">
        <v>12476276</v>
      </c>
      <c r="N412">
        <v>10504644</v>
      </c>
      <c r="O412">
        <v>12185529</v>
      </c>
    </row>
    <row r="413" spans="1:15" x14ac:dyDescent="0.25">
      <c r="A413">
        <v>412</v>
      </c>
      <c r="B413">
        <v>16</v>
      </c>
      <c r="C413">
        <v>26</v>
      </c>
      <c r="D413">
        <v>0</v>
      </c>
      <c r="E413">
        <v>11</v>
      </c>
      <c r="F413">
        <v>1</v>
      </c>
      <c r="G413">
        <v>0</v>
      </c>
      <c r="H413">
        <v>0</v>
      </c>
      <c r="I413">
        <v>425.11230490000003</v>
      </c>
      <c r="J413" t="s">
        <v>14</v>
      </c>
      <c r="K413" t="s">
        <v>14</v>
      </c>
      <c r="L413" t="s">
        <v>14</v>
      </c>
      <c r="M413">
        <v>2379980</v>
      </c>
      <c r="N413">
        <v>3670153</v>
      </c>
      <c r="O413">
        <v>2862059</v>
      </c>
    </row>
    <row r="414" spans="1:15" x14ac:dyDescent="0.25">
      <c r="A414">
        <v>413</v>
      </c>
      <c r="B414">
        <v>16</v>
      </c>
      <c r="C414">
        <v>26</v>
      </c>
      <c r="D414">
        <v>0</v>
      </c>
      <c r="E414">
        <v>12</v>
      </c>
      <c r="F414">
        <v>0</v>
      </c>
      <c r="G414">
        <v>0</v>
      </c>
      <c r="H414">
        <v>0</v>
      </c>
      <c r="I414">
        <v>409.13514880000002</v>
      </c>
      <c r="J414">
        <v>11938856</v>
      </c>
      <c r="K414">
        <v>8029835</v>
      </c>
      <c r="L414">
        <v>10517080</v>
      </c>
      <c r="M414">
        <v>8468536</v>
      </c>
      <c r="N414">
        <v>7690793</v>
      </c>
      <c r="O414">
        <v>8212401</v>
      </c>
    </row>
    <row r="415" spans="1:15" x14ac:dyDescent="0.25">
      <c r="A415">
        <v>414</v>
      </c>
      <c r="B415">
        <v>16</v>
      </c>
      <c r="C415">
        <v>26</v>
      </c>
      <c r="D415">
        <v>0</v>
      </c>
      <c r="E415">
        <v>13</v>
      </c>
      <c r="F415">
        <v>0</v>
      </c>
      <c r="G415">
        <v>0</v>
      </c>
      <c r="H415">
        <v>0</v>
      </c>
      <c r="I415">
        <v>425.13006339999998</v>
      </c>
      <c r="J415">
        <v>16931296</v>
      </c>
      <c r="K415">
        <v>12358998</v>
      </c>
      <c r="L415">
        <v>14397821</v>
      </c>
      <c r="M415">
        <v>9564363</v>
      </c>
      <c r="N415">
        <v>9822856</v>
      </c>
      <c r="O415">
        <v>10121194</v>
      </c>
    </row>
    <row r="416" spans="1:15" x14ac:dyDescent="0.25">
      <c r="A416">
        <v>415</v>
      </c>
      <c r="B416">
        <v>16</v>
      </c>
      <c r="C416">
        <v>26</v>
      </c>
      <c r="D416">
        <v>0</v>
      </c>
      <c r="E416">
        <v>14</v>
      </c>
      <c r="F416">
        <v>0</v>
      </c>
      <c r="G416">
        <v>0</v>
      </c>
      <c r="H416">
        <v>0</v>
      </c>
      <c r="I416">
        <v>441.124978</v>
      </c>
      <c r="J416">
        <v>25555813</v>
      </c>
      <c r="K416">
        <v>19914502</v>
      </c>
      <c r="L416">
        <v>24992845</v>
      </c>
      <c r="M416">
        <v>9815228</v>
      </c>
      <c r="N416">
        <v>10766078</v>
      </c>
      <c r="O416">
        <v>10286076</v>
      </c>
    </row>
    <row r="417" spans="1:15" x14ac:dyDescent="0.25">
      <c r="A417">
        <v>416</v>
      </c>
      <c r="B417">
        <v>16</v>
      </c>
      <c r="C417">
        <v>26</v>
      </c>
      <c r="D417">
        <v>0</v>
      </c>
      <c r="E417">
        <v>15</v>
      </c>
      <c r="F417">
        <v>0</v>
      </c>
      <c r="G417">
        <v>0</v>
      </c>
      <c r="H417">
        <v>0</v>
      </c>
      <c r="I417">
        <v>457.11989260000001</v>
      </c>
      <c r="J417">
        <v>37981559</v>
      </c>
      <c r="K417">
        <v>22304782</v>
      </c>
      <c r="L417">
        <v>31962899</v>
      </c>
      <c r="M417">
        <v>3981298</v>
      </c>
      <c r="N417">
        <v>4676609</v>
      </c>
      <c r="O417">
        <v>3831760</v>
      </c>
    </row>
    <row r="418" spans="1:15" x14ac:dyDescent="0.25">
      <c r="A418">
        <v>417</v>
      </c>
      <c r="B418">
        <v>16</v>
      </c>
      <c r="C418">
        <v>26</v>
      </c>
      <c r="D418">
        <v>0</v>
      </c>
      <c r="E418">
        <v>16</v>
      </c>
      <c r="F418">
        <v>0</v>
      </c>
      <c r="G418">
        <v>0</v>
      </c>
      <c r="H418">
        <v>0</v>
      </c>
      <c r="I418">
        <v>473.11480719999997</v>
      </c>
      <c r="J418">
        <v>13556779</v>
      </c>
      <c r="K418">
        <v>6685778</v>
      </c>
      <c r="L418">
        <v>10820997</v>
      </c>
      <c r="M418" t="s">
        <v>14</v>
      </c>
      <c r="N418" t="s">
        <v>14</v>
      </c>
      <c r="O418" t="s">
        <v>14</v>
      </c>
    </row>
    <row r="419" spans="1:15" x14ac:dyDescent="0.25">
      <c r="A419">
        <v>418</v>
      </c>
      <c r="B419">
        <v>16</v>
      </c>
      <c r="C419">
        <v>26</v>
      </c>
      <c r="D419">
        <v>2</v>
      </c>
      <c r="E419">
        <v>10</v>
      </c>
      <c r="F419">
        <v>0</v>
      </c>
      <c r="G419">
        <v>0</v>
      </c>
      <c r="H419">
        <v>0</v>
      </c>
      <c r="I419">
        <v>405.15146759999999</v>
      </c>
      <c r="J419">
        <v>5844867</v>
      </c>
      <c r="K419">
        <v>9829769</v>
      </c>
      <c r="L419">
        <v>9087330</v>
      </c>
      <c r="M419">
        <v>12576486</v>
      </c>
      <c r="N419">
        <v>21162224</v>
      </c>
      <c r="O419">
        <v>16467593</v>
      </c>
    </row>
    <row r="420" spans="1:15" x14ac:dyDescent="0.25">
      <c r="A420">
        <v>419</v>
      </c>
      <c r="B420">
        <v>16</v>
      </c>
      <c r="C420">
        <v>26</v>
      </c>
      <c r="D420">
        <v>2</v>
      </c>
      <c r="E420">
        <v>12</v>
      </c>
      <c r="F420">
        <v>0</v>
      </c>
      <c r="G420">
        <v>0</v>
      </c>
      <c r="H420">
        <v>0</v>
      </c>
      <c r="I420">
        <v>437.14129680000002</v>
      </c>
      <c r="J420">
        <v>5472548</v>
      </c>
      <c r="K420">
        <v>2684117</v>
      </c>
      <c r="L420">
        <v>3969476</v>
      </c>
      <c r="M420" t="s">
        <v>14</v>
      </c>
      <c r="N420" t="s">
        <v>14</v>
      </c>
      <c r="O420" t="s">
        <v>14</v>
      </c>
    </row>
    <row r="421" spans="1:15" x14ac:dyDescent="0.25">
      <c r="A421">
        <v>420</v>
      </c>
      <c r="B421">
        <v>16</v>
      </c>
      <c r="C421">
        <v>26</v>
      </c>
      <c r="D421">
        <v>4</v>
      </c>
      <c r="E421">
        <v>6</v>
      </c>
      <c r="F421">
        <v>0</v>
      </c>
      <c r="G421">
        <v>0</v>
      </c>
      <c r="H421">
        <v>0</v>
      </c>
      <c r="I421">
        <v>369.17795719999998</v>
      </c>
      <c r="J421">
        <v>1747661</v>
      </c>
      <c r="K421">
        <v>2612901</v>
      </c>
      <c r="L421">
        <v>2545384</v>
      </c>
      <c r="M421">
        <v>5391927</v>
      </c>
      <c r="N421">
        <v>7348351</v>
      </c>
      <c r="O421">
        <v>6538081</v>
      </c>
    </row>
    <row r="422" spans="1:15" x14ac:dyDescent="0.25">
      <c r="A422">
        <v>421</v>
      </c>
      <c r="B422">
        <v>16</v>
      </c>
      <c r="C422">
        <v>26</v>
      </c>
      <c r="D422">
        <v>4</v>
      </c>
      <c r="E422">
        <v>7</v>
      </c>
      <c r="F422">
        <v>0</v>
      </c>
      <c r="G422">
        <v>0</v>
      </c>
      <c r="H422">
        <v>0</v>
      </c>
      <c r="I422">
        <v>385.1728718</v>
      </c>
      <c r="J422">
        <v>2669945</v>
      </c>
      <c r="K422">
        <v>3853127</v>
      </c>
      <c r="L422">
        <v>3232813</v>
      </c>
      <c r="M422">
        <v>6877222</v>
      </c>
      <c r="N422">
        <v>8772242</v>
      </c>
      <c r="O422">
        <v>8247513</v>
      </c>
    </row>
    <row r="423" spans="1:15" x14ac:dyDescent="0.25">
      <c r="A423">
        <v>422</v>
      </c>
      <c r="B423">
        <v>16</v>
      </c>
      <c r="C423">
        <v>26</v>
      </c>
      <c r="D423">
        <v>4</v>
      </c>
      <c r="E423">
        <v>8</v>
      </c>
      <c r="F423">
        <v>0</v>
      </c>
      <c r="G423">
        <v>0</v>
      </c>
      <c r="H423">
        <v>0</v>
      </c>
      <c r="I423">
        <v>401.16778640000001</v>
      </c>
      <c r="J423">
        <v>3122751</v>
      </c>
      <c r="K423">
        <v>3493342</v>
      </c>
      <c r="L423">
        <v>3866580</v>
      </c>
      <c r="M423">
        <v>5033215</v>
      </c>
      <c r="N423">
        <v>5337890</v>
      </c>
      <c r="O423">
        <v>5640402</v>
      </c>
    </row>
    <row r="424" spans="1:15" x14ac:dyDescent="0.25">
      <c r="A424">
        <v>423</v>
      </c>
      <c r="B424">
        <v>16</v>
      </c>
      <c r="C424">
        <v>26</v>
      </c>
      <c r="D424">
        <v>4</v>
      </c>
      <c r="E424">
        <v>9</v>
      </c>
      <c r="F424">
        <v>0</v>
      </c>
      <c r="G424">
        <v>0</v>
      </c>
      <c r="H424">
        <v>0</v>
      </c>
      <c r="I424">
        <v>417.16270100000003</v>
      </c>
      <c r="J424" t="s">
        <v>14</v>
      </c>
      <c r="K424" t="s">
        <v>14</v>
      </c>
      <c r="L424" t="s">
        <v>14</v>
      </c>
      <c r="M424">
        <v>2227028</v>
      </c>
      <c r="N424">
        <v>2379037</v>
      </c>
      <c r="O424">
        <v>2625681</v>
      </c>
    </row>
    <row r="425" spans="1:15" x14ac:dyDescent="0.25">
      <c r="A425">
        <v>424</v>
      </c>
      <c r="B425">
        <v>16</v>
      </c>
      <c r="C425">
        <v>27</v>
      </c>
      <c r="D425">
        <v>1</v>
      </c>
      <c r="E425">
        <v>11</v>
      </c>
      <c r="F425">
        <v>0</v>
      </c>
      <c r="G425">
        <v>0</v>
      </c>
      <c r="H425">
        <v>0</v>
      </c>
      <c r="I425">
        <v>408.1511332</v>
      </c>
      <c r="J425">
        <v>2506253</v>
      </c>
      <c r="K425">
        <v>1694298</v>
      </c>
      <c r="L425">
        <v>2305577</v>
      </c>
      <c r="M425">
        <v>2417138</v>
      </c>
      <c r="N425">
        <v>1957353</v>
      </c>
      <c r="O425">
        <v>2856821</v>
      </c>
    </row>
    <row r="426" spans="1:15" x14ac:dyDescent="0.25">
      <c r="A426">
        <v>425</v>
      </c>
      <c r="B426">
        <v>16</v>
      </c>
      <c r="C426">
        <v>27</v>
      </c>
      <c r="D426">
        <v>1</v>
      </c>
      <c r="E426">
        <v>12</v>
      </c>
      <c r="F426">
        <v>0</v>
      </c>
      <c r="G426">
        <v>0</v>
      </c>
      <c r="H426">
        <v>0</v>
      </c>
      <c r="I426">
        <v>424.14604780000002</v>
      </c>
      <c r="J426">
        <v>2808368</v>
      </c>
      <c r="K426">
        <v>1672602</v>
      </c>
      <c r="L426">
        <v>2272181</v>
      </c>
      <c r="M426" t="s">
        <v>14</v>
      </c>
      <c r="N426" t="s">
        <v>14</v>
      </c>
      <c r="O426" t="s">
        <v>14</v>
      </c>
    </row>
    <row r="427" spans="1:15" x14ac:dyDescent="0.25">
      <c r="A427">
        <v>426</v>
      </c>
      <c r="B427">
        <v>16</v>
      </c>
      <c r="C427">
        <v>27</v>
      </c>
      <c r="D427">
        <v>1</v>
      </c>
      <c r="E427">
        <v>13</v>
      </c>
      <c r="F427">
        <v>0</v>
      </c>
      <c r="G427">
        <v>0</v>
      </c>
      <c r="H427">
        <v>0</v>
      </c>
      <c r="I427">
        <v>440.14096239999998</v>
      </c>
      <c r="J427">
        <v>2498003</v>
      </c>
      <c r="K427">
        <v>1828730</v>
      </c>
      <c r="L427">
        <v>2145963</v>
      </c>
      <c r="M427" t="s">
        <v>14</v>
      </c>
      <c r="N427" t="s">
        <v>14</v>
      </c>
      <c r="O427" t="s">
        <v>14</v>
      </c>
    </row>
    <row r="428" spans="1:15" x14ac:dyDescent="0.25">
      <c r="A428">
        <v>427</v>
      </c>
      <c r="B428">
        <v>16</v>
      </c>
      <c r="C428">
        <v>27</v>
      </c>
      <c r="D428">
        <v>3</v>
      </c>
      <c r="E428">
        <v>5</v>
      </c>
      <c r="F428">
        <v>0</v>
      </c>
      <c r="G428">
        <v>0</v>
      </c>
      <c r="H428">
        <v>0</v>
      </c>
      <c r="I428">
        <v>340.18779360000002</v>
      </c>
      <c r="J428" t="s">
        <v>14</v>
      </c>
      <c r="K428" t="s">
        <v>14</v>
      </c>
      <c r="L428" t="s">
        <v>14</v>
      </c>
      <c r="M428">
        <v>5136065</v>
      </c>
      <c r="N428">
        <v>8080021</v>
      </c>
      <c r="O428">
        <v>6608182</v>
      </c>
    </row>
    <row r="429" spans="1:15" x14ac:dyDescent="0.25">
      <c r="A429">
        <v>428</v>
      </c>
      <c r="B429">
        <v>16</v>
      </c>
      <c r="C429">
        <v>27</v>
      </c>
      <c r="D429">
        <v>3</v>
      </c>
      <c r="E429">
        <v>6</v>
      </c>
      <c r="F429">
        <v>0</v>
      </c>
      <c r="G429">
        <v>0</v>
      </c>
      <c r="H429">
        <v>0</v>
      </c>
      <c r="I429">
        <v>356.18270819999998</v>
      </c>
      <c r="J429" t="s">
        <v>14</v>
      </c>
      <c r="K429" t="s">
        <v>14</v>
      </c>
      <c r="L429" t="s">
        <v>14</v>
      </c>
      <c r="M429">
        <v>7125734</v>
      </c>
      <c r="N429">
        <v>8763522</v>
      </c>
      <c r="O429">
        <v>8314777</v>
      </c>
    </row>
    <row r="430" spans="1:15" x14ac:dyDescent="0.25">
      <c r="A430">
        <v>429</v>
      </c>
      <c r="B430">
        <v>16</v>
      </c>
      <c r="C430">
        <v>27</v>
      </c>
      <c r="D430">
        <v>3</v>
      </c>
      <c r="E430">
        <v>7</v>
      </c>
      <c r="F430">
        <v>0</v>
      </c>
      <c r="G430">
        <v>0</v>
      </c>
      <c r="H430">
        <v>0</v>
      </c>
      <c r="I430">
        <v>372.17762279999999</v>
      </c>
      <c r="J430">
        <v>4112942</v>
      </c>
      <c r="K430">
        <v>5005412</v>
      </c>
      <c r="L430">
        <v>4947555</v>
      </c>
      <c r="M430">
        <v>8600004</v>
      </c>
      <c r="N430">
        <v>7367711</v>
      </c>
      <c r="O430">
        <v>7869161</v>
      </c>
    </row>
    <row r="431" spans="1:15" x14ac:dyDescent="0.25">
      <c r="A431">
        <v>430</v>
      </c>
      <c r="B431">
        <v>16</v>
      </c>
      <c r="C431">
        <v>27</v>
      </c>
      <c r="D431">
        <v>3</v>
      </c>
      <c r="E431">
        <v>8</v>
      </c>
      <c r="F431">
        <v>0</v>
      </c>
      <c r="G431">
        <v>0</v>
      </c>
      <c r="H431">
        <v>0</v>
      </c>
      <c r="I431">
        <v>388.17253740000001</v>
      </c>
      <c r="J431">
        <v>3856914</v>
      </c>
      <c r="K431">
        <v>4241981</v>
      </c>
      <c r="L431">
        <v>4395753</v>
      </c>
      <c r="M431">
        <v>4719379</v>
      </c>
      <c r="N431">
        <v>4806008</v>
      </c>
      <c r="O431">
        <v>4860830</v>
      </c>
    </row>
    <row r="432" spans="1:15" x14ac:dyDescent="0.25">
      <c r="A432">
        <v>431</v>
      </c>
      <c r="B432">
        <v>16</v>
      </c>
      <c r="C432">
        <v>27</v>
      </c>
      <c r="D432">
        <v>3</v>
      </c>
      <c r="E432">
        <v>9</v>
      </c>
      <c r="F432">
        <v>0</v>
      </c>
      <c r="G432">
        <v>0</v>
      </c>
      <c r="H432">
        <v>0</v>
      </c>
      <c r="I432">
        <v>404.16745200000003</v>
      </c>
      <c r="J432">
        <v>2991939</v>
      </c>
      <c r="K432">
        <v>2480943</v>
      </c>
      <c r="L432">
        <v>2967311</v>
      </c>
      <c r="M432" t="s">
        <v>14</v>
      </c>
      <c r="N432" t="s">
        <v>14</v>
      </c>
      <c r="O432" t="s">
        <v>14</v>
      </c>
    </row>
    <row r="433" spans="1:15" x14ac:dyDescent="0.25">
      <c r="A433">
        <v>432</v>
      </c>
      <c r="B433">
        <v>16</v>
      </c>
      <c r="C433">
        <v>28</v>
      </c>
      <c r="D433">
        <v>0</v>
      </c>
      <c r="E433">
        <v>5</v>
      </c>
      <c r="F433">
        <v>0</v>
      </c>
      <c r="G433">
        <v>0</v>
      </c>
      <c r="H433">
        <v>0</v>
      </c>
      <c r="I433">
        <v>299.18639660000002</v>
      </c>
      <c r="J433" t="s">
        <v>14</v>
      </c>
      <c r="K433" t="s">
        <v>14</v>
      </c>
      <c r="L433" t="s">
        <v>14</v>
      </c>
      <c r="M433">
        <v>1777121</v>
      </c>
      <c r="N433">
        <v>3720776</v>
      </c>
      <c r="O433">
        <v>2261689</v>
      </c>
    </row>
    <row r="434" spans="1:15" x14ac:dyDescent="0.25">
      <c r="A434">
        <v>433</v>
      </c>
      <c r="B434">
        <v>16</v>
      </c>
      <c r="C434">
        <v>28</v>
      </c>
      <c r="D434">
        <v>0</v>
      </c>
      <c r="E434">
        <v>6</v>
      </c>
      <c r="F434">
        <v>0</v>
      </c>
      <c r="G434">
        <v>0</v>
      </c>
      <c r="H434">
        <v>0</v>
      </c>
      <c r="I434">
        <v>315.18131119999998</v>
      </c>
      <c r="J434">
        <v>1523767</v>
      </c>
      <c r="K434">
        <v>3195521</v>
      </c>
      <c r="L434">
        <v>1858557</v>
      </c>
      <c r="M434">
        <v>8122927</v>
      </c>
      <c r="N434">
        <v>12093907</v>
      </c>
      <c r="O434">
        <v>10596979</v>
      </c>
    </row>
    <row r="435" spans="1:15" x14ac:dyDescent="0.25">
      <c r="A435">
        <v>434</v>
      </c>
      <c r="B435">
        <v>16</v>
      </c>
      <c r="C435">
        <v>28</v>
      </c>
      <c r="D435">
        <v>0</v>
      </c>
      <c r="E435">
        <v>7</v>
      </c>
      <c r="F435">
        <v>0</v>
      </c>
      <c r="G435">
        <v>0</v>
      </c>
      <c r="H435">
        <v>0</v>
      </c>
      <c r="I435">
        <v>331.1762258</v>
      </c>
      <c r="J435">
        <v>3937747</v>
      </c>
      <c r="K435">
        <v>10334716</v>
      </c>
      <c r="L435">
        <v>7259762</v>
      </c>
      <c r="M435">
        <v>22595521</v>
      </c>
      <c r="N435">
        <v>40754725</v>
      </c>
      <c r="O435">
        <v>35507239</v>
      </c>
    </row>
    <row r="436" spans="1:15" x14ac:dyDescent="0.25">
      <c r="A436">
        <v>435</v>
      </c>
      <c r="B436">
        <v>16</v>
      </c>
      <c r="C436">
        <v>28</v>
      </c>
      <c r="D436">
        <v>0</v>
      </c>
      <c r="E436">
        <v>8</v>
      </c>
      <c r="F436">
        <v>0</v>
      </c>
      <c r="G436">
        <v>0</v>
      </c>
      <c r="H436">
        <v>0</v>
      </c>
      <c r="I436">
        <v>347.17114040000001</v>
      </c>
      <c r="J436">
        <v>4712982</v>
      </c>
      <c r="K436">
        <v>8339842</v>
      </c>
      <c r="L436">
        <v>6931825</v>
      </c>
      <c r="M436">
        <v>21202231</v>
      </c>
      <c r="N436">
        <v>29015543</v>
      </c>
      <c r="O436">
        <v>29519082</v>
      </c>
    </row>
    <row r="437" spans="1:15" x14ac:dyDescent="0.25">
      <c r="A437">
        <v>436</v>
      </c>
      <c r="B437">
        <v>16</v>
      </c>
      <c r="C437">
        <v>28</v>
      </c>
      <c r="D437">
        <v>0</v>
      </c>
      <c r="E437">
        <v>9</v>
      </c>
      <c r="F437">
        <v>0</v>
      </c>
      <c r="G437">
        <v>0</v>
      </c>
      <c r="H437">
        <v>0</v>
      </c>
      <c r="I437">
        <v>363.16605499999997</v>
      </c>
      <c r="J437">
        <v>7512034</v>
      </c>
      <c r="K437">
        <v>12844291</v>
      </c>
      <c r="L437">
        <v>12397516</v>
      </c>
      <c r="M437">
        <v>17229581</v>
      </c>
      <c r="N437">
        <v>17887512</v>
      </c>
      <c r="O437">
        <v>18972703</v>
      </c>
    </row>
    <row r="438" spans="1:15" x14ac:dyDescent="0.25">
      <c r="A438">
        <v>437</v>
      </c>
      <c r="B438">
        <v>16</v>
      </c>
      <c r="C438">
        <v>28</v>
      </c>
      <c r="D438">
        <v>0</v>
      </c>
      <c r="E438">
        <v>9</v>
      </c>
      <c r="F438">
        <v>1</v>
      </c>
      <c r="G438">
        <v>0</v>
      </c>
      <c r="H438">
        <v>0</v>
      </c>
      <c r="I438">
        <v>395.13812569999999</v>
      </c>
      <c r="J438" t="s">
        <v>14</v>
      </c>
      <c r="K438" t="s">
        <v>14</v>
      </c>
      <c r="L438" t="s">
        <v>14</v>
      </c>
      <c r="M438">
        <v>2310406</v>
      </c>
      <c r="N438">
        <v>2761037</v>
      </c>
      <c r="O438">
        <v>2938158</v>
      </c>
    </row>
    <row r="439" spans="1:15" x14ac:dyDescent="0.25">
      <c r="A439">
        <v>438</v>
      </c>
      <c r="B439">
        <v>16</v>
      </c>
      <c r="C439">
        <v>28</v>
      </c>
      <c r="D439">
        <v>0</v>
      </c>
      <c r="E439">
        <v>10</v>
      </c>
      <c r="F439">
        <v>0</v>
      </c>
      <c r="G439">
        <v>0</v>
      </c>
      <c r="H439">
        <v>0</v>
      </c>
      <c r="I439">
        <v>379.16096959999999</v>
      </c>
      <c r="J439">
        <v>9290155</v>
      </c>
      <c r="K439">
        <v>11557053</v>
      </c>
      <c r="L439">
        <v>11646496</v>
      </c>
      <c r="M439">
        <v>18094533</v>
      </c>
      <c r="N439">
        <v>20689974</v>
      </c>
      <c r="O439">
        <v>24580796</v>
      </c>
    </row>
    <row r="440" spans="1:15" x14ac:dyDescent="0.25">
      <c r="A440">
        <v>439</v>
      </c>
      <c r="B440">
        <v>16</v>
      </c>
      <c r="C440">
        <v>28</v>
      </c>
      <c r="D440">
        <v>0</v>
      </c>
      <c r="E440">
        <v>10</v>
      </c>
      <c r="F440">
        <v>1</v>
      </c>
      <c r="G440">
        <v>0</v>
      </c>
      <c r="H440">
        <v>0</v>
      </c>
      <c r="I440">
        <v>411.1330403</v>
      </c>
      <c r="J440" t="s">
        <v>14</v>
      </c>
      <c r="K440" t="s">
        <v>14</v>
      </c>
      <c r="L440" t="s">
        <v>14</v>
      </c>
      <c r="M440">
        <v>2391213</v>
      </c>
      <c r="N440">
        <v>3293843</v>
      </c>
      <c r="O440">
        <v>2983445</v>
      </c>
    </row>
    <row r="441" spans="1:15" x14ac:dyDescent="0.25">
      <c r="A441">
        <v>440</v>
      </c>
      <c r="B441">
        <v>16</v>
      </c>
      <c r="C441">
        <v>28</v>
      </c>
      <c r="D441">
        <v>0</v>
      </c>
      <c r="E441">
        <v>11</v>
      </c>
      <c r="F441">
        <v>0</v>
      </c>
      <c r="G441">
        <v>0</v>
      </c>
      <c r="H441">
        <v>0</v>
      </c>
      <c r="I441">
        <v>395.1558842</v>
      </c>
      <c r="J441">
        <v>7065385</v>
      </c>
      <c r="K441">
        <v>8509474</v>
      </c>
      <c r="L441">
        <v>9477213</v>
      </c>
      <c r="M441">
        <v>10260746</v>
      </c>
      <c r="N441">
        <v>8684368</v>
      </c>
      <c r="O441">
        <v>10043697</v>
      </c>
    </row>
    <row r="442" spans="1:15" x14ac:dyDescent="0.25">
      <c r="A442">
        <v>441</v>
      </c>
      <c r="B442">
        <v>16</v>
      </c>
      <c r="C442">
        <v>28</v>
      </c>
      <c r="D442">
        <v>0</v>
      </c>
      <c r="E442">
        <v>12</v>
      </c>
      <c r="F442">
        <v>0</v>
      </c>
      <c r="G442">
        <v>0</v>
      </c>
      <c r="H442">
        <v>0</v>
      </c>
      <c r="I442">
        <v>411.15079880000002</v>
      </c>
      <c r="J442">
        <v>7500867</v>
      </c>
      <c r="K442">
        <v>6207187</v>
      </c>
      <c r="L442">
        <v>7479967</v>
      </c>
      <c r="M442">
        <v>8407214</v>
      </c>
      <c r="N442">
        <v>7836307</v>
      </c>
      <c r="O442">
        <v>8493078</v>
      </c>
    </row>
    <row r="443" spans="1:15" x14ac:dyDescent="0.25">
      <c r="A443">
        <v>442</v>
      </c>
      <c r="B443">
        <v>16</v>
      </c>
      <c r="C443">
        <v>28</v>
      </c>
      <c r="D443">
        <v>0</v>
      </c>
      <c r="E443">
        <v>13</v>
      </c>
      <c r="F443">
        <v>0</v>
      </c>
      <c r="G443">
        <v>0</v>
      </c>
      <c r="H443">
        <v>0</v>
      </c>
      <c r="I443">
        <v>427.14571339999998</v>
      </c>
      <c r="J443">
        <v>7921969</v>
      </c>
      <c r="K443">
        <v>6849722</v>
      </c>
      <c r="L443">
        <v>8036604</v>
      </c>
      <c r="M443">
        <v>6684789</v>
      </c>
      <c r="N443">
        <v>7680566</v>
      </c>
      <c r="O443">
        <v>7004049</v>
      </c>
    </row>
    <row r="444" spans="1:15" x14ac:dyDescent="0.25">
      <c r="A444">
        <v>443</v>
      </c>
      <c r="B444">
        <v>16</v>
      </c>
      <c r="C444">
        <v>28</v>
      </c>
      <c r="D444">
        <v>0</v>
      </c>
      <c r="E444">
        <v>14</v>
      </c>
      <c r="F444">
        <v>0</v>
      </c>
      <c r="G444">
        <v>0</v>
      </c>
      <c r="H444">
        <v>0</v>
      </c>
      <c r="I444">
        <v>443.14062799999999</v>
      </c>
      <c r="J444">
        <v>11471493</v>
      </c>
      <c r="K444">
        <v>10700311</v>
      </c>
      <c r="L444">
        <v>12417935</v>
      </c>
      <c r="M444">
        <v>2389527</v>
      </c>
      <c r="N444">
        <v>2910335</v>
      </c>
      <c r="O444">
        <v>2693476</v>
      </c>
    </row>
    <row r="445" spans="1:15" x14ac:dyDescent="0.25">
      <c r="A445">
        <v>444</v>
      </c>
      <c r="B445">
        <v>16</v>
      </c>
      <c r="C445">
        <v>28</v>
      </c>
      <c r="D445">
        <v>0</v>
      </c>
      <c r="E445">
        <v>15</v>
      </c>
      <c r="F445">
        <v>0</v>
      </c>
      <c r="G445">
        <v>0</v>
      </c>
      <c r="H445">
        <v>0</v>
      </c>
      <c r="I445">
        <v>459.13554260000001</v>
      </c>
      <c r="J445">
        <v>17263871</v>
      </c>
      <c r="K445">
        <v>14022490</v>
      </c>
      <c r="L445">
        <v>17458849</v>
      </c>
      <c r="M445" t="s">
        <v>14</v>
      </c>
      <c r="N445" t="s">
        <v>14</v>
      </c>
      <c r="O445" t="s">
        <v>14</v>
      </c>
    </row>
    <row r="446" spans="1:15" x14ac:dyDescent="0.25">
      <c r="A446">
        <v>445</v>
      </c>
      <c r="B446">
        <v>16</v>
      </c>
      <c r="C446">
        <v>28</v>
      </c>
      <c r="D446">
        <v>2</v>
      </c>
      <c r="E446">
        <v>10</v>
      </c>
      <c r="F446">
        <v>0</v>
      </c>
      <c r="G446">
        <v>0</v>
      </c>
      <c r="H446">
        <v>0</v>
      </c>
      <c r="I446">
        <v>407.16711759999998</v>
      </c>
      <c r="J446">
        <v>3014121</v>
      </c>
      <c r="K446">
        <v>2263071</v>
      </c>
      <c r="L446">
        <v>2619889</v>
      </c>
      <c r="M446" t="s">
        <v>14</v>
      </c>
      <c r="N446" t="s">
        <v>14</v>
      </c>
      <c r="O446" t="s">
        <v>14</v>
      </c>
    </row>
    <row r="447" spans="1:15" x14ac:dyDescent="0.25">
      <c r="A447">
        <v>446</v>
      </c>
      <c r="B447">
        <v>16</v>
      </c>
      <c r="C447">
        <v>28</v>
      </c>
      <c r="D447">
        <v>2</v>
      </c>
      <c r="E447">
        <v>12</v>
      </c>
      <c r="F447">
        <v>0</v>
      </c>
      <c r="G447">
        <v>0</v>
      </c>
      <c r="H447">
        <v>0</v>
      </c>
      <c r="I447">
        <v>439.15694680000001</v>
      </c>
      <c r="J447">
        <v>7253058</v>
      </c>
      <c r="K447">
        <v>5625837</v>
      </c>
      <c r="L447">
        <v>6952199</v>
      </c>
      <c r="M447" t="s">
        <v>14</v>
      </c>
      <c r="N447" t="s">
        <v>14</v>
      </c>
      <c r="O447" t="s">
        <v>14</v>
      </c>
    </row>
    <row r="448" spans="1:15" x14ac:dyDescent="0.25">
      <c r="A448">
        <v>447</v>
      </c>
      <c r="B448">
        <v>16</v>
      </c>
      <c r="C448">
        <v>28</v>
      </c>
      <c r="D448">
        <v>4</v>
      </c>
      <c r="E448">
        <v>5</v>
      </c>
      <c r="F448">
        <v>0</v>
      </c>
      <c r="G448">
        <v>0</v>
      </c>
      <c r="H448">
        <v>0</v>
      </c>
      <c r="I448">
        <v>355.19869260000002</v>
      </c>
      <c r="J448" t="s">
        <v>14</v>
      </c>
      <c r="K448" t="s">
        <v>14</v>
      </c>
      <c r="L448" t="s">
        <v>14</v>
      </c>
      <c r="M448">
        <v>2714057</v>
      </c>
      <c r="N448">
        <v>3995473</v>
      </c>
      <c r="O448">
        <v>3382888</v>
      </c>
    </row>
    <row r="449" spans="1:15" x14ac:dyDescent="0.25">
      <c r="A449">
        <v>448</v>
      </c>
      <c r="B449">
        <v>16</v>
      </c>
      <c r="C449">
        <v>28</v>
      </c>
      <c r="D449">
        <v>4</v>
      </c>
      <c r="E449">
        <v>6</v>
      </c>
      <c r="F449">
        <v>0</v>
      </c>
      <c r="G449">
        <v>0</v>
      </c>
      <c r="H449">
        <v>0</v>
      </c>
      <c r="I449">
        <v>371.19360719999997</v>
      </c>
      <c r="J449">
        <v>1807380</v>
      </c>
      <c r="K449">
        <v>2436395</v>
      </c>
      <c r="L449">
        <v>2098497</v>
      </c>
      <c r="M449">
        <v>7040155</v>
      </c>
      <c r="N449">
        <v>7135985</v>
      </c>
      <c r="O449">
        <v>6966723</v>
      </c>
    </row>
    <row r="450" spans="1:15" x14ac:dyDescent="0.25">
      <c r="A450">
        <v>449</v>
      </c>
      <c r="B450">
        <v>16</v>
      </c>
      <c r="C450">
        <v>28</v>
      </c>
      <c r="D450">
        <v>4</v>
      </c>
      <c r="E450">
        <v>7</v>
      </c>
      <c r="F450">
        <v>0</v>
      </c>
      <c r="G450">
        <v>0</v>
      </c>
      <c r="H450">
        <v>0</v>
      </c>
      <c r="I450">
        <v>387.18852179999999</v>
      </c>
      <c r="J450">
        <v>2284350</v>
      </c>
      <c r="K450">
        <v>4238667</v>
      </c>
      <c r="L450">
        <v>3592714</v>
      </c>
      <c r="M450">
        <v>5732899</v>
      </c>
      <c r="N450">
        <v>7329931</v>
      </c>
      <c r="O450">
        <v>6148796</v>
      </c>
    </row>
    <row r="451" spans="1:15" x14ac:dyDescent="0.25">
      <c r="A451">
        <v>450</v>
      </c>
      <c r="B451">
        <v>16</v>
      </c>
      <c r="C451">
        <v>28</v>
      </c>
      <c r="D451">
        <v>4</v>
      </c>
      <c r="E451">
        <v>8</v>
      </c>
      <c r="F451">
        <v>0</v>
      </c>
      <c r="G451">
        <v>0</v>
      </c>
      <c r="H451">
        <v>0</v>
      </c>
      <c r="I451">
        <v>403.18343640000001</v>
      </c>
      <c r="J451">
        <v>2487544</v>
      </c>
      <c r="K451">
        <v>4105420</v>
      </c>
      <c r="L451">
        <v>3682481</v>
      </c>
      <c r="M451">
        <v>3018249</v>
      </c>
      <c r="N451">
        <v>3238431</v>
      </c>
      <c r="O451">
        <v>3281859</v>
      </c>
    </row>
    <row r="452" spans="1:15" x14ac:dyDescent="0.25">
      <c r="A452">
        <v>451</v>
      </c>
      <c r="B452">
        <v>16</v>
      </c>
      <c r="C452">
        <v>29</v>
      </c>
      <c r="D452">
        <v>3</v>
      </c>
      <c r="E452">
        <v>4</v>
      </c>
      <c r="F452">
        <v>0</v>
      </c>
      <c r="G452">
        <v>0</v>
      </c>
      <c r="H452">
        <v>0</v>
      </c>
      <c r="I452">
        <v>326.208529</v>
      </c>
      <c r="J452" t="s">
        <v>14</v>
      </c>
      <c r="K452" t="s">
        <v>14</v>
      </c>
      <c r="L452" t="s">
        <v>14</v>
      </c>
      <c r="M452">
        <v>2409585</v>
      </c>
      <c r="N452">
        <v>3982330</v>
      </c>
      <c r="O452">
        <v>3100563</v>
      </c>
    </row>
    <row r="453" spans="1:15" x14ac:dyDescent="0.25">
      <c r="A453">
        <v>452</v>
      </c>
      <c r="B453">
        <v>16</v>
      </c>
      <c r="C453">
        <v>29</v>
      </c>
      <c r="D453">
        <v>3</v>
      </c>
      <c r="E453">
        <v>5</v>
      </c>
      <c r="F453">
        <v>0</v>
      </c>
      <c r="G453">
        <v>0</v>
      </c>
      <c r="H453">
        <v>0</v>
      </c>
      <c r="I453">
        <v>342.20344360000001</v>
      </c>
      <c r="J453" t="s">
        <v>14</v>
      </c>
      <c r="K453" t="s">
        <v>14</v>
      </c>
      <c r="L453" t="s">
        <v>14</v>
      </c>
      <c r="M453">
        <v>3345541</v>
      </c>
      <c r="N453">
        <v>3221666</v>
      </c>
      <c r="O453">
        <v>3969888</v>
      </c>
    </row>
    <row r="454" spans="1:15" x14ac:dyDescent="0.25">
      <c r="A454">
        <v>453</v>
      </c>
      <c r="B454">
        <v>16</v>
      </c>
      <c r="C454">
        <v>29</v>
      </c>
      <c r="D454">
        <v>3</v>
      </c>
      <c r="E454">
        <v>6</v>
      </c>
      <c r="F454">
        <v>0</v>
      </c>
      <c r="G454">
        <v>0</v>
      </c>
      <c r="H454">
        <v>0</v>
      </c>
      <c r="I454">
        <v>358.19835819999997</v>
      </c>
      <c r="J454">
        <v>4082216</v>
      </c>
      <c r="K454">
        <v>9154231</v>
      </c>
      <c r="L454">
        <v>6752745</v>
      </c>
      <c r="M454">
        <v>12020022</v>
      </c>
      <c r="N454">
        <v>18004728</v>
      </c>
      <c r="O454">
        <v>14385677</v>
      </c>
    </row>
    <row r="455" spans="1:15" x14ac:dyDescent="0.25">
      <c r="A455">
        <v>454</v>
      </c>
      <c r="B455">
        <v>16</v>
      </c>
      <c r="C455">
        <v>29</v>
      </c>
      <c r="D455">
        <v>3</v>
      </c>
      <c r="E455">
        <v>7</v>
      </c>
      <c r="F455">
        <v>0</v>
      </c>
      <c r="G455">
        <v>0</v>
      </c>
      <c r="H455">
        <v>0</v>
      </c>
      <c r="I455">
        <v>374.19327279999999</v>
      </c>
      <c r="J455">
        <v>1795431</v>
      </c>
      <c r="K455">
        <v>2224349</v>
      </c>
      <c r="L455">
        <v>1853102</v>
      </c>
      <c r="M455">
        <v>4914208</v>
      </c>
      <c r="N455">
        <v>4273796</v>
      </c>
      <c r="O455">
        <v>4913467</v>
      </c>
    </row>
    <row r="456" spans="1:15" x14ac:dyDescent="0.25">
      <c r="A456">
        <v>455</v>
      </c>
      <c r="B456">
        <v>16</v>
      </c>
      <c r="C456">
        <v>29</v>
      </c>
      <c r="D456">
        <v>3</v>
      </c>
      <c r="E456">
        <v>8</v>
      </c>
      <c r="F456">
        <v>0</v>
      </c>
      <c r="G456">
        <v>0</v>
      </c>
      <c r="H456">
        <v>0</v>
      </c>
      <c r="I456">
        <v>390.1881874</v>
      </c>
      <c r="J456">
        <v>4301744</v>
      </c>
      <c r="K456">
        <v>5197847</v>
      </c>
      <c r="L456">
        <v>5852320</v>
      </c>
      <c r="M456" t="s">
        <v>14</v>
      </c>
      <c r="N456" t="s">
        <v>14</v>
      </c>
      <c r="O456" t="s">
        <v>14</v>
      </c>
    </row>
    <row r="457" spans="1:15" x14ac:dyDescent="0.25">
      <c r="A457">
        <v>456</v>
      </c>
      <c r="B457">
        <v>16</v>
      </c>
      <c r="C457">
        <v>30</v>
      </c>
      <c r="D457">
        <v>0</v>
      </c>
      <c r="E457">
        <v>5</v>
      </c>
      <c r="F457">
        <v>0</v>
      </c>
      <c r="G457">
        <v>0</v>
      </c>
      <c r="H457">
        <v>0</v>
      </c>
      <c r="I457">
        <v>301.20204660000002</v>
      </c>
      <c r="J457" t="s">
        <v>14</v>
      </c>
      <c r="K457" t="s">
        <v>14</v>
      </c>
      <c r="L457" t="s">
        <v>14</v>
      </c>
      <c r="M457">
        <v>1628091</v>
      </c>
      <c r="N457">
        <v>4099419</v>
      </c>
      <c r="O457">
        <v>2553578</v>
      </c>
    </row>
    <row r="458" spans="1:15" x14ac:dyDescent="0.25">
      <c r="A458">
        <v>457</v>
      </c>
      <c r="B458">
        <v>16</v>
      </c>
      <c r="C458">
        <v>30</v>
      </c>
      <c r="D458">
        <v>0</v>
      </c>
      <c r="E458">
        <v>6</v>
      </c>
      <c r="F458">
        <v>0</v>
      </c>
      <c r="G458">
        <v>0</v>
      </c>
      <c r="H458">
        <v>0</v>
      </c>
      <c r="I458">
        <v>317.19696119999998</v>
      </c>
      <c r="J458" t="s">
        <v>14</v>
      </c>
      <c r="K458" t="s">
        <v>14</v>
      </c>
      <c r="L458" t="s">
        <v>14</v>
      </c>
      <c r="M458">
        <v>3846459</v>
      </c>
      <c r="N458">
        <v>6217526</v>
      </c>
      <c r="O458">
        <v>5027843</v>
      </c>
    </row>
    <row r="459" spans="1:15" x14ac:dyDescent="0.25">
      <c r="A459">
        <v>458</v>
      </c>
      <c r="B459">
        <v>16</v>
      </c>
      <c r="C459">
        <v>30</v>
      </c>
      <c r="D459">
        <v>0</v>
      </c>
      <c r="E459">
        <v>7</v>
      </c>
      <c r="F459">
        <v>0</v>
      </c>
      <c r="G459">
        <v>0</v>
      </c>
      <c r="H459">
        <v>0</v>
      </c>
      <c r="I459">
        <v>333.19187579999999</v>
      </c>
      <c r="J459" t="s">
        <v>14</v>
      </c>
      <c r="K459" t="s">
        <v>14</v>
      </c>
      <c r="L459" t="s">
        <v>14</v>
      </c>
      <c r="M459">
        <v>4860212</v>
      </c>
      <c r="N459">
        <v>6196206</v>
      </c>
      <c r="O459">
        <v>5563928</v>
      </c>
    </row>
    <row r="460" spans="1:15" x14ac:dyDescent="0.25">
      <c r="A460">
        <v>459</v>
      </c>
      <c r="B460">
        <v>16</v>
      </c>
      <c r="C460">
        <v>30</v>
      </c>
      <c r="D460">
        <v>0</v>
      </c>
      <c r="E460">
        <v>7</v>
      </c>
      <c r="F460">
        <v>1</v>
      </c>
      <c r="G460">
        <v>0</v>
      </c>
      <c r="H460">
        <v>0</v>
      </c>
      <c r="I460">
        <v>365.16394650000001</v>
      </c>
      <c r="J460" t="s">
        <v>14</v>
      </c>
      <c r="K460" t="s">
        <v>14</v>
      </c>
      <c r="L460" t="s">
        <v>14</v>
      </c>
      <c r="M460">
        <v>2125678</v>
      </c>
      <c r="N460">
        <v>1723025</v>
      </c>
      <c r="O460">
        <v>2528909</v>
      </c>
    </row>
    <row r="461" spans="1:15" x14ac:dyDescent="0.25">
      <c r="A461">
        <v>460</v>
      </c>
      <c r="B461">
        <v>16</v>
      </c>
      <c r="C461">
        <v>30</v>
      </c>
      <c r="D461">
        <v>0</v>
      </c>
      <c r="E461">
        <v>8</v>
      </c>
      <c r="F461">
        <v>0</v>
      </c>
      <c r="G461">
        <v>0</v>
      </c>
      <c r="H461">
        <v>0</v>
      </c>
      <c r="I461">
        <v>349.18679040000001</v>
      </c>
      <c r="J461">
        <v>2099759</v>
      </c>
      <c r="K461">
        <v>3165132</v>
      </c>
      <c r="L461">
        <v>2224542</v>
      </c>
      <c r="M461">
        <v>5046084</v>
      </c>
      <c r="N461">
        <v>7993405</v>
      </c>
      <c r="O461">
        <v>7497534</v>
      </c>
    </row>
    <row r="462" spans="1:15" x14ac:dyDescent="0.25">
      <c r="A462">
        <v>461</v>
      </c>
      <c r="B462">
        <v>16</v>
      </c>
      <c r="C462">
        <v>30</v>
      </c>
      <c r="D462">
        <v>0</v>
      </c>
      <c r="E462">
        <v>8</v>
      </c>
      <c r="F462">
        <v>1</v>
      </c>
      <c r="G462">
        <v>0</v>
      </c>
      <c r="H462">
        <v>0</v>
      </c>
      <c r="I462">
        <v>381.15886110000002</v>
      </c>
      <c r="J462" t="s">
        <v>14</v>
      </c>
      <c r="K462" t="s">
        <v>14</v>
      </c>
      <c r="L462" t="s">
        <v>14</v>
      </c>
      <c r="M462">
        <v>3522549</v>
      </c>
      <c r="N462">
        <v>4461158</v>
      </c>
      <c r="O462">
        <v>3787991</v>
      </c>
    </row>
    <row r="463" spans="1:15" x14ac:dyDescent="0.25">
      <c r="A463">
        <v>462</v>
      </c>
      <c r="B463">
        <v>16</v>
      </c>
      <c r="C463">
        <v>30</v>
      </c>
      <c r="D463">
        <v>0</v>
      </c>
      <c r="E463">
        <v>9</v>
      </c>
      <c r="F463">
        <v>0</v>
      </c>
      <c r="G463">
        <v>0</v>
      </c>
      <c r="H463">
        <v>0</v>
      </c>
      <c r="I463">
        <v>365.18170500000002</v>
      </c>
      <c r="J463">
        <v>2000951</v>
      </c>
      <c r="K463">
        <v>3462548</v>
      </c>
      <c r="L463">
        <v>3389489</v>
      </c>
      <c r="M463">
        <v>6375795</v>
      </c>
      <c r="N463">
        <v>9581462</v>
      </c>
      <c r="O463">
        <v>8149651</v>
      </c>
    </row>
    <row r="464" spans="1:15" x14ac:dyDescent="0.25">
      <c r="A464">
        <v>463</v>
      </c>
      <c r="B464">
        <v>16</v>
      </c>
      <c r="C464">
        <v>30</v>
      </c>
      <c r="D464">
        <v>0</v>
      </c>
      <c r="E464">
        <v>9</v>
      </c>
      <c r="F464">
        <v>1</v>
      </c>
      <c r="G464">
        <v>0</v>
      </c>
      <c r="H464">
        <v>0</v>
      </c>
      <c r="I464">
        <v>397.15377569999998</v>
      </c>
      <c r="J464" t="s">
        <v>14</v>
      </c>
      <c r="K464" t="s">
        <v>14</v>
      </c>
      <c r="L464" t="s">
        <v>14</v>
      </c>
      <c r="M464">
        <v>2745469</v>
      </c>
      <c r="N464">
        <v>3290296</v>
      </c>
      <c r="O464">
        <v>3955335</v>
      </c>
    </row>
    <row r="465" spans="1:15" x14ac:dyDescent="0.25">
      <c r="A465">
        <v>464</v>
      </c>
      <c r="B465">
        <v>16</v>
      </c>
      <c r="C465">
        <v>30</v>
      </c>
      <c r="D465">
        <v>0</v>
      </c>
      <c r="E465">
        <v>10</v>
      </c>
      <c r="F465">
        <v>0</v>
      </c>
      <c r="G465">
        <v>0</v>
      </c>
      <c r="H465">
        <v>0</v>
      </c>
      <c r="I465">
        <v>381.17661959999998</v>
      </c>
      <c r="J465">
        <v>3421105</v>
      </c>
      <c r="K465">
        <v>5105411</v>
      </c>
      <c r="L465">
        <v>3925051</v>
      </c>
      <c r="M465">
        <v>7588858</v>
      </c>
      <c r="N465">
        <v>8679019</v>
      </c>
      <c r="O465">
        <v>9729244</v>
      </c>
    </row>
    <row r="466" spans="1:15" x14ac:dyDescent="0.25">
      <c r="A466">
        <v>465</v>
      </c>
      <c r="B466">
        <v>16</v>
      </c>
      <c r="C466">
        <v>30</v>
      </c>
      <c r="D466">
        <v>0</v>
      </c>
      <c r="E466">
        <v>11</v>
      </c>
      <c r="F466">
        <v>0</v>
      </c>
      <c r="G466">
        <v>0</v>
      </c>
      <c r="H466">
        <v>0</v>
      </c>
      <c r="I466">
        <v>397.1715342</v>
      </c>
      <c r="J466">
        <v>2763863</v>
      </c>
      <c r="K466">
        <v>3728778</v>
      </c>
      <c r="L466">
        <v>3687850</v>
      </c>
      <c r="M466">
        <v>3810944</v>
      </c>
      <c r="N466">
        <v>3456187</v>
      </c>
      <c r="O466">
        <v>4152970</v>
      </c>
    </row>
    <row r="467" spans="1:15" x14ac:dyDescent="0.25">
      <c r="A467">
        <v>466</v>
      </c>
      <c r="B467">
        <v>16</v>
      </c>
      <c r="C467">
        <v>30</v>
      </c>
      <c r="D467">
        <v>4</v>
      </c>
      <c r="E467">
        <v>5</v>
      </c>
      <c r="F467">
        <v>0</v>
      </c>
      <c r="G467">
        <v>0</v>
      </c>
      <c r="H467">
        <v>0</v>
      </c>
      <c r="I467">
        <v>357.21434260000001</v>
      </c>
      <c r="J467" t="s">
        <v>14</v>
      </c>
      <c r="K467" t="s">
        <v>14</v>
      </c>
      <c r="L467" t="s">
        <v>14</v>
      </c>
      <c r="M467">
        <v>6247444</v>
      </c>
      <c r="N467">
        <v>10854852</v>
      </c>
      <c r="O467">
        <v>9003226</v>
      </c>
    </row>
    <row r="468" spans="1:15" x14ac:dyDescent="0.25">
      <c r="A468">
        <v>467</v>
      </c>
      <c r="B468">
        <v>16</v>
      </c>
      <c r="C468">
        <v>30</v>
      </c>
      <c r="D468">
        <v>4</v>
      </c>
      <c r="E468">
        <v>6</v>
      </c>
      <c r="F468">
        <v>0</v>
      </c>
      <c r="G468">
        <v>0</v>
      </c>
      <c r="H468">
        <v>0</v>
      </c>
      <c r="I468">
        <v>373.20925720000002</v>
      </c>
      <c r="J468" t="s">
        <v>14</v>
      </c>
      <c r="K468" t="s">
        <v>14</v>
      </c>
      <c r="L468" t="s">
        <v>14</v>
      </c>
      <c r="M468">
        <v>5880570</v>
      </c>
      <c r="N468">
        <v>7593306</v>
      </c>
      <c r="O468">
        <v>7978011</v>
      </c>
    </row>
    <row r="469" spans="1:15" x14ac:dyDescent="0.25">
      <c r="A469">
        <v>468</v>
      </c>
      <c r="B469">
        <v>16</v>
      </c>
      <c r="C469">
        <v>30</v>
      </c>
      <c r="D469">
        <v>4</v>
      </c>
      <c r="E469">
        <v>7</v>
      </c>
      <c r="F469">
        <v>0</v>
      </c>
      <c r="G469">
        <v>0</v>
      </c>
      <c r="H469">
        <v>0</v>
      </c>
      <c r="I469">
        <v>389.20417179999998</v>
      </c>
      <c r="J469">
        <v>2117354</v>
      </c>
      <c r="K469">
        <v>3216179</v>
      </c>
      <c r="L469">
        <v>2447309</v>
      </c>
      <c r="M469">
        <v>3132425</v>
      </c>
      <c r="N469">
        <v>3739242</v>
      </c>
      <c r="O469">
        <v>3836038</v>
      </c>
    </row>
    <row r="470" spans="1:15" x14ac:dyDescent="0.25">
      <c r="A470">
        <v>469</v>
      </c>
      <c r="B470">
        <v>16</v>
      </c>
      <c r="C470">
        <v>31</v>
      </c>
      <c r="D470">
        <v>3</v>
      </c>
      <c r="E470">
        <v>4</v>
      </c>
      <c r="F470">
        <v>0</v>
      </c>
      <c r="G470">
        <v>0</v>
      </c>
      <c r="H470">
        <v>0</v>
      </c>
      <c r="I470">
        <v>328.22417899999999</v>
      </c>
      <c r="J470" t="s">
        <v>14</v>
      </c>
      <c r="K470" t="s">
        <v>14</v>
      </c>
      <c r="L470" t="s">
        <v>14</v>
      </c>
      <c r="M470">
        <v>2622910</v>
      </c>
      <c r="N470">
        <v>4434337</v>
      </c>
      <c r="O470">
        <v>3272549</v>
      </c>
    </row>
    <row r="471" spans="1:15" x14ac:dyDescent="0.25">
      <c r="A471">
        <v>470</v>
      </c>
      <c r="B471">
        <v>16</v>
      </c>
      <c r="C471">
        <v>31</v>
      </c>
      <c r="D471">
        <v>3</v>
      </c>
      <c r="E471">
        <v>5</v>
      </c>
      <c r="F471">
        <v>0</v>
      </c>
      <c r="G471">
        <v>0</v>
      </c>
      <c r="H471">
        <v>0</v>
      </c>
      <c r="I471">
        <v>344.21909360000001</v>
      </c>
      <c r="J471" t="s">
        <v>14</v>
      </c>
      <c r="K471" t="s">
        <v>14</v>
      </c>
      <c r="L471" t="s">
        <v>14</v>
      </c>
      <c r="M471">
        <v>3354205</v>
      </c>
      <c r="N471">
        <v>5812928</v>
      </c>
      <c r="O471">
        <v>5192086</v>
      </c>
    </row>
    <row r="472" spans="1:15" x14ac:dyDescent="0.25">
      <c r="A472">
        <v>471</v>
      </c>
      <c r="B472">
        <v>16</v>
      </c>
      <c r="C472">
        <v>31</v>
      </c>
      <c r="D472">
        <v>3</v>
      </c>
      <c r="E472">
        <v>6</v>
      </c>
      <c r="F472">
        <v>0</v>
      </c>
      <c r="G472">
        <v>0</v>
      </c>
      <c r="H472">
        <v>0</v>
      </c>
      <c r="I472">
        <v>360.21400820000002</v>
      </c>
      <c r="J472" t="s">
        <v>14</v>
      </c>
      <c r="K472" t="s">
        <v>14</v>
      </c>
      <c r="L472" t="s">
        <v>14</v>
      </c>
      <c r="M472">
        <v>2465168</v>
      </c>
      <c r="N472">
        <v>2188146</v>
      </c>
      <c r="O472">
        <v>2464900</v>
      </c>
    </row>
    <row r="473" spans="1:15" x14ac:dyDescent="0.25">
      <c r="A473">
        <v>472</v>
      </c>
      <c r="B473">
        <v>16</v>
      </c>
      <c r="C473">
        <v>32</v>
      </c>
      <c r="D473">
        <v>0</v>
      </c>
      <c r="E473">
        <v>2</v>
      </c>
      <c r="F473">
        <v>0</v>
      </c>
      <c r="G473">
        <v>0</v>
      </c>
      <c r="H473">
        <v>0</v>
      </c>
      <c r="I473">
        <v>255.23295279999999</v>
      </c>
      <c r="J473" t="s">
        <v>14</v>
      </c>
      <c r="K473" t="s">
        <v>14</v>
      </c>
      <c r="L473" t="s">
        <v>14</v>
      </c>
      <c r="M473">
        <v>1788537</v>
      </c>
      <c r="N473">
        <v>2536639</v>
      </c>
      <c r="O473">
        <v>2126923</v>
      </c>
    </row>
    <row r="474" spans="1:15" x14ac:dyDescent="0.25">
      <c r="A474">
        <v>473</v>
      </c>
      <c r="B474">
        <v>16</v>
      </c>
      <c r="C474">
        <v>32</v>
      </c>
      <c r="D474">
        <v>0</v>
      </c>
      <c r="E474">
        <v>6</v>
      </c>
      <c r="F474">
        <v>0</v>
      </c>
      <c r="G474">
        <v>0</v>
      </c>
      <c r="H474">
        <v>0</v>
      </c>
      <c r="I474">
        <v>319.21261120000003</v>
      </c>
      <c r="J474" t="s">
        <v>14</v>
      </c>
      <c r="K474" t="s">
        <v>14</v>
      </c>
      <c r="L474" t="s">
        <v>14</v>
      </c>
      <c r="M474">
        <v>2514514</v>
      </c>
      <c r="N474">
        <v>6502564</v>
      </c>
      <c r="O474">
        <v>4269471</v>
      </c>
    </row>
    <row r="475" spans="1:15" x14ac:dyDescent="0.25">
      <c r="A475">
        <v>474</v>
      </c>
      <c r="B475">
        <v>16</v>
      </c>
      <c r="C475">
        <v>32</v>
      </c>
      <c r="D475">
        <v>0</v>
      </c>
      <c r="E475">
        <v>6</v>
      </c>
      <c r="F475">
        <v>1</v>
      </c>
      <c r="G475">
        <v>0</v>
      </c>
      <c r="H475">
        <v>0</v>
      </c>
      <c r="I475">
        <v>351.18468189999999</v>
      </c>
      <c r="J475" t="s">
        <v>14</v>
      </c>
      <c r="K475" t="s">
        <v>14</v>
      </c>
      <c r="L475" t="s">
        <v>14</v>
      </c>
      <c r="M475">
        <v>3396447</v>
      </c>
      <c r="N475">
        <v>3383436</v>
      </c>
      <c r="O475">
        <v>5339544</v>
      </c>
    </row>
    <row r="476" spans="1:15" x14ac:dyDescent="0.25">
      <c r="A476">
        <v>475</v>
      </c>
      <c r="B476">
        <v>16</v>
      </c>
      <c r="C476">
        <v>32</v>
      </c>
      <c r="D476">
        <v>0</v>
      </c>
      <c r="E476">
        <v>7</v>
      </c>
      <c r="F476">
        <v>0</v>
      </c>
      <c r="G476">
        <v>0</v>
      </c>
      <c r="H476">
        <v>0</v>
      </c>
      <c r="I476">
        <v>335.20752579999998</v>
      </c>
      <c r="J476" t="s">
        <v>14</v>
      </c>
      <c r="K476" t="s">
        <v>14</v>
      </c>
      <c r="L476" t="s">
        <v>14</v>
      </c>
      <c r="M476">
        <v>2929847</v>
      </c>
      <c r="N476">
        <v>6468038</v>
      </c>
      <c r="O476">
        <v>4932629</v>
      </c>
    </row>
    <row r="477" spans="1:15" x14ac:dyDescent="0.25">
      <c r="A477">
        <v>476</v>
      </c>
      <c r="B477">
        <v>16</v>
      </c>
      <c r="C477">
        <v>32</v>
      </c>
      <c r="D477">
        <v>0</v>
      </c>
      <c r="E477">
        <v>7</v>
      </c>
      <c r="F477">
        <v>1</v>
      </c>
      <c r="G477">
        <v>0</v>
      </c>
      <c r="H477">
        <v>0</v>
      </c>
      <c r="I477">
        <v>367.1795965</v>
      </c>
      <c r="J477" t="s">
        <v>14</v>
      </c>
      <c r="K477" t="s">
        <v>14</v>
      </c>
      <c r="L477" t="s">
        <v>14</v>
      </c>
      <c r="M477">
        <v>2044886</v>
      </c>
      <c r="N477">
        <v>3071501</v>
      </c>
      <c r="O477">
        <v>6473981</v>
      </c>
    </row>
    <row r="478" spans="1:15" x14ac:dyDescent="0.25">
      <c r="A478">
        <v>477</v>
      </c>
      <c r="B478">
        <v>16</v>
      </c>
      <c r="C478">
        <v>32</v>
      </c>
      <c r="D478">
        <v>0</v>
      </c>
      <c r="E478">
        <v>8</v>
      </c>
      <c r="F478">
        <v>0</v>
      </c>
      <c r="G478">
        <v>0</v>
      </c>
      <c r="H478">
        <v>0</v>
      </c>
      <c r="I478">
        <v>351.2024404</v>
      </c>
      <c r="J478" t="s">
        <v>14</v>
      </c>
      <c r="K478" t="s">
        <v>14</v>
      </c>
      <c r="L478" t="s">
        <v>14</v>
      </c>
      <c r="M478">
        <v>1736291</v>
      </c>
      <c r="N478">
        <v>3061393</v>
      </c>
      <c r="O478">
        <v>2042525</v>
      </c>
    </row>
    <row r="479" spans="1:15" x14ac:dyDescent="0.25">
      <c r="A479">
        <v>478</v>
      </c>
      <c r="B479">
        <v>16</v>
      </c>
      <c r="C479">
        <v>32</v>
      </c>
      <c r="D479">
        <v>0</v>
      </c>
      <c r="E479">
        <v>10</v>
      </c>
      <c r="F479">
        <v>0</v>
      </c>
      <c r="G479">
        <v>0</v>
      </c>
      <c r="H479">
        <v>0</v>
      </c>
      <c r="I479">
        <v>383.19226959999997</v>
      </c>
      <c r="J479">
        <v>2601380</v>
      </c>
      <c r="K479">
        <v>1865525</v>
      </c>
      <c r="L479">
        <v>2387778</v>
      </c>
      <c r="M479">
        <v>5033501</v>
      </c>
      <c r="N479">
        <v>3089549</v>
      </c>
      <c r="O479">
        <v>3478249</v>
      </c>
    </row>
    <row r="480" spans="1:15" x14ac:dyDescent="0.25">
      <c r="A480">
        <v>479</v>
      </c>
      <c r="B480">
        <v>16</v>
      </c>
      <c r="C480">
        <v>34</v>
      </c>
      <c r="D480">
        <v>0</v>
      </c>
      <c r="E480">
        <v>4</v>
      </c>
      <c r="F480">
        <v>1</v>
      </c>
      <c r="G480">
        <v>0</v>
      </c>
      <c r="H480">
        <v>0</v>
      </c>
      <c r="I480">
        <v>321.21050270000001</v>
      </c>
      <c r="J480" t="s">
        <v>14</v>
      </c>
      <c r="K480" t="s">
        <v>14</v>
      </c>
      <c r="L480" t="s">
        <v>14</v>
      </c>
      <c r="M480">
        <v>2441072</v>
      </c>
      <c r="N480">
        <v>1684763</v>
      </c>
      <c r="O480">
        <v>1738307</v>
      </c>
    </row>
    <row r="481" spans="1:15" x14ac:dyDescent="0.25">
      <c r="A481">
        <v>480</v>
      </c>
      <c r="B481">
        <v>16</v>
      </c>
      <c r="C481">
        <v>34</v>
      </c>
      <c r="D481">
        <v>0</v>
      </c>
      <c r="E481">
        <v>5</v>
      </c>
      <c r="F481">
        <v>1</v>
      </c>
      <c r="G481">
        <v>0</v>
      </c>
      <c r="H481">
        <v>0</v>
      </c>
      <c r="I481">
        <v>337.20541730000002</v>
      </c>
      <c r="J481">
        <v>4230329</v>
      </c>
      <c r="K481">
        <v>3838286</v>
      </c>
      <c r="L481">
        <v>3809188</v>
      </c>
      <c r="M481">
        <v>7793736</v>
      </c>
      <c r="N481">
        <v>6696873</v>
      </c>
      <c r="O481">
        <v>6459931</v>
      </c>
    </row>
    <row r="482" spans="1:15" x14ac:dyDescent="0.25">
      <c r="A482">
        <v>481</v>
      </c>
      <c r="B482">
        <v>16</v>
      </c>
      <c r="C482">
        <v>34</v>
      </c>
      <c r="D482">
        <v>0</v>
      </c>
      <c r="E482">
        <v>6</v>
      </c>
      <c r="F482">
        <v>1</v>
      </c>
      <c r="G482">
        <v>0</v>
      </c>
      <c r="H482">
        <v>0</v>
      </c>
      <c r="I482">
        <v>353.20033189999998</v>
      </c>
      <c r="J482">
        <v>13270150</v>
      </c>
      <c r="K482">
        <v>8528011</v>
      </c>
      <c r="L482">
        <v>9787419</v>
      </c>
      <c r="M482">
        <v>14449551</v>
      </c>
      <c r="N482">
        <v>12125420</v>
      </c>
      <c r="O482">
        <v>19428351</v>
      </c>
    </row>
    <row r="483" spans="1:15" x14ac:dyDescent="0.25">
      <c r="A483">
        <v>482</v>
      </c>
      <c r="B483">
        <v>17</v>
      </c>
      <c r="C483">
        <v>12</v>
      </c>
      <c r="D483">
        <v>0</v>
      </c>
      <c r="E483">
        <v>10</v>
      </c>
      <c r="F483">
        <v>0</v>
      </c>
      <c r="G483">
        <v>0</v>
      </c>
      <c r="H483">
        <v>0</v>
      </c>
      <c r="I483">
        <v>375.03576959999998</v>
      </c>
      <c r="J483">
        <v>2137938</v>
      </c>
      <c r="K483">
        <v>3776482</v>
      </c>
      <c r="L483">
        <v>3768736</v>
      </c>
      <c r="M483" t="s">
        <v>14</v>
      </c>
      <c r="N483" t="s">
        <v>14</v>
      </c>
      <c r="O483" t="s">
        <v>14</v>
      </c>
    </row>
    <row r="484" spans="1:15" x14ac:dyDescent="0.25">
      <c r="A484">
        <v>483</v>
      </c>
      <c r="B484">
        <v>17</v>
      </c>
      <c r="C484">
        <v>12</v>
      </c>
      <c r="D484">
        <v>0</v>
      </c>
      <c r="E484">
        <v>11</v>
      </c>
      <c r="F484">
        <v>0</v>
      </c>
      <c r="G484">
        <v>0</v>
      </c>
      <c r="H484">
        <v>0</v>
      </c>
      <c r="I484">
        <v>391.0306842</v>
      </c>
      <c r="J484">
        <v>2260564</v>
      </c>
      <c r="K484">
        <v>3393749</v>
      </c>
      <c r="L484">
        <v>4360527</v>
      </c>
      <c r="M484" t="s">
        <v>14</v>
      </c>
      <c r="N484" t="s">
        <v>14</v>
      </c>
      <c r="O484" t="s">
        <v>14</v>
      </c>
    </row>
    <row r="485" spans="1:15" x14ac:dyDescent="0.25">
      <c r="A485">
        <v>484</v>
      </c>
      <c r="B485">
        <v>17</v>
      </c>
      <c r="C485">
        <v>12</v>
      </c>
      <c r="D485">
        <v>0</v>
      </c>
      <c r="E485">
        <v>12</v>
      </c>
      <c r="F485">
        <v>0</v>
      </c>
      <c r="G485">
        <v>0</v>
      </c>
      <c r="H485">
        <v>0</v>
      </c>
      <c r="I485">
        <v>407.02559880000001</v>
      </c>
      <c r="J485">
        <v>2583012</v>
      </c>
      <c r="K485">
        <v>4043286</v>
      </c>
      <c r="L485">
        <v>3912168</v>
      </c>
      <c r="M485" t="s">
        <v>14</v>
      </c>
      <c r="N485" t="s">
        <v>14</v>
      </c>
      <c r="O485" t="s">
        <v>14</v>
      </c>
    </row>
    <row r="486" spans="1:15" x14ac:dyDescent="0.25">
      <c r="A486">
        <v>485</v>
      </c>
      <c r="B486">
        <v>17</v>
      </c>
      <c r="C486">
        <v>12</v>
      </c>
      <c r="D486">
        <v>0</v>
      </c>
      <c r="E486">
        <v>13</v>
      </c>
      <c r="F486">
        <v>0</v>
      </c>
      <c r="G486">
        <v>0</v>
      </c>
      <c r="H486">
        <v>0</v>
      </c>
      <c r="I486">
        <v>423.02051340000003</v>
      </c>
      <c r="J486">
        <v>1831045</v>
      </c>
      <c r="K486">
        <v>2745826</v>
      </c>
      <c r="L486">
        <v>2780145</v>
      </c>
      <c r="M486" t="s">
        <v>14</v>
      </c>
      <c r="N486" t="s">
        <v>14</v>
      </c>
      <c r="O486" t="s">
        <v>14</v>
      </c>
    </row>
    <row r="487" spans="1:15" x14ac:dyDescent="0.25">
      <c r="A487">
        <v>486</v>
      </c>
      <c r="B487">
        <v>17</v>
      </c>
      <c r="C487">
        <v>14</v>
      </c>
      <c r="D487">
        <v>0</v>
      </c>
      <c r="E487">
        <v>8</v>
      </c>
      <c r="F487">
        <v>0</v>
      </c>
      <c r="G487">
        <v>0</v>
      </c>
      <c r="H487">
        <v>0</v>
      </c>
      <c r="I487">
        <v>345.0615904</v>
      </c>
      <c r="J487">
        <v>1484535</v>
      </c>
      <c r="K487">
        <v>2602289</v>
      </c>
      <c r="L487">
        <v>2488380</v>
      </c>
      <c r="M487" t="s">
        <v>14</v>
      </c>
      <c r="N487" t="s">
        <v>14</v>
      </c>
      <c r="O487" t="s">
        <v>14</v>
      </c>
    </row>
    <row r="488" spans="1:15" x14ac:dyDescent="0.25">
      <c r="A488">
        <v>487</v>
      </c>
      <c r="B488">
        <v>17</v>
      </c>
      <c r="C488">
        <v>14</v>
      </c>
      <c r="D488">
        <v>0</v>
      </c>
      <c r="E488">
        <v>9</v>
      </c>
      <c r="F488">
        <v>0</v>
      </c>
      <c r="G488">
        <v>0</v>
      </c>
      <c r="H488">
        <v>0</v>
      </c>
      <c r="I488">
        <v>361.05650500000002</v>
      </c>
      <c r="J488">
        <v>2615666</v>
      </c>
      <c r="K488">
        <v>4135508</v>
      </c>
      <c r="L488">
        <v>4134218</v>
      </c>
      <c r="M488" t="s">
        <v>14</v>
      </c>
      <c r="N488" t="s">
        <v>14</v>
      </c>
      <c r="O488" t="s">
        <v>14</v>
      </c>
    </row>
    <row r="489" spans="1:15" x14ac:dyDescent="0.25">
      <c r="A489">
        <v>488</v>
      </c>
      <c r="B489">
        <v>17</v>
      </c>
      <c r="C489">
        <v>14</v>
      </c>
      <c r="D489">
        <v>0</v>
      </c>
      <c r="E489">
        <v>10</v>
      </c>
      <c r="F489">
        <v>0</v>
      </c>
      <c r="G489">
        <v>0</v>
      </c>
      <c r="H489">
        <v>0</v>
      </c>
      <c r="I489">
        <v>377.05141959999997</v>
      </c>
      <c r="J489">
        <v>4059002</v>
      </c>
      <c r="K489">
        <v>6514249</v>
      </c>
      <c r="L489">
        <v>6490075</v>
      </c>
      <c r="M489" t="s">
        <v>14</v>
      </c>
      <c r="N489" t="s">
        <v>14</v>
      </c>
      <c r="O489" t="s">
        <v>14</v>
      </c>
    </row>
    <row r="490" spans="1:15" x14ac:dyDescent="0.25">
      <c r="A490">
        <v>489</v>
      </c>
      <c r="B490">
        <v>17</v>
      </c>
      <c r="C490">
        <v>14</v>
      </c>
      <c r="D490">
        <v>0</v>
      </c>
      <c r="E490">
        <v>11</v>
      </c>
      <c r="F490">
        <v>0</v>
      </c>
      <c r="G490">
        <v>0</v>
      </c>
      <c r="H490">
        <v>0</v>
      </c>
      <c r="I490">
        <v>393.04633419999999</v>
      </c>
      <c r="J490">
        <v>4301255</v>
      </c>
      <c r="K490">
        <v>7102084</v>
      </c>
      <c r="L490">
        <v>7174878</v>
      </c>
      <c r="M490" t="s">
        <v>14</v>
      </c>
      <c r="N490" t="s">
        <v>14</v>
      </c>
      <c r="O490" t="s">
        <v>14</v>
      </c>
    </row>
    <row r="491" spans="1:15" x14ac:dyDescent="0.25">
      <c r="A491">
        <v>490</v>
      </c>
      <c r="B491">
        <v>17</v>
      </c>
      <c r="C491">
        <v>14</v>
      </c>
      <c r="D491">
        <v>0</v>
      </c>
      <c r="E491">
        <v>12</v>
      </c>
      <c r="F491">
        <v>0</v>
      </c>
      <c r="G491">
        <v>0</v>
      </c>
      <c r="H491">
        <v>0</v>
      </c>
      <c r="I491">
        <v>409.04124880000001</v>
      </c>
      <c r="J491">
        <v>5262373</v>
      </c>
      <c r="K491">
        <v>6991495</v>
      </c>
      <c r="L491">
        <v>7160404</v>
      </c>
      <c r="M491" t="s">
        <v>14</v>
      </c>
      <c r="N491" t="s">
        <v>14</v>
      </c>
      <c r="O491" t="s">
        <v>14</v>
      </c>
    </row>
    <row r="492" spans="1:15" x14ac:dyDescent="0.25">
      <c r="A492">
        <v>491</v>
      </c>
      <c r="B492">
        <v>17</v>
      </c>
      <c r="C492">
        <v>14</v>
      </c>
      <c r="D492">
        <v>0</v>
      </c>
      <c r="E492">
        <v>13</v>
      </c>
      <c r="F492">
        <v>0</v>
      </c>
      <c r="G492">
        <v>0</v>
      </c>
      <c r="H492">
        <v>0</v>
      </c>
      <c r="I492">
        <v>425.03616340000002</v>
      </c>
      <c r="J492">
        <v>3673576</v>
      </c>
      <c r="K492">
        <v>4526428</v>
      </c>
      <c r="L492">
        <v>4904322</v>
      </c>
      <c r="M492" t="s">
        <v>14</v>
      </c>
      <c r="N492" t="s">
        <v>14</v>
      </c>
      <c r="O492" t="s">
        <v>14</v>
      </c>
    </row>
    <row r="493" spans="1:15" x14ac:dyDescent="0.25">
      <c r="A493">
        <v>492</v>
      </c>
      <c r="B493">
        <v>17</v>
      </c>
      <c r="C493">
        <v>14</v>
      </c>
      <c r="D493">
        <v>0</v>
      </c>
      <c r="E493">
        <v>14</v>
      </c>
      <c r="F493">
        <v>0</v>
      </c>
      <c r="G493">
        <v>0</v>
      </c>
      <c r="H493">
        <v>0</v>
      </c>
      <c r="I493">
        <v>441.03107799999998</v>
      </c>
      <c r="J493">
        <v>2058095</v>
      </c>
      <c r="K493">
        <v>2150161</v>
      </c>
      <c r="L493">
        <v>2401366</v>
      </c>
      <c r="M493" t="s">
        <v>14</v>
      </c>
      <c r="N493" t="s">
        <v>14</v>
      </c>
      <c r="O493" t="s">
        <v>14</v>
      </c>
    </row>
    <row r="494" spans="1:15" x14ac:dyDescent="0.25">
      <c r="A494">
        <v>493</v>
      </c>
      <c r="B494">
        <v>17</v>
      </c>
      <c r="C494">
        <v>16</v>
      </c>
      <c r="D494">
        <v>0</v>
      </c>
      <c r="E494">
        <v>8</v>
      </c>
      <c r="F494">
        <v>0</v>
      </c>
      <c r="G494">
        <v>0</v>
      </c>
      <c r="H494">
        <v>0</v>
      </c>
      <c r="I494">
        <v>347.07724039999999</v>
      </c>
      <c r="J494">
        <v>2396157</v>
      </c>
      <c r="K494">
        <v>4277607</v>
      </c>
      <c r="L494">
        <v>3583320</v>
      </c>
      <c r="M494">
        <v>1499679</v>
      </c>
      <c r="N494">
        <v>2270684</v>
      </c>
      <c r="O494">
        <v>2028750</v>
      </c>
    </row>
    <row r="495" spans="1:15" x14ac:dyDescent="0.25">
      <c r="A495">
        <v>494</v>
      </c>
      <c r="B495">
        <v>17</v>
      </c>
      <c r="C495">
        <v>16</v>
      </c>
      <c r="D495">
        <v>0</v>
      </c>
      <c r="E495">
        <v>9</v>
      </c>
      <c r="F495">
        <v>0</v>
      </c>
      <c r="G495">
        <v>0</v>
      </c>
      <c r="H495">
        <v>0</v>
      </c>
      <c r="I495">
        <v>363.07215500000001</v>
      </c>
      <c r="J495">
        <v>4369350</v>
      </c>
      <c r="K495">
        <v>6589668</v>
      </c>
      <c r="L495">
        <v>6768559</v>
      </c>
      <c r="M495">
        <v>2152176</v>
      </c>
      <c r="N495">
        <v>3264762</v>
      </c>
      <c r="O495">
        <v>2820098</v>
      </c>
    </row>
    <row r="496" spans="1:15" x14ac:dyDescent="0.25">
      <c r="A496">
        <v>495</v>
      </c>
      <c r="B496">
        <v>17</v>
      </c>
      <c r="C496">
        <v>16</v>
      </c>
      <c r="D496">
        <v>0</v>
      </c>
      <c r="E496">
        <v>10</v>
      </c>
      <c r="F496">
        <v>0</v>
      </c>
      <c r="G496">
        <v>0</v>
      </c>
      <c r="H496">
        <v>0</v>
      </c>
      <c r="I496">
        <v>379.06706960000002</v>
      </c>
      <c r="J496">
        <v>6514066</v>
      </c>
      <c r="K496">
        <v>8982689</v>
      </c>
      <c r="L496">
        <v>9651719</v>
      </c>
      <c r="M496">
        <v>1907627</v>
      </c>
      <c r="N496">
        <v>3096603</v>
      </c>
      <c r="O496">
        <v>2399906</v>
      </c>
    </row>
    <row r="497" spans="1:15" x14ac:dyDescent="0.25">
      <c r="A497">
        <v>496</v>
      </c>
      <c r="B497">
        <v>17</v>
      </c>
      <c r="C497">
        <v>16</v>
      </c>
      <c r="D497">
        <v>0</v>
      </c>
      <c r="E497">
        <v>11</v>
      </c>
      <c r="F497">
        <v>0</v>
      </c>
      <c r="G497">
        <v>0</v>
      </c>
      <c r="H497">
        <v>0</v>
      </c>
      <c r="I497">
        <v>395.06198419999998</v>
      </c>
      <c r="J497">
        <v>6866714</v>
      </c>
      <c r="K497">
        <v>10096657</v>
      </c>
      <c r="L497">
        <v>10929229</v>
      </c>
      <c r="M497">
        <v>1914616</v>
      </c>
      <c r="N497">
        <v>3050302</v>
      </c>
      <c r="O497">
        <v>2227488</v>
      </c>
    </row>
    <row r="498" spans="1:15" x14ac:dyDescent="0.25">
      <c r="A498">
        <v>497</v>
      </c>
      <c r="B498">
        <v>17</v>
      </c>
      <c r="C498">
        <v>16</v>
      </c>
      <c r="D498">
        <v>0</v>
      </c>
      <c r="E498">
        <v>12</v>
      </c>
      <c r="F498">
        <v>0</v>
      </c>
      <c r="G498">
        <v>0</v>
      </c>
      <c r="H498">
        <v>0</v>
      </c>
      <c r="I498">
        <v>411.0568988</v>
      </c>
      <c r="J498">
        <v>7154755</v>
      </c>
      <c r="K498">
        <v>9068241</v>
      </c>
      <c r="L498">
        <v>10650269</v>
      </c>
      <c r="M498" t="s">
        <v>14</v>
      </c>
      <c r="N498" t="s">
        <v>14</v>
      </c>
      <c r="O498" t="s">
        <v>14</v>
      </c>
    </row>
    <row r="499" spans="1:15" x14ac:dyDescent="0.25">
      <c r="A499">
        <v>498</v>
      </c>
      <c r="B499">
        <v>17</v>
      </c>
      <c r="C499">
        <v>16</v>
      </c>
      <c r="D499">
        <v>0</v>
      </c>
      <c r="E499">
        <v>13</v>
      </c>
      <c r="F499">
        <v>0</v>
      </c>
      <c r="G499">
        <v>0</v>
      </c>
      <c r="H499">
        <v>0</v>
      </c>
      <c r="I499">
        <v>427.05181340000001</v>
      </c>
      <c r="J499">
        <v>5486906</v>
      </c>
      <c r="K499">
        <v>6042818</v>
      </c>
      <c r="L499">
        <v>6666498</v>
      </c>
      <c r="M499" t="s">
        <v>14</v>
      </c>
      <c r="N499" t="s">
        <v>14</v>
      </c>
      <c r="O499" t="s">
        <v>14</v>
      </c>
    </row>
    <row r="500" spans="1:15" x14ac:dyDescent="0.25">
      <c r="A500">
        <v>499</v>
      </c>
      <c r="B500">
        <v>17</v>
      </c>
      <c r="C500">
        <v>16</v>
      </c>
      <c r="D500">
        <v>0</v>
      </c>
      <c r="E500">
        <v>14</v>
      </c>
      <c r="F500">
        <v>0</v>
      </c>
      <c r="G500">
        <v>0</v>
      </c>
      <c r="H500">
        <v>0</v>
      </c>
      <c r="I500">
        <v>443.04672799999997</v>
      </c>
      <c r="J500">
        <v>3171983</v>
      </c>
      <c r="K500">
        <v>3144227</v>
      </c>
      <c r="L500">
        <v>3858840</v>
      </c>
      <c r="M500" t="s">
        <v>14</v>
      </c>
      <c r="N500" t="s">
        <v>14</v>
      </c>
      <c r="O500" t="s">
        <v>14</v>
      </c>
    </row>
    <row r="501" spans="1:15" x14ac:dyDescent="0.25">
      <c r="A501">
        <v>500</v>
      </c>
      <c r="B501">
        <v>17</v>
      </c>
      <c r="C501">
        <v>18</v>
      </c>
      <c r="D501">
        <v>0</v>
      </c>
      <c r="E501">
        <v>7</v>
      </c>
      <c r="F501">
        <v>0</v>
      </c>
      <c r="G501">
        <v>0</v>
      </c>
      <c r="H501">
        <v>0</v>
      </c>
      <c r="I501">
        <v>333.09797579999997</v>
      </c>
      <c r="J501">
        <v>2539347</v>
      </c>
      <c r="K501">
        <v>3121054</v>
      </c>
      <c r="L501">
        <v>2573835</v>
      </c>
      <c r="M501">
        <v>1959970</v>
      </c>
      <c r="N501">
        <v>2662873</v>
      </c>
      <c r="O501">
        <v>2676480</v>
      </c>
    </row>
    <row r="502" spans="1:15" x14ac:dyDescent="0.25">
      <c r="A502">
        <v>501</v>
      </c>
      <c r="B502">
        <v>17</v>
      </c>
      <c r="C502">
        <v>18</v>
      </c>
      <c r="D502">
        <v>0</v>
      </c>
      <c r="E502">
        <v>8</v>
      </c>
      <c r="F502">
        <v>0</v>
      </c>
      <c r="G502">
        <v>0</v>
      </c>
      <c r="H502">
        <v>0</v>
      </c>
      <c r="I502">
        <v>349.09289039999999</v>
      </c>
      <c r="J502">
        <v>4513813</v>
      </c>
      <c r="K502">
        <v>5574576</v>
      </c>
      <c r="L502">
        <v>5974916</v>
      </c>
      <c r="M502">
        <v>4264747</v>
      </c>
      <c r="N502">
        <v>3888674</v>
      </c>
      <c r="O502">
        <v>3852578</v>
      </c>
    </row>
    <row r="503" spans="1:15" x14ac:dyDescent="0.25">
      <c r="A503">
        <v>502</v>
      </c>
      <c r="B503">
        <v>17</v>
      </c>
      <c r="C503">
        <v>18</v>
      </c>
      <c r="D503">
        <v>0</v>
      </c>
      <c r="E503">
        <v>9</v>
      </c>
      <c r="F503">
        <v>0</v>
      </c>
      <c r="G503">
        <v>0</v>
      </c>
      <c r="H503">
        <v>0</v>
      </c>
      <c r="I503">
        <v>365.087805</v>
      </c>
      <c r="J503">
        <v>7483931</v>
      </c>
      <c r="K503">
        <v>9398133</v>
      </c>
      <c r="L503">
        <v>9934356</v>
      </c>
      <c r="M503">
        <v>5010775</v>
      </c>
      <c r="N503">
        <v>5840761</v>
      </c>
      <c r="O503">
        <v>5060213</v>
      </c>
    </row>
    <row r="504" spans="1:15" x14ac:dyDescent="0.25">
      <c r="A504">
        <v>503</v>
      </c>
      <c r="B504">
        <v>17</v>
      </c>
      <c r="C504">
        <v>18</v>
      </c>
      <c r="D504">
        <v>0</v>
      </c>
      <c r="E504">
        <v>10</v>
      </c>
      <c r="F504">
        <v>0</v>
      </c>
      <c r="G504">
        <v>0</v>
      </c>
      <c r="H504">
        <v>0</v>
      </c>
      <c r="I504">
        <v>381.08271960000002</v>
      </c>
      <c r="J504">
        <v>10118042</v>
      </c>
      <c r="K504">
        <v>11363048</v>
      </c>
      <c r="L504">
        <v>12113954</v>
      </c>
      <c r="M504">
        <v>4673504</v>
      </c>
      <c r="N504">
        <v>5113425</v>
      </c>
      <c r="O504">
        <v>4878531</v>
      </c>
    </row>
    <row r="505" spans="1:15" x14ac:dyDescent="0.25">
      <c r="A505">
        <v>504</v>
      </c>
      <c r="B505">
        <v>17</v>
      </c>
      <c r="C505">
        <v>18</v>
      </c>
      <c r="D505">
        <v>0</v>
      </c>
      <c r="E505">
        <v>11</v>
      </c>
      <c r="F505">
        <v>0</v>
      </c>
      <c r="G505">
        <v>0</v>
      </c>
      <c r="H505">
        <v>0</v>
      </c>
      <c r="I505">
        <v>397.07763419999998</v>
      </c>
      <c r="J505">
        <v>10166346</v>
      </c>
      <c r="K505">
        <v>11825530</v>
      </c>
      <c r="L505">
        <v>13544860</v>
      </c>
      <c r="M505">
        <v>3335279</v>
      </c>
      <c r="N505">
        <v>4256939</v>
      </c>
      <c r="O505">
        <v>3797627</v>
      </c>
    </row>
    <row r="506" spans="1:15" x14ac:dyDescent="0.25">
      <c r="A506">
        <v>505</v>
      </c>
      <c r="B506">
        <v>17</v>
      </c>
      <c r="C506">
        <v>18</v>
      </c>
      <c r="D506">
        <v>0</v>
      </c>
      <c r="E506">
        <v>12</v>
      </c>
      <c r="F506">
        <v>0</v>
      </c>
      <c r="G506">
        <v>0</v>
      </c>
      <c r="H506">
        <v>0</v>
      </c>
      <c r="I506">
        <v>413.07254879999999</v>
      </c>
      <c r="J506">
        <v>9282622</v>
      </c>
      <c r="K506">
        <v>9424630</v>
      </c>
      <c r="L506">
        <v>10777284</v>
      </c>
      <c r="M506">
        <v>1835264</v>
      </c>
      <c r="N506">
        <v>1864411</v>
      </c>
      <c r="O506">
        <v>1943640</v>
      </c>
    </row>
    <row r="507" spans="1:15" x14ac:dyDescent="0.25">
      <c r="A507">
        <v>506</v>
      </c>
      <c r="B507">
        <v>17</v>
      </c>
      <c r="C507">
        <v>18</v>
      </c>
      <c r="D507">
        <v>0</v>
      </c>
      <c r="E507">
        <v>13</v>
      </c>
      <c r="F507">
        <v>0</v>
      </c>
      <c r="G507">
        <v>0</v>
      </c>
      <c r="H507">
        <v>0</v>
      </c>
      <c r="I507">
        <v>429.06746340000001</v>
      </c>
      <c r="J507">
        <v>7125117</v>
      </c>
      <c r="K507">
        <v>6316053</v>
      </c>
      <c r="L507">
        <v>7415922</v>
      </c>
      <c r="M507" t="s">
        <v>14</v>
      </c>
      <c r="N507" t="s">
        <v>14</v>
      </c>
      <c r="O507" t="s">
        <v>14</v>
      </c>
    </row>
    <row r="508" spans="1:15" x14ac:dyDescent="0.25">
      <c r="A508">
        <v>507</v>
      </c>
      <c r="B508">
        <v>17</v>
      </c>
      <c r="C508">
        <v>18</v>
      </c>
      <c r="D508">
        <v>0</v>
      </c>
      <c r="E508">
        <v>14</v>
      </c>
      <c r="F508">
        <v>0</v>
      </c>
      <c r="G508">
        <v>0</v>
      </c>
      <c r="H508">
        <v>0</v>
      </c>
      <c r="I508">
        <v>445.06237800000002</v>
      </c>
      <c r="J508">
        <v>4359603</v>
      </c>
      <c r="K508">
        <v>3380531</v>
      </c>
      <c r="L508">
        <v>4324059</v>
      </c>
      <c r="M508" t="s">
        <v>14</v>
      </c>
      <c r="N508" t="s">
        <v>14</v>
      </c>
      <c r="O508" t="s">
        <v>14</v>
      </c>
    </row>
    <row r="509" spans="1:15" x14ac:dyDescent="0.25">
      <c r="A509">
        <v>508</v>
      </c>
      <c r="B509">
        <v>17</v>
      </c>
      <c r="C509">
        <v>18</v>
      </c>
      <c r="D509">
        <v>0</v>
      </c>
      <c r="E509">
        <v>15</v>
      </c>
      <c r="F509">
        <v>0</v>
      </c>
      <c r="G509">
        <v>0</v>
      </c>
      <c r="H509">
        <v>0</v>
      </c>
      <c r="I509">
        <v>461.05729259999998</v>
      </c>
      <c r="J509">
        <v>1836707</v>
      </c>
      <c r="K509">
        <v>1569471</v>
      </c>
      <c r="L509">
        <v>1685574</v>
      </c>
      <c r="M509" t="s">
        <v>14</v>
      </c>
      <c r="N509" t="s">
        <v>14</v>
      </c>
      <c r="O509" t="s">
        <v>14</v>
      </c>
    </row>
    <row r="510" spans="1:15" x14ac:dyDescent="0.25">
      <c r="A510">
        <v>509</v>
      </c>
      <c r="B510">
        <v>17</v>
      </c>
      <c r="C510">
        <v>20</v>
      </c>
      <c r="D510">
        <v>0</v>
      </c>
      <c r="E510">
        <v>6</v>
      </c>
      <c r="F510">
        <v>0</v>
      </c>
      <c r="G510">
        <v>0</v>
      </c>
      <c r="H510">
        <v>0</v>
      </c>
      <c r="I510">
        <v>319.11871120000001</v>
      </c>
      <c r="J510">
        <v>1869961</v>
      </c>
      <c r="K510">
        <v>2100995</v>
      </c>
      <c r="L510">
        <v>2175109</v>
      </c>
      <c r="M510">
        <v>2449220</v>
      </c>
      <c r="N510">
        <v>2839442</v>
      </c>
      <c r="O510">
        <v>3530123</v>
      </c>
    </row>
    <row r="511" spans="1:15" x14ac:dyDescent="0.25">
      <c r="A511">
        <v>510</v>
      </c>
      <c r="B511">
        <v>17</v>
      </c>
      <c r="C511">
        <v>20</v>
      </c>
      <c r="D511">
        <v>0</v>
      </c>
      <c r="E511">
        <v>7</v>
      </c>
      <c r="F511">
        <v>0</v>
      </c>
      <c r="G511">
        <v>0</v>
      </c>
      <c r="H511">
        <v>0</v>
      </c>
      <c r="I511">
        <v>335.11362580000002</v>
      </c>
      <c r="J511">
        <v>4470518</v>
      </c>
      <c r="K511">
        <v>4570468</v>
      </c>
      <c r="L511">
        <v>4509128</v>
      </c>
      <c r="M511">
        <v>5665445</v>
      </c>
      <c r="N511">
        <v>5458352</v>
      </c>
      <c r="O511">
        <v>5404669</v>
      </c>
    </row>
    <row r="512" spans="1:15" x14ac:dyDescent="0.25">
      <c r="A512">
        <v>511</v>
      </c>
      <c r="B512">
        <v>17</v>
      </c>
      <c r="C512">
        <v>20</v>
      </c>
      <c r="D512">
        <v>0</v>
      </c>
      <c r="E512">
        <v>8</v>
      </c>
      <c r="F512">
        <v>0</v>
      </c>
      <c r="G512">
        <v>0</v>
      </c>
      <c r="H512">
        <v>0</v>
      </c>
      <c r="I512">
        <v>351.10854039999998</v>
      </c>
      <c r="J512">
        <v>8874556</v>
      </c>
      <c r="K512">
        <v>9010698</v>
      </c>
      <c r="L512">
        <v>9125310</v>
      </c>
      <c r="M512">
        <v>8350026</v>
      </c>
      <c r="N512">
        <v>8802933</v>
      </c>
      <c r="O512">
        <v>9271681</v>
      </c>
    </row>
    <row r="513" spans="1:15" x14ac:dyDescent="0.25">
      <c r="A513">
        <v>512</v>
      </c>
      <c r="B513">
        <v>17</v>
      </c>
      <c r="C513">
        <v>20</v>
      </c>
      <c r="D513">
        <v>0</v>
      </c>
      <c r="E513">
        <v>9</v>
      </c>
      <c r="F513">
        <v>0</v>
      </c>
      <c r="G513">
        <v>0</v>
      </c>
      <c r="H513">
        <v>0</v>
      </c>
      <c r="I513">
        <v>367.103455</v>
      </c>
      <c r="J513">
        <v>12362861</v>
      </c>
      <c r="K513">
        <v>13003270</v>
      </c>
      <c r="L513">
        <v>14002296</v>
      </c>
      <c r="M513">
        <v>10554302</v>
      </c>
      <c r="N513">
        <v>11075061</v>
      </c>
      <c r="O513">
        <v>11377893</v>
      </c>
    </row>
    <row r="514" spans="1:15" x14ac:dyDescent="0.25">
      <c r="A514">
        <v>513</v>
      </c>
      <c r="B514">
        <v>17</v>
      </c>
      <c r="C514">
        <v>20</v>
      </c>
      <c r="D514">
        <v>0</v>
      </c>
      <c r="E514">
        <v>10</v>
      </c>
      <c r="F514">
        <v>0</v>
      </c>
      <c r="G514">
        <v>0</v>
      </c>
      <c r="H514">
        <v>0</v>
      </c>
      <c r="I514">
        <v>383.09836960000001</v>
      </c>
      <c r="J514">
        <v>15338893</v>
      </c>
      <c r="K514">
        <v>14083355</v>
      </c>
      <c r="L514">
        <v>15860267</v>
      </c>
      <c r="M514">
        <v>7349764</v>
      </c>
      <c r="N514">
        <v>7673972</v>
      </c>
      <c r="O514">
        <v>7702225</v>
      </c>
    </row>
    <row r="515" spans="1:15" x14ac:dyDescent="0.25">
      <c r="A515">
        <v>514</v>
      </c>
      <c r="B515">
        <v>17</v>
      </c>
      <c r="C515">
        <v>20</v>
      </c>
      <c r="D515">
        <v>0</v>
      </c>
      <c r="E515">
        <v>11</v>
      </c>
      <c r="F515">
        <v>0</v>
      </c>
      <c r="G515">
        <v>0</v>
      </c>
      <c r="H515">
        <v>0</v>
      </c>
      <c r="I515">
        <v>399.09328420000003</v>
      </c>
      <c r="J515">
        <v>13070677</v>
      </c>
      <c r="K515">
        <v>13042364</v>
      </c>
      <c r="L515">
        <v>14724807</v>
      </c>
      <c r="M515">
        <v>4507589</v>
      </c>
      <c r="N515">
        <v>5047796</v>
      </c>
      <c r="O515">
        <v>5087156</v>
      </c>
    </row>
    <row r="516" spans="1:15" x14ac:dyDescent="0.25">
      <c r="A516">
        <v>515</v>
      </c>
      <c r="B516">
        <v>17</v>
      </c>
      <c r="C516">
        <v>20</v>
      </c>
      <c r="D516">
        <v>0</v>
      </c>
      <c r="E516">
        <v>12</v>
      </c>
      <c r="F516">
        <v>0</v>
      </c>
      <c r="G516">
        <v>0</v>
      </c>
      <c r="H516">
        <v>0</v>
      </c>
      <c r="I516">
        <v>415.08819879999999</v>
      </c>
      <c r="J516">
        <v>9522202</v>
      </c>
      <c r="K516">
        <v>8795896</v>
      </c>
      <c r="L516">
        <v>10158797</v>
      </c>
      <c r="M516">
        <v>1682745</v>
      </c>
      <c r="N516">
        <v>2262282</v>
      </c>
      <c r="O516">
        <v>1751170</v>
      </c>
    </row>
    <row r="517" spans="1:15" x14ac:dyDescent="0.25">
      <c r="A517">
        <v>516</v>
      </c>
      <c r="B517">
        <v>17</v>
      </c>
      <c r="C517">
        <v>20</v>
      </c>
      <c r="D517">
        <v>0</v>
      </c>
      <c r="E517">
        <v>13</v>
      </c>
      <c r="F517">
        <v>0</v>
      </c>
      <c r="G517">
        <v>0</v>
      </c>
      <c r="H517">
        <v>0</v>
      </c>
      <c r="I517">
        <v>431.0831134</v>
      </c>
      <c r="J517">
        <v>6268851</v>
      </c>
      <c r="K517">
        <v>5206872</v>
      </c>
      <c r="L517">
        <v>5871573</v>
      </c>
      <c r="M517" t="s">
        <v>14</v>
      </c>
      <c r="N517" t="s">
        <v>14</v>
      </c>
      <c r="O517" t="s">
        <v>14</v>
      </c>
    </row>
    <row r="518" spans="1:15" x14ac:dyDescent="0.25">
      <c r="A518">
        <v>517</v>
      </c>
      <c r="B518">
        <v>17</v>
      </c>
      <c r="C518">
        <v>20</v>
      </c>
      <c r="D518">
        <v>0</v>
      </c>
      <c r="E518">
        <v>14</v>
      </c>
      <c r="F518">
        <v>0</v>
      </c>
      <c r="G518">
        <v>0</v>
      </c>
      <c r="H518">
        <v>0</v>
      </c>
      <c r="I518">
        <v>447.07802800000002</v>
      </c>
      <c r="J518">
        <v>3576030</v>
      </c>
      <c r="K518">
        <v>2978373</v>
      </c>
      <c r="L518">
        <v>3378722</v>
      </c>
      <c r="M518" t="s">
        <v>14</v>
      </c>
      <c r="N518" t="s">
        <v>14</v>
      </c>
      <c r="O518" t="s">
        <v>14</v>
      </c>
    </row>
    <row r="519" spans="1:15" x14ac:dyDescent="0.25">
      <c r="A519">
        <v>518</v>
      </c>
      <c r="B519">
        <v>17</v>
      </c>
      <c r="C519">
        <v>21</v>
      </c>
      <c r="D519">
        <v>1</v>
      </c>
      <c r="E519">
        <v>10</v>
      </c>
      <c r="F519">
        <v>0</v>
      </c>
      <c r="G519">
        <v>0</v>
      </c>
      <c r="H519">
        <v>0</v>
      </c>
      <c r="I519">
        <v>398.10926860000001</v>
      </c>
      <c r="J519">
        <v>1919447</v>
      </c>
      <c r="K519">
        <v>1701412</v>
      </c>
      <c r="L519">
        <v>1780793</v>
      </c>
      <c r="M519" t="s">
        <v>14</v>
      </c>
      <c r="N519" t="s">
        <v>14</v>
      </c>
      <c r="O519" t="s">
        <v>14</v>
      </c>
    </row>
    <row r="520" spans="1:15" x14ac:dyDescent="0.25">
      <c r="A520">
        <v>519</v>
      </c>
      <c r="B520">
        <v>17</v>
      </c>
      <c r="C520">
        <v>21</v>
      </c>
      <c r="D520">
        <v>2</v>
      </c>
      <c r="E520">
        <v>7</v>
      </c>
      <c r="F520">
        <v>0</v>
      </c>
      <c r="G520">
        <v>1</v>
      </c>
      <c r="H520">
        <v>0</v>
      </c>
      <c r="I520">
        <v>395.10136030000001</v>
      </c>
      <c r="J520">
        <v>1843744</v>
      </c>
      <c r="K520">
        <v>3139608</v>
      </c>
      <c r="L520">
        <v>2131284</v>
      </c>
      <c r="M520" t="s">
        <v>14</v>
      </c>
      <c r="N520" t="s">
        <v>14</v>
      </c>
      <c r="O520" t="s">
        <v>14</v>
      </c>
    </row>
    <row r="521" spans="1:15" x14ac:dyDescent="0.25">
      <c r="A521">
        <v>520</v>
      </c>
      <c r="B521">
        <v>17</v>
      </c>
      <c r="C521">
        <v>22</v>
      </c>
      <c r="D521">
        <v>0</v>
      </c>
      <c r="E521">
        <v>6</v>
      </c>
      <c r="F521">
        <v>0</v>
      </c>
      <c r="G521">
        <v>0</v>
      </c>
      <c r="H521">
        <v>0</v>
      </c>
      <c r="I521">
        <v>321.1343612</v>
      </c>
      <c r="J521">
        <v>2943178</v>
      </c>
      <c r="K521">
        <v>3378271</v>
      </c>
      <c r="L521">
        <v>2986210</v>
      </c>
      <c r="M521">
        <v>4999525</v>
      </c>
      <c r="N521">
        <v>5798412</v>
      </c>
      <c r="O521">
        <v>5700403</v>
      </c>
    </row>
    <row r="522" spans="1:15" x14ac:dyDescent="0.25">
      <c r="A522">
        <v>521</v>
      </c>
      <c r="B522">
        <v>17</v>
      </c>
      <c r="C522">
        <v>22</v>
      </c>
      <c r="D522">
        <v>0</v>
      </c>
      <c r="E522">
        <v>7</v>
      </c>
      <c r="F522">
        <v>0</v>
      </c>
      <c r="G522">
        <v>0</v>
      </c>
      <c r="H522">
        <v>0</v>
      </c>
      <c r="I522">
        <v>337.12927580000002</v>
      </c>
      <c r="J522">
        <v>6561960</v>
      </c>
      <c r="K522">
        <v>6915900</v>
      </c>
      <c r="L522">
        <v>7563155</v>
      </c>
      <c r="M522">
        <v>10902585</v>
      </c>
      <c r="N522">
        <v>10423190</v>
      </c>
      <c r="O522">
        <v>10942983</v>
      </c>
    </row>
    <row r="523" spans="1:15" x14ac:dyDescent="0.25">
      <c r="A523">
        <v>522</v>
      </c>
      <c r="B523">
        <v>17</v>
      </c>
      <c r="C523">
        <v>22</v>
      </c>
      <c r="D523">
        <v>0</v>
      </c>
      <c r="E523">
        <v>8</v>
      </c>
      <c r="F523">
        <v>0</v>
      </c>
      <c r="G523">
        <v>0</v>
      </c>
      <c r="H523">
        <v>0</v>
      </c>
      <c r="I523">
        <v>353.12419039999997</v>
      </c>
      <c r="J523">
        <v>12864625</v>
      </c>
      <c r="K523">
        <v>11970675</v>
      </c>
      <c r="L523">
        <v>12638213</v>
      </c>
      <c r="M523">
        <v>14795641</v>
      </c>
      <c r="N523">
        <v>14623957</v>
      </c>
      <c r="O523">
        <v>16385000</v>
      </c>
    </row>
    <row r="524" spans="1:15" x14ac:dyDescent="0.25">
      <c r="A524">
        <v>523</v>
      </c>
      <c r="B524">
        <v>17</v>
      </c>
      <c r="C524">
        <v>22</v>
      </c>
      <c r="D524">
        <v>0</v>
      </c>
      <c r="E524">
        <v>9</v>
      </c>
      <c r="F524">
        <v>0</v>
      </c>
      <c r="G524">
        <v>0</v>
      </c>
      <c r="H524">
        <v>0</v>
      </c>
      <c r="I524">
        <v>369.11910499999999</v>
      </c>
      <c r="J524">
        <v>19078843</v>
      </c>
      <c r="K524">
        <v>16385170</v>
      </c>
      <c r="L524">
        <v>18232022</v>
      </c>
      <c r="M524">
        <v>17104421</v>
      </c>
      <c r="N524">
        <v>15134829</v>
      </c>
      <c r="O524">
        <v>17774415</v>
      </c>
    </row>
    <row r="525" spans="1:15" x14ac:dyDescent="0.25">
      <c r="A525">
        <v>524</v>
      </c>
      <c r="B525">
        <v>17</v>
      </c>
      <c r="C525">
        <v>22</v>
      </c>
      <c r="D525">
        <v>0</v>
      </c>
      <c r="E525">
        <v>10</v>
      </c>
      <c r="F525">
        <v>0</v>
      </c>
      <c r="G525">
        <v>0</v>
      </c>
      <c r="H525">
        <v>0</v>
      </c>
      <c r="I525">
        <v>385.11401960000001</v>
      </c>
      <c r="J525">
        <v>17272683</v>
      </c>
      <c r="K525">
        <v>15013688</v>
      </c>
      <c r="L525">
        <v>16475167</v>
      </c>
      <c r="M525">
        <v>9396247</v>
      </c>
      <c r="N525">
        <v>9923203</v>
      </c>
      <c r="O525">
        <v>10760395</v>
      </c>
    </row>
    <row r="526" spans="1:15" x14ac:dyDescent="0.25">
      <c r="A526">
        <v>525</v>
      </c>
      <c r="B526">
        <v>17</v>
      </c>
      <c r="C526">
        <v>22</v>
      </c>
      <c r="D526">
        <v>0</v>
      </c>
      <c r="E526">
        <v>11</v>
      </c>
      <c r="F526">
        <v>0</v>
      </c>
      <c r="G526">
        <v>0</v>
      </c>
      <c r="H526">
        <v>0</v>
      </c>
      <c r="I526">
        <v>401.10893420000002</v>
      </c>
      <c r="J526">
        <v>14000697</v>
      </c>
      <c r="K526">
        <v>11596758</v>
      </c>
      <c r="L526">
        <v>13017037</v>
      </c>
      <c r="M526">
        <v>4026614</v>
      </c>
      <c r="N526">
        <v>4741914</v>
      </c>
      <c r="O526">
        <v>5011659</v>
      </c>
    </row>
    <row r="527" spans="1:15" x14ac:dyDescent="0.25">
      <c r="A527">
        <v>526</v>
      </c>
      <c r="B527">
        <v>17</v>
      </c>
      <c r="C527">
        <v>22</v>
      </c>
      <c r="D527">
        <v>0</v>
      </c>
      <c r="E527">
        <v>12</v>
      </c>
      <c r="F527">
        <v>0</v>
      </c>
      <c r="G527">
        <v>0</v>
      </c>
      <c r="H527">
        <v>0</v>
      </c>
      <c r="I527">
        <v>417.10384879999998</v>
      </c>
      <c r="J527">
        <v>8616920</v>
      </c>
      <c r="K527">
        <v>6956763</v>
      </c>
      <c r="L527">
        <v>7729850</v>
      </c>
      <c r="M527" t="s">
        <v>14</v>
      </c>
      <c r="N527" t="s">
        <v>14</v>
      </c>
      <c r="O527" t="s">
        <v>14</v>
      </c>
    </row>
    <row r="528" spans="1:15" x14ac:dyDescent="0.25">
      <c r="A528">
        <v>527</v>
      </c>
      <c r="B528">
        <v>17</v>
      </c>
      <c r="C528">
        <v>22</v>
      </c>
      <c r="D528">
        <v>0</v>
      </c>
      <c r="E528">
        <v>13</v>
      </c>
      <c r="F528">
        <v>0</v>
      </c>
      <c r="G528">
        <v>0</v>
      </c>
      <c r="H528">
        <v>0</v>
      </c>
      <c r="I528">
        <v>433.0987634</v>
      </c>
      <c r="J528">
        <v>5441248</v>
      </c>
      <c r="K528">
        <v>4015757</v>
      </c>
      <c r="L528">
        <v>4842285</v>
      </c>
      <c r="M528" t="s">
        <v>14</v>
      </c>
      <c r="N528" t="s">
        <v>14</v>
      </c>
      <c r="O528" t="s">
        <v>14</v>
      </c>
    </row>
    <row r="529" spans="1:15" x14ac:dyDescent="0.25">
      <c r="A529">
        <v>528</v>
      </c>
      <c r="B529">
        <v>17</v>
      </c>
      <c r="C529">
        <v>22</v>
      </c>
      <c r="D529">
        <v>0</v>
      </c>
      <c r="E529">
        <v>14</v>
      </c>
      <c r="F529">
        <v>0</v>
      </c>
      <c r="G529">
        <v>0</v>
      </c>
      <c r="H529">
        <v>0</v>
      </c>
      <c r="I529">
        <v>449.09367800000001</v>
      </c>
      <c r="J529">
        <v>5245971</v>
      </c>
      <c r="K529">
        <v>3241819</v>
      </c>
      <c r="L529">
        <v>4264304</v>
      </c>
      <c r="M529" t="s">
        <v>14</v>
      </c>
      <c r="N529" t="s">
        <v>14</v>
      </c>
      <c r="O529" t="s">
        <v>14</v>
      </c>
    </row>
    <row r="530" spans="1:15" x14ac:dyDescent="0.25">
      <c r="A530">
        <v>529</v>
      </c>
      <c r="B530">
        <v>17</v>
      </c>
      <c r="C530">
        <v>22</v>
      </c>
      <c r="D530">
        <v>0</v>
      </c>
      <c r="E530">
        <v>15</v>
      </c>
      <c r="F530">
        <v>0</v>
      </c>
      <c r="G530">
        <v>0</v>
      </c>
      <c r="H530">
        <v>0</v>
      </c>
      <c r="I530">
        <v>465.08859260000003</v>
      </c>
      <c r="J530">
        <v>3635241</v>
      </c>
      <c r="K530">
        <v>2315182</v>
      </c>
      <c r="L530">
        <v>3604929</v>
      </c>
      <c r="M530" t="s">
        <v>14</v>
      </c>
      <c r="N530" t="s">
        <v>14</v>
      </c>
      <c r="O530" t="s">
        <v>14</v>
      </c>
    </row>
    <row r="531" spans="1:15" x14ac:dyDescent="0.25">
      <c r="A531">
        <v>530</v>
      </c>
      <c r="B531">
        <v>17</v>
      </c>
      <c r="C531">
        <v>24</v>
      </c>
      <c r="D531">
        <v>0</v>
      </c>
      <c r="E531">
        <v>5</v>
      </c>
      <c r="F531">
        <v>0</v>
      </c>
      <c r="G531">
        <v>0</v>
      </c>
      <c r="H531">
        <v>0</v>
      </c>
      <c r="I531">
        <v>307.15509659999998</v>
      </c>
      <c r="J531" t="s">
        <v>14</v>
      </c>
      <c r="K531" t="s">
        <v>14</v>
      </c>
      <c r="L531" t="s">
        <v>14</v>
      </c>
      <c r="M531">
        <v>2195542</v>
      </c>
      <c r="N531">
        <v>3107516</v>
      </c>
      <c r="O531">
        <v>2572468</v>
      </c>
    </row>
    <row r="532" spans="1:15" x14ac:dyDescent="0.25">
      <c r="A532">
        <v>531</v>
      </c>
      <c r="B532">
        <v>17</v>
      </c>
      <c r="C532">
        <v>24</v>
      </c>
      <c r="D532">
        <v>0</v>
      </c>
      <c r="E532">
        <v>6</v>
      </c>
      <c r="F532">
        <v>0</v>
      </c>
      <c r="G532">
        <v>0</v>
      </c>
      <c r="H532">
        <v>0</v>
      </c>
      <c r="I532">
        <v>323.15001119999999</v>
      </c>
      <c r="J532">
        <v>3234841</v>
      </c>
      <c r="K532">
        <v>3633609</v>
      </c>
      <c r="L532">
        <v>3165772</v>
      </c>
      <c r="M532">
        <v>7304849</v>
      </c>
      <c r="N532">
        <v>7367570</v>
      </c>
      <c r="O532">
        <v>8119526</v>
      </c>
    </row>
    <row r="533" spans="1:15" x14ac:dyDescent="0.25">
      <c r="A533">
        <v>532</v>
      </c>
      <c r="B533">
        <v>17</v>
      </c>
      <c r="C533">
        <v>24</v>
      </c>
      <c r="D533">
        <v>0</v>
      </c>
      <c r="E533">
        <v>7</v>
      </c>
      <c r="F533">
        <v>0</v>
      </c>
      <c r="G533">
        <v>0</v>
      </c>
      <c r="H533">
        <v>0</v>
      </c>
      <c r="I533">
        <v>339.14492580000001</v>
      </c>
      <c r="J533">
        <v>7788139</v>
      </c>
      <c r="K533">
        <v>8270118</v>
      </c>
      <c r="L533">
        <v>8093038</v>
      </c>
      <c r="M533">
        <v>14728671</v>
      </c>
      <c r="N533">
        <v>15908235</v>
      </c>
      <c r="O533">
        <v>16755741</v>
      </c>
    </row>
    <row r="534" spans="1:15" x14ac:dyDescent="0.25">
      <c r="A534">
        <v>533</v>
      </c>
      <c r="B534">
        <v>17</v>
      </c>
      <c r="C534">
        <v>24</v>
      </c>
      <c r="D534">
        <v>0</v>
      </c>
      <c r="E534">
        <v>8</v>
      </c>
      <c r="F534">
        <v>0</v>
      </c>
      <c r="G534">
        <v>0</v>
      </c>
      <c r="H534">
        <v>0</v>
      </c>
      <c r="I534">
        <v>355.13984040000003</v>
      </c>
      <c r="J534">
        <v>14515888</v>
      </c>
      <c r="K534">
        <v>12940009</v>
      </c>
      <c r="L534">
        <v>14531158</v>
      </c>
      <c r="M534">
        <v>20422072</v>
      </c>
      <c r="N534">
        <v>19760959</v>
      </c>
      <c r="O534">
        <v>22439509</v>
      </c>
    </row>
    <row r="535" spans="1:15" x14ac:dyDescent="0.25">
      <c r="A535">
        <v>534</v>
      </c>
      <c r="B535">
        <v>17</v>
      </c>
      <c r="C535">
        <v>24</v>
      </c>
      <c r="D535">
        <v>0</v>
      </c>
      <c r="E535">
        <v>8</v>
      </c>
      <c r="F535">
        <v>1</v>
      </c>
      <c r="G535">
        <v>0</v>
      </c>
      <c r="H535">
        <v>0</v>
      </c>
      <c r="I535">
        <v>387.11191109999999</v>
      </c>
      <c r="J535" t="s">
        <v>14</v>
      </c>
      <c r="K535" t="s">
        <v>14</v>
      </c>
      <c r="L535" t="s">
        <v>14</v>
      </c>
      <c r="M535">
        <v>2972176</v>
      </c>
      <c r="N535">
        <v>5674104</v>
      </c>
      <c r="O535">
        <v>4254378</v>
      </c>
    </row>
    <row r="536" spans="1:15" x14ac:dyDescent="0.25">
      <c r="A536">
        <v>535</v>
      </c>
      <c r="B536">
        <v>17</v>
      </c>
      <c r="C536">
        <v>24</v>
      </c>
      <c r="D536">
        <v>0</v>
      </c>
      <c r="E536">
        <v>9</v>
      </c>
      <c r="F536">
        <v>0</v>
      </c>
      <c r="G536">
        <v>0</v>
      </c>
      <c r="H536">
        <v>0</v>
      </c>
      <c r="I536">
        <v>371.13475499999998</v>
      </c>
      <c r="J536">
        <v>19955971</v>
      </c>
      <c r="K536">
        <v>16230168</v>
      </c>
      <c r="L536">
        <v>17872175</v>
      </c>
      <c r="M536">
        <v>18264201</v>
      </c>
      <c r="N536">
        <v>15842015</v>
      </c>
      <c r="O536">
        <v>17979825</v>
      </c>
    </row>
    <row r="537" spans="1:15" x14ac:dyDescent="0.25">
      <c r="A537">
        <v>536</v>
      </c>
      <c r="B537">
        <v>17</v>
      </c>
      <c r="C537">
        <v>24</v>
      </c>
      <c r="D537">
        <v>0</v>
      </c>
      <c r="E537">
        <v>9</v>
      </c>
      <c r="F537">
        <v>1</v>
      </c>
      <c r="G537">
        <v>0</v>
      </c>
      <c r="H537">
        <v>0</v>
      </c>
      <c r="I537">
        <v>403.1068257</v>
      </c>
      <c r="J537" t="s">
        <v>14</v>
      </c>
      <c r="K537" t="s">
        <v>14</v>
      </c>
      <c r="L537" t="s">
        <v>14</v>
      </c>
      <c r="M537">
        <v>2862080</v>
      </c>
      <c r="N537">
        <v>2777622</v>
      </c>
      <c r="O537">
        <v>2541499</v>
      </c>
    </row>
    <row r="538" spans="1:15" x14ac:dyDescent="0.25">
      <c r="A538">
        <v>537</v>
      </c>
      <c r="B538">
        <v>17</v>
      </c>
      <c r="C538">
        <v>24</v>
      </c>
      <c r="D538">
        <v>0</v>
      </c>
      <c r="E538">
        <v>10</v>
      </c>
      <c r="F538">
        <v>0</v>
      </c>
      <c r="G538">
        <v>0</v>
      </c>
      <c r="H538">
        <v>0</v>
      </c>
      <c r="I538">
        <v>387.1296696</v>
      </c>
      <c r="J538">
        <v>16081202</v>
      </c>
      <c r="K538">
        <v>11948348</v>
      </c>
      <c r="L538">
        <v>13850108</v>
      </c>
      <c r="M538">
        <v>10019348</v>
      </c>
      <c r="N538">
        <v>8309884</v>
      </c>
      <c r="O538">
        <v>10117806</v>
      </c>
    </row>
    <row r="539" spans="1:15" x14ac:dyDescent="0.25">
      <c r="A539">
        <v>538</v>
      </c>
      <c r="B539">
        <v>17</v>
      </c>
      <c r="C539">
        <v>24</v>
      </c>
      <c r="D539">
        <v>0</v>
      </c>
      <c r="E539">
        <v>11</v>
      </c>
      <c r="F539">
        <v>0</v>
      </c>
      <c r="G539">
        <v>0</v>
      </c>
      <c r="H539">
        <v>0</v>
      </c>
      <c r="I539">
        <v>403.12458420000002</v>
      </c>
      <c r="J539">
        <v>12204787</v>
      </c>
      <c r="K539">
        <v>8420549</v>
      </c>
      <c r="L539">
        <v>10694828</v>
      </c>
      <c r="M539">
        <v>4085250</v>
      </c>
      <c r="N539">
        <v>4363288</v>
      </c>
      <c r="O539">
        <v>4972989</v>
      </c>
    </row>
    <row r="540" spans="1:15" x14ac:dyDescent="0.25">
      <c r="A540">
        <v>539</v>
      </c>
      <c r="B540">
        <v>17</v>
      </c>
      <c r="C540">
        <v>24</v>
      </c>
      <c r="D540">
        <v>0</v>
      </c>
      <c r="E540">
        <v>12</v>
      </c>
      <c r="F540">
        <v>0</v>
      </c>
      <c r="G540">
        <v>0</v>
      </c>
      <c r="H540">
        <v>0</v>
      </c>
      <c r="I540">
        <v>419.11949879999997</v>
      </c>
      <c r="J540">
        <v>8168315</v>
      </c>
      <c r="K540">
        <v>5357216</v>
      </c>
      <c r="L540">
        <v>5982860</v>
      </c>
      <c r="M540">
        <v>2595157</v>
      </c>
      <c r="N540">
        <v>2175255</v>
      </c>
      <c r="O540">
        <v>2462855</v>
      </c>
    </row>
    <row r="541" spans="1:15" x14ac:dyDescent="0.25">
      <c r="A541">
        <v>540</v>
      </c>
      <c r="B541">
        <v>17</v>
      </c>
      <c r="C541">
        <v>24</v>
      </c>
      <c r="D541">
        <v>0</v>
      </c>
      <c r="E541">
        <v>13</v>
      </c>
      <c r="F541">
        <v>0</v>
      </c>
      <c r="G541">
        <v>0</v>
      </c>
      <c r="H541">
        <v>0</v>
      </c>
      <c r="I541">
        <v>435.11441339999999</v>
      </c>
      <c r="J541">
        <v>6737413</v>
      </c>
      <c r="K541">
        <v>4686262</v>
      </c>
      <c r="L541">
        <v>5518972</v>
      </c>
      <c r="M541">
        <v>2195086</v>
      </c>
      <c r="N541">
        <v>2221440</v>
      </c>
      <c r="O541">
        <v>2463155</v>
      </c>
    </row>
    <row r="542" spans="1:15" x14ac:dyDescent="0.25">
      <c r="A542">
        <v>541</v>
      </c>
      <c r="B542">
        <v>17</v>
      </c>
      <c r="C542">
        <v>24</v>
      </c>
      <c r="D542">
        <v>0</v>
      </c>
      <c r="E542">
        <v>14</v>
      </c>
      <c r="F542">
        <v>0</v>
      </c>
      <c r="G542">
        <v>0</v>
      </c>
      <c r="H542">
        <v>0</v>
      </c>
      <c r="I542">
        <v>451.109328</v>
      </c>
      <c r="J542">
        <v>11941716</v>
      </c>
      <c r="K542">
        <v>8301176</v>
      </c>
      <c r="L542">
        <v>10756294</v>
      </c>
      <c r="M542">
        <v>4570517</v>
      </c>
      <c r="N542">
        <v>4726983</v>
      </c>
      <c r="O542">
        <v>4432169</v>
      </c>
    </row>
    <row r="543" spans="1:15" x14ac:dyDescent="0.25">
      <c r="A543">
        <v>542</v>
      </c>
      <c r="B543">
        <v>17</v>
      </c>
      <c r="C543">
        <v>24</v>
      </c>
      <c r="D543">
        <v>0</v>
      </c>
      <c r="E543">
        <v>15</v>
      </c>
      <c r="F543">
        <v>0</v>
      </c>
      <c r="G543">
        <v>0</v>
      </c>
      <c r="H543">
        <v>0</v>
      </c>
      <c r="I543">
        <v>467.10424260000002</v>
      </c>
      <c r="J543">
        <v>12692493</v>
      </c>
      <c r="K543">
        <v>6761792</v>
      </c>
      <c r="L543">
        <v>9426330</v>
      </c>
      <c r="M543">
        <v>3433019</v>
      </c>
      <c r="N543">
        <v>3198025</v>
      </c>
      <c r="O543">
        <v>3025083</v>
      </c>
    </row>
    <row r="544" spans="1:15" x14ac:dyDescent="0.25">
      <c r="A544">
        <v>543</v>
      </c>
      <c r="B544">
        <v>17</v>
      </c>
      <c r="C544">
        <v>24</v>
      </c>
      <c r="D544">
        <v>0</v>
      </c>
      <c r="E544">
        <v>16</v>
      </c>
      <c r="F544">
        <v>0</v>
      </c>
      <c r="G544">
        <v>0</v>
      </c>
      <c r="H544">
        <v>0</v>
      </c>
      <c r="I544">
        <v>483.09915719999998</v>
      </c>
      <c r="J544">
        <v>11767175</v>
      </c>
      <c r="K544">
        <v>4363215</v>
      </c>
      <c r="L544">
        <v>7212649</v>
      </c>
      <c r="M544" t="s">
        <v>14</v>
      </c>
      <c r="N544" t="s">
        <v>14</v>
      </c>
      <c r="O544" t="s">
        <v>14</v>
      </c>
    </row>
    <row r="545" spans="1:15" x14ac:dyDescent="0.25">
      <c r="A545">
        <v>544</v>
      </c>
      <c r="B545">
        <v>17</v>
      </c>
      <c r="C545">
        <v>24</v>
      </c>
      <c r="D545">
        <v>0</v>
      </c>
      <c r="E545">
        <v>17</v>
      </c>
      <c r="F545">
        <v>0</v>
      </c>
      <c r="G545">
        <v>0</v>
      </c>
      <c r="H545">
        <v>0</v>
      </c>
      <c r="I545">
        <v>499.09407179999999</v>
      </c>
      <c r="J545">
        <v>6095161</v>
      </c>
      <c r="K545">
        <v>1596899</v>
      </c>
      <c r="L545">
        <v>3750255</v>
      </c>
      <c r="M545" t="s">
        <v>14</v>
      </c>
      <c r="N545" t="s">
        <v>14</v>
      </c>
      <c r="O545" t="s">
        <v>14</v>
      </c>
    </row>
    <row r="546" spans="1:15" x14ac:dyDescent="0.25">
      <c r="A546">
        <v>545</v>
      </c>
      <c r="B546">
        <v>17</v>
      </c>
      <c r="C546">
        <v>25</v>
      </c>
      <c r="D546">
        <v>0</v>
      </c>
      <c r="E546">
        <v>7</v>
      </c>
      <c r="F546">
        <v>1</v>
      </c>
      <c r="G546">
        <v>1</v>
      </c>
      <c r="H546">
        <v>0</v>
      </c>
      <c r="I546">
        <v>403.09858300000002</v>
      </c>
      <c r="J546">
        <v>2706161</v>
      </c>
      <c r="K546">
        <v>1728451</v>
      </c>
      <c r="L546">
        <v>2643625</v>
      </c>
      <c r="M546" t="s">
        <v>14</v>
      </c>
      <c r="N546" t="s">
        <v>14</v>
      </c>
      <c r="O546" t="s">
        <v>14</v>
      </c>
    </row>
    <row r="547" spans="1:15" x14ac:dyDescent="0.25">
      <c r="A547">
        <v>546</v>
      </c>
      <c r="B547">
        <v>17</v>
      </c>
      <c r="C547">
        <v>25</v>
      </c>
      <c r="D547">
        <v>3</v>
      </c>
      <c r="E547">
        <v>6</v>
      </c>
      <c r="F547">
        <v>0</v>
      </c>
      <c r="G547">
        <v>0</v>
      </c>
      <c r="H547">
        <v>0</v>
      </c>
      <c r="I547">
        <v>366.16705819999999</v>
      </c>
      <c r="J547" t="s">
        <v>14</v>
      </c>
      <c r="K547" t="s">
        <v>14</v>
      </c>
      <c r="L547" t="s">
        <v>14</v>
      </c>
      <c r="M547">
        <v>1572512</v>
      </c>
      <c r="N547">
        <v>2040526</v>
      </c>
      <c r="O547">
        <v>2431428</v>
      </c>
    </row>
    <row r="548" spans="1:15" x14ac:dyDescent="0.25">
      <c r="A548">
        <v>547</v>
      </c>
      <c r="B548">
        <v>17</v>
      </c>
      <c r="C548">
        <v>25</v>
      </c>
      <c r="D548">
        <v>3</v>
      </c>
      <c r="E548">
        <v>7</v>
      </c>
      <c r="F548">
        <v>0</v>
      </c>
      <c r="G548">
        <v>0</v>
      </c>
      <c r="H548">
        <v>0</v>
      </c>
      <c r="I548">
        <v>382.1619728</v>
      </c>
      <c r="J548" t="s">
        <v>14</v>
      </c>
      <c r="K548" t="s">
        <v>14</v>
      </c>
      <c r="L548" t="s">
        <v>14</v>
      </c>
      <c r="M548">
        <v>2443528</v>
      </c>
      <c r="N548">
        <v>2646392</v>
      </c>
      <c r="O548">
        <v>3322335</v>
      </c>
    </row>
    <row r="549" spans="1:15" x14ac:dyDescent="0.25">
      <c r="A549">
        <v>548</v>
      </c>
      <c r="B549">
        <v>17</v>
      </c>
      <c r="C549">
        <v>25</v>
      </c>
      <c r="D549">
        <v>3</v>
      </c>
      <c r="E549">
        <v>8</v>
      </c>
      <c r="F549">
        <v>0</v>
      </c>
      <c r="G549">
        <v>0</v>
      </c>
      <c r="H549">
        <v>0</v>
      </c>
      <c r="I549">
        <v>398.15688740000002</v>
      </c>
      <c r="J549">
        <v>1795294</v>
      </c>
      <c r="K549">
        <v>2551339</v>
      </c>
      <c r="L549">
        <v>2852928</v>
      </c>
      <c r="M549">
        <v>3083050</v>
      </c>
      <c r="N549">
        <v>3325280</v>
      </c>
      <c r="O549">
        <v>3381031</v>
      </c>
    </row>
    <row r="550" spans="1:15" x14ac:dyDescent="0.25">
      <c r="A550">
        <v>549</v>
      </c>
      <c r="B550">
        <v>17</v>
      </c>
      <c r="C550">
        <v>25</v>
      </c>
      <c r="D550">
        <v>3</v>
      </c>
      <c r="E550">
        <v>9</v>
      </c>
      <c r="F550">
        <v>0</v>
      </c>
      <c r="G550">
        <v>0</v>
      </c>
      <c r="H550">
        <v>0</v>
      </c>
      <c r="I550">
        <v>414.15180199999998</v>
      </c>
      <c r="J550">
        <v>1975342</v>
      </c>
      <c r="K550">
        <v>2173691</v>
      </c>
      <c r="L550">
        <v>1754317</v>
      </c>
      <c r="M550">
        <v>1890082</v>
      </c>
      <c r="N550">
        <v>1706744</v>
      </c>
      <c r="O550">
        <v>1803378</v>
      </c>
    </row>
    <row r="551" spans="1:15" x14ac:dyDescent="0.25">
      <c r="A551">
        <v>550</v>
      </c>
      <c r="B551">
        <v>17</v>
      </c>
      <c r="C551">
        <v>25</v>
      </c>
      <c r="D551">
        <v>3</v>
      </c>
      <c r="E551">
        <v>10</v>
      </c>
      <c r="F551">
        <v>0</v>
      </c>
      <c r="G551">
        <v>0</v>
      </c>
      <c r="H551">
        <v>0</v>
      </c>
      <c r="I551">
        <v>430.14671659999999</v>
      </c>
      <c r="J551">
        <v>2227218</v>
      </c>
      <c r="K551">
        <v>1905586</v>
      </c>
      <c r="L551">
        <v>1675296</v>
      </c>
      <c r="M551" t="s">
        <v>14</v>
      </c>
      <c r="N551" t="s">
        <v>14</v>
      </c>
      <c r="O551" t="s">
        <v>14</v>
      </c>
    </row>
    <row r="552" spans="1:15" x14ac:dyDescent="0.25">
      <c r="A552">
        <v>551</v>
      </c>
      <c r="B552">
        <v>17</v>
      </c>
      <c r="C552">
        <v>26</v>
      </c>
      <c r="D552">
        <v>0</v>
      </c>
      <c r="E552">
        <v>4</v>
      </c>
      <c r="F552">
        <v>0</v>
      </c>
      <c r="G552">
        <v>0</v>
      </c>
      <c r="H552">
        <v>0</v>
      </c>
      <c r="I552">
        <v>293.17583200000001</v>
      </c>
      <c r="J552" t="s">
        <v>14</v>
      </c>
      <c r="K552" t="s">
        <v>14</v>
      </c>
      <c r="L552" t="s">
        <v>14</v>
      </c>
      <c r="M552">
        <v>2764130</v>
      </c>
      <c r="N552">
        <v>1738820</v>
      </c>
      <c r="O552">
        <v>2167921</v>
      </c>
    </row>
    <row r="553" spans="1:15" x14ac:dyDescent="0.25">
      <c r="A553">
        <v>552</v>
      </c>
      <c r="B553">
        <v>17</v>
      </c>
      <c r="C553">
        <v>26</v>
      </c>
      <c r="D553">
        <v>0</v>
      </c>
      <c r="E553">
        <v>5</v>
      </c>
      <c r="F553">
        <v>0</v>
      </c>
      <c r="G553">
        <v>0</v>
      </c>
      <c r="H553">
        <v>0</v>
      </c>
      <c r="I553">
        <v>309.17074659999997</v>
      </c>
      <c r="J553">
        <v>2087934</v>
      </c>
      <c r="K553">
        <v>2886407</v>
      </c>
      <c r="L553">
        <v>2317938</v>
      </c>
      <c r="M553">
        <v>11051843</v>
      </c>
      <c r="N553">
        <v>7682548</v>
      </c>
      <c r="O553">
        <v>9080339</v>
      </c>
    </row>
    <row r="554" spans="1:15" x14ac:dyDescent="0.25">
      <c r="A554">
        <v>553</v>
      </c>
      <c r="B554">
        <v>17</v>
      </c>
      <c r="C554">
        <v>26</v>
      </c>
      <c r="D554">
        <v>0</v>
      </c>
      <c r="E554">
        <v>6</v>
      </c>
      <c r="F554">
        <v>0</v>
      </c>
      <c r="G554">
        <v>0</v>
      </c>
      <c r="H554">
        <v>0</v>
      </c>
      <c r="I554">
        <v>325.16566119999999</v>
      </c>
      <c r="J554">
        <v>3347828</v>
      </c>
      <c r="K554">
        <v>3460417</v>
      </c>
      <c r="L554">
        <v>3233219</v>
      </c>
      <c r="M554">
        <v>8124362</v>
      </c>
      <c r="N554">
        <v>9435429</v>
      </c>
      <c r="O554">
        <v>10901158</v>
      </c>
    </row>
    <row r="555" spans="1:15" x14ac:dyDescent="0.25">
      <c r="A555">
        <v>554</v>
      </c>
      <c r="B555">
        <v>17</v>
      </c>
      <c r="C555">
        <v>26</v>
      </c>
      <c r="D555">
        <v>0</v>
      </c>
      <c r="E555">
        <v>7</v>
      </c>
      <c r="F555">
        <v>0</v>
      </c>
      <c r="G555">
        <v>0</v>
      </c>
      <c r="H555">
        <v>0</v>
      </c>
      <c r="I555">
        <v>341.1605758</v>
      </c>
      <c r="J555">
        <v>6944830</v>
      </c>
      <c r="K555">
        <v>7787299</v>
      </c>
      <c r="L555">
        <v>8135512</v>
      </c>
      <c r="M555">
        <v>19247001</v>
      </c>
      <c r="N555">
        <v>20502416</v>
      </c>
      <c r="O555">
        <v>23344704</v>
      </c>
    </row>
    <row r="556" spans="1:15" x14ac:dyDescent="0.25">
      <c r="A556">
        <v>555</v>
      </c>
      <c r="B556">
        <v>17</v>
      </c>
      <c r="C556">
        <v>26</v>
      </c>
      <c r="D556">
        <v>0</v>
      </c>
      <c r="E556">
        <v>8</v>
      </c>
      <c r="F556">
        <v>0</v>
      </c>
      <c r="G556">
        <v>0</v>
      </c>
      <c r="H556">
        <v>0</v>
      </c>
      <c r="I556">
        <v>357.15549040000002</v>
      </c>
      <c r="J556">
        <v>13592823</v>
      </c>
      <c r="K556">
        <v>12318057</v>
      </c>
      <c r="L556">
        <v>13282479</v>
      </c>
      <c r="M556">
        <v>23142403</v>
      </c>
      <c r="N556">
        <v>21735857</v>
      </c>
      <c r="O556">
        <v>25946312</v>
      </c>
    </row>
    <row r="557" spans="1:15" x14ac:dyDescent="0.25">
      <c r="A557">
        <v>556</v>
      </c>
      <c r="B557">
        <v>17</v>
      </c>
      <c r="C557">
        <v>26</v>
      </c>
      <c r="D557">
        <v>0</v>
      </c>
      <c r="E557">
        <v>9</v>
      </c>
      <c r="F557">
        <v>0</v>
      </c>
      <c r="G557">
        <v>0</v>
      </c>
      <c r="H557">
        <v>0</v>
      </c>
      <c r="I557">
        <v>373.15040499999998</v>
      </c>
      <c r="J557">
        <v>17998658</v>
      </c>
      <c r="K557">
        <v>14526871</v>
      </c>
      <c r="L557">
        <v>16471936</v>
      </c>
      <c r="M557">
        <v>17441512</v>
      </c>
      <c r="N557">
        <v>15551816</v>
      </c>
      <c r="O557">
        <v>18856969</v>
      </c>
    </row>
    <row r="558" spans="1:15" x14ac:dyDescent="0.25">
      <c r="A558">
        <v>557</v>
      </c>
      <c r="B558">
        <v>17</v>
      </c>
      <c r="C558">
        <v>26</v>
      </c>
      <c r="D558">
        <v>0</v>
      </c>
      <c r="E558">
        <v>10</v>
      </c>
      <c r="F558">
        <v>0</v>
      </c>
      <c r="G558">
        <v>0</v>
      </c>
      <c r="H558">
        <v>0</v>
      </c>
      <c r="I558">
        <v>389.14531959999999</v>
      </c>
      <c r="J558">
        <v>13075166</v>
      </c>
      <c r="K558">
        <v>9677605</v>
      </c>
      <c r="L558">
        <v>12228544</v>
      </c>
      <c r="M558">
        <v>9593851</v>
      </c>
      <c r="N558">
        <v>8179293</v>
      </c>
      <c r="O558">
        <v>10308729</v>
      </c>
    </row>
    <row r="559" spans="1:15" x14ac:dyDescent="0.25">
      <c r="A559">
        <v>558</v>
      </c>
      <c r="B559">
        <v>17</v>
      </c>
      <c r="C559">
        <v>26</v>
      </c>
      <c r="D559">
        <v>0</v>
      </c>
      <c r="E559">
        <v>11</v>
      </c>
      <c r="F559">
        <v>0</v>
      </c>
      <c r="G559">
        <v>0</v>
      </c>
      <c r="H559">
        <v>0</v>
      </c>
      <c r="I559">
        <v>405.14023420000001</v>
      </c>
      <c r="J559">
        <v>11441027</v>
      </c>
      <c r="K559">
        <v>6945160</v>
      </c>
      <c r="L559">
        <v>10144098</v>
      </c>
      <c r="M559">
        <v>5180133</v>
      </c>
      <c r="N559">
        <v>3788015</v>
      </c>
      <c r="O559">
        <v>4635272</v>
      </c>
    </row>
    <row r="560" spans="1:15" x14ac:dyDescent="0.25">
      <c r="A560">
        <v>559</v>
      </c>
      <c r="B560">
        <v>17</v>
      </c>
      <c r="C560">
        <v>26</v>
      </c>
      <c r="D560">
        <v>0</v>
      </c>
      <c r="E560">
        <v>12</v>
      </c>
      <c r="F560">
        <v>0</v>
      </c>
      <c r="G560">
        <v>0</v>
      </c>
      <c r="H560">
        <v>0</v>
      </c>
      <c r="I560">
        <v>421.13514880000002</v>
      </c>
      <c r="J560">
        <v>8479494</v>
      </c>
      <c r="K560">
        <v>5114442</v>
      </c>
      <c r="L560">
        <v>6384198</v>
      </c>
      <c r="M560">
        <v>4035900</v>
      </c>
      <c r="N560">
        <v>3427067</v>
      </c>
      <c r="O560">
        <v>3977319</v>
      </c>
    </row>
    <row r="561" spans="1:15" x14ac:dyDescent="0.25">
      <c r="A561">
        <v>560</v>
      </c>
      <c r="B561">
        <v>17</v>
      </c>
      <c r="C561">
        <v>26</v>
      </c>
      <c r="D561">
        <v>0</v>
      </c>
      <c r="E561">
        <v>13</v>
      </c>
      <c r="F561">
        <v>0</v>
      </c>
      <c r="G561">
        <v>0</v>
      </c>
      <c r="H561">
        <v>0</v>
      </c>
      <c r="I561">
        <v>437.13006339999998</v>
      </c>
      <c r="J561">
        <v>10206502</v>
      </c>
      <c r="K561">
        <v>5742806</v>
      </c>
      <c r="L561">
        <v>7599557</v>
      </c>
      <c r="M561">
        <v>5931512</v>
      </c>
      <c r="N561">
        <v>4501504</v>
      </c>
      <c r="O561">
        <v>5227812</v>
      </c>
    </row>
    <row r="562" spans="1:15" x14ac:dyDescent="0.25">
      <c r="A562">
        <v>561</v>
      </c>
      <c r="B562">
        <v>17</v>
      </c>
      <c r="C562">
        <v>26</v>
      </c>
      <c r="D562">
        <v>0</v>
      </c>
      <c r="E562">
        <v>14</v>
      </c>
      <c r="F562">
        <v>0</v>
      </c>
      <c r="G562">
        <v>0</v>
      </c>
      <c r="H562">
        <v>0</v>
      </c>
      <c r="I562">
        <v>453.124978</v>
      </c>
      <c r="J562">
        <v>19283618</v>
      </c>
      <c r="K562">
        <v>14436765</v>
      </c>
      <c r="L562">
        <v>17684518</v>
      </c>
      <c r="M562">
        <v>8472831</v>
      </c>
      <c r="N562">
        <v>11138164</v>
      </c>
      <c r="O562">
        <v>10772650</v>
      </c>
    </row>
    <row r="563" spans="1:15" x14ac:dyDescent="0.25">
      <c r="A563">
        <v>562</v>
      </c>
      <c r="B563">
        <v>17</v>
      </c>
      <c r="C563">
        <v>26</v>
      </c>
      <c r="D563">
        <v>0</v>
      </c>
      <c r="E563">
        <v>15</v>
      </c>
      <c r="F563">
        <v>0</v>
      </c>
      <c r="G563">
        <v>0</v>
      </c>
      <c r="H563">
        <v>0</v>
      </c>
      <c r="I563">
        <v>469.11989260000001</v>
      </c>
      <c r="J563">
        <v>28814341</v>
      </c>
      <c r="K563">
        <v>18203873</v>
      </c>
      <c r="L563">
        <v>26645891</v>
      </c>
      <c r="M563">
        <v>9424396</v>
      </c>
      <c r="N563">
        <v>9155732</v>
      </c>
      <c r="O563">
        <v>8910514</v>
      </c>
    </row>
    <row r="564" spans="1:15" x14ac:dyDescent="0.25">
      <c r="A564">
        <v>563</v>
      </c>
      <c r="B564">
        <v>17</v>
      </c>
      <c r="C564">
        <v>26</v>
      </c>
      <c r="D564">
        <v>0</v>
      </c>
      <c r="E564">
        <v>16</v>
      </c>
      <c r="F564">
        <v>0</v>
      </c>
      <c r="G564">
        <v>0</v>
      </c>
      <c r="H564">
        <v>0</v>
      </c>
      <c r="I564">
        <v>485.11480719999997</v>
      </c>
      <c r="J564">
        <v>29814253</v>
      </c>
      <c r="K564">
        <v>14541782</v>
      </c>
      <c r="L564">
        <v>21776054</v>
      </c>
      <c r="M564">
        <v>4906482</v>
      </c>
      <c r="N564">
        <v>4453585</v>
      </c>
      <c r="O564">
        <v>3855344</v>
      </c>
    </row>
    <row r="565" spans="1:15" x14ac:dyDescent="0.25">
      <c r="A565">
        <v>564</v>
      </c>
      <c r="B565">
        <v>17</v>
      </c>
      <c r="C565">
        <v>26</v>
      </c>
      <c r="D565">
        <v>0</v>
      </c>
      <c r="E565">
        <v>17</v>
      </c>
      <c r="F565">
        <v>0</v>
      </c>
      <c r="G565">
        <v>0</v>
      </c>
      <c r="H565">
        <v>0</v>
      </c>
      <c r="I565">
        <v>501.10972179999999</v>
      </c>
      <c r="J565">
        <v>10793397</v>
      </c>
      <c r="K565">
        <v>4386081</v>
      </c>
      <c r="L565">
        <v>7643615</v>
      </c>
      <c r="M565" t="s">
        <v>14</v>
      </c>
      <c r="N565" t="s">
        <v>14</v>
      </c>
      <c r="O565" t="s">
        <v>14</v>
      </c>
    </row>
    <row r="566" spans="1:15" x14ac:dyDescent="0.25">
      <c r="A566">
        <v>565</v>
      </c>
      <c r="B566">
        <v>17</v>
      </c>
      <c r="C566">
        <v>26</v>
      </c>
      <c r="D566">
        <v>4</v>
      </c>
      <c r="E566">
        <v>7</v>
      </c>
      <c r="F566">
        <v>0</v>
      </c>
      <c r="G566">
        <v>0</v>
      </c>
      <c r="H566">
        <v>0</v>
      </c>
      <c r="I566">
        <v>397.1728718</v>
      </c>
      <c r="J566" t="s">
        <v>14</v>
      </c>
      <c r="K566" t="s">
        <v>14</v>
      </c>
      <c r="L566" t="s">
        <v>14</v>
      </c>
      <c r="M566">
        <v>4040320</v>
      </c>
      <c r="N566">
        <v>3888315</v>
      </c>
      <c r="O566">
        <v>4854410</v>
      </c>
    </row>
    <row r="567" spans="1:15" x14ac:dyDescent="0.25">
      <c r="A567">
        <v>566</v>
      </c>
      <c r="B567">
        <v>17</v>
      </c>
      <c r="C567">
        <v>26</v>
      </c>
      <c r="D567">
        <v>4</v>
      </c>
      <c r="E567">
        <v>8</v>
      </c>
      <c r="F567">
        <v>0</v>
      </c>
      <c r="G567">
        <v>0</v>
      </c>
      <c r="H567">
        <v>0</v>
      </c>
      <c r="I567">
        <v>413.16778640000001</v>
      </c>
      <c r="J567">
        <v>2629693</v>
      </c>
      <c r="K567">
        <v>3263223</v>
      </c>
      <c r="L567">
        <v>3053253</v>
      </c>
      <c r="M567">
        <v>4566276</v>
      </c>
      <c r="N567">
        <v>4220638</v>
      </c>
      <c r="O567">
        <v>4912219</v>
      </c>
    </row>
    <row r="568" spans="1:15" x14ac:dyDescent="0.25">
      <c r="A568">
        <v>567</v>
      </c>
      <c r="B568">
        <v>17</v>
      </c>
      <c r="C568">
        <v>26</v>
      </c>
      <c r="D568">
        <v>4</v>
      </c>
      <c r="E568">
        <v>9</v>
      </c>
      <c r="F568">
        <v>0</v>
      </c>
      <c r="G568">
        <v>0</v>
      </c>
      <c r="H568">
        <v>0</v>
      </c>
      <c r="I568">
        <v>429.16270100000003</v>
      </c>
      <c r="J568">
        <v>2558580</v>
      </c>
      <c r="K568">
        <v>2102285</v>
      </c>
      <c r="L568">
        <v>2204267</v>
      </c>
      <c r="M568">
        <v>2441742</v>
      </c>
      <c r="N568">
        <v>2594773</v>
      </c>
      <c r="O568">
        <v>2835753</v>
      </c>
    </row>
    <row r="569" spans="1:15" x14ac:dyDescent="0.25">
      <c r="A569">
        <v>568</v>
      </c>
      <c r="B569">
        <v>17</v>
      </c>
      <c r="C569">
        <v>27</v>
      </c>
      <c r="D569">
        <v>1</v>
      </c>
      <c r="E569">
        <v>13</v>
      </c>
      <c r="F569">
        <v>0</v>
      </c>
      <c r="G569">
        <v>0</v>
      </c>
      <c r="H569">
        <v>0</v>
      </c>
      <c r="I569">
        <v>452.14096239999998</v>
      </c>
      <c r="J569">
        <v>2585847</v>
      </c>
      <c r="K569">
        <v>2039815</v>
      </c>
      <c r="L569">
        <v>2667123</v>
      </c>
      <c r="M569" t="s">
        <v>14</v>
      </c>
      <c r="N569" t="s">
        <v>14</v>
      </c>
      <c r="O569" t="s">
        <v>14</v>
      </c>
    </row>
    <row r="570" spans="1:15" x14ac:dyDescent="0.25">
      <c r="A570">
        <v>569</v>
      </c>
      <c r="B570">
        <v>17</v>
      </c>
      <c r="C570">
        <v>27</v>
      </c>
      <c r="D570">
        <v>1</v>
      </c>
      <c r="E570">
        <v>14</v>
      </c>
      <c r="F570">
        <v>0</v>
      </c>
      <c r="G570">
        <v>0</v>
      </c>
      <c r="H570">
        <v>0</v>
      </c>
      <c r="I570">
        <v>468.13587699999999</v>
      </c>
      <c r="J570">
        <v>3934214</v>
      </c>
      <c r="K570">
        <v>1981197</v>
      </c>
      <c r="L570">
        <v>3029388</v>
      </c>
      <c r="M570" t="s">
        <v>14</v>
      </c>
      <c r="N570" t="s">
        <v>14</v>
      </c>
      <c r="O570" t="s">
        <v>14</v>
      </c>
    </row>
    <row r="571" spans="1:15" x14ac:dyDescent="0.25">
      <c r="A571">
        <v>570</v>
      </c>
      <c r="B571">
        <v>17</v>
      </c>
      <c r="C571">
        <v>27</v>
      </c>
      <c r="D571">
        <v>3</v>
      </c>
      <c r="E571">
        <v>6</v>
      </c>
      <c r="F571">
        <v>0</v>
      </c>
      <c r="G571">
        <v>0</v>
      </c>
      <c r="H571">
        <v>0</v>
      </c>
      <c r="I571">
        <v>368.18270819999998</v>
      </c>
      <c r="J571" t="s">
        <v>14</v>
      </c>
      <c r="K571" t="s">
        <v>14</v>
      </c>
      <c r="L571" t="s">
        <v>14</v>
      </c>
      <c r="M571">
        <v>4265224</v>
      </c>
      <c r="N571">
        <v>4768584</v>
      </c>
      <c r="O571">
        <v>5965361</v>
      </c>
    </row>
    <row r="572" spans="1:15" x14ac:dyDescent="0.25">
      <c r="A572">
        <v>571</v>
      </c>
      <c r="B572">
        <v>17</v>
      </c>
      <c r="C572">
        <v>27</v>
      </c>
      <c r="D572">
        <v>3</v>
      </c>
      <c r="E572">
        <v>7</v>
      </c>
      <c r="F572">
        <v>0</v>
      </c>
      <c r="G572">
        <v>0</v>
      </c>
      <c r="H572">
        <v>0</v>
      </c>
      <c r="I572">
        <v>384.17762279999999</v>
      </c>
      <c r="J572">
        <v>1697936</v>
      </c>
      <c r="K572">
        <v>2465856</v>
      </c>
      <c r="L572">
        <v>2145081</v>
      </c>
      <c r="M572">
        <v>5174051</v>
      </c>
      <c r="N572">
        <v>6445457</v>
      </c>
      <c r="O572">
        <v>7733218</v>
      </c>
    </row>
    <row r="573" spans="1:15" x14ac:dyDescent="0.25">
      <c r="A573">
        <v>572</v>
      </c>
      <c r="B573">
        <v>17</v>
      </c>
      <c r="C573">
        <v>27</v>
      </c>
      <c r="D573">
        <v>3</v>
      </c>
      <c r="E573">
        <v>8</v>
      </c>
      <c r="F573">
        <v>0</v>
      </c>
      <c r="G573">
        <v>0</v>
      </c>
      <c r="H573">
        <v>0</v>
      </c>
      <c r="I573">
        <v>400.17253740000001</v>
      </c>
      <c r="J573">
        <v>2557908</v>
      </c>
      <c r="K573">
        <v>3047769</v>
      </c>
      <c r="L573">
        <v>3250008</v>
      </c>
      <c r="M573">
        <v>5242989</v>
      </c>
      <c r="N573">
        <v>5136022</v>
      </c>
      <c r="O573">
        <v>5728334</v>
      </c>
    </row>
    <row r="574" spans="1:15" x14ac:dyDescent="0.25">
      <c r="A574">
        <v>573</v>
      </c>
      <c r="B574">
        <v>17</v>
      </c>
      <c r="C574">
        <v>27</v>
      </c>
      <c r="D574">
        <v>3</v>
      </c>
      <c r="E574">
        <v>9</v>
      </c>
      <c r="F574">
        <v>0</v>
      </c>
      <c r="G574">
        <v>0</v>
      </c>
      <c r="H574">
        <v>0</v>
      </c>
      <c r="I574">
        <v>416.16745200000003</v>
      </c>
      <c r="J574">
        <v>2851322</v>
      </c>
      <c r="K574">
        <v>2604269</v>
      </c>
      <c r="L574">
        <v>2910406</v>
      </c>
      <c r="M574">
        <v>2925899</v>
      </c>
      <c r="N574">
        <v>2570519</v>
      </c>
      <c r="O574">
        <v>2797709</v>
      </c>
    </row>
    <row r="575" spans="1:15" x14ac:dyDescent="0.25">
      <c r="A575">
        <v>574</v>
      </c>
      <c r="B575">
        <v>17</v>
      </c>
      <c r="C575">
        <v>27</v>
      </c>
      <c r="D575">
        <v>3</v>
      </c>
      <c r="E575">
        <v>10</v>
      </c>
      <c r="F575">
        <v>0</v>
      </c>
      <c r="G575">
        <v>0</v>
      </c>
      <c r="H575">
        <v>0</v>
      </c>
      <c r="I575">
        <v>432.16236659999998</v>
      </c>
      <c r="J575">
        <v>2732355</v>
      </c>
      <c r="K575">
        <v>2194669</v>
      </c>
      <c r="L575">
        <v>2094973</v>
      </c>
      <c r="M575" t="s">
        <v>14</v>
      </c>
      <c r="N575" t="s">
        <v>14</v>
      </c>
      <c r="O575" t="s">
        <v>14</v>
      </c>
    </row>
    <row r="576" spans="1:15" x14ac:dyDescent="0.25">
      <c r="A576">
        <v>575</v>
      </c>
      <c r="B576">
        <v>17</v>
      </c>
      <c r="C576">
        <v>27</v>
      </c>
      <c r="D576">
        <v>5</v>
      </c>
      <c r="E576">
        <v>7</v>
      </c>
      <c r="F576">
        <v>0</v>
      </c>
      <c r="G576">
        <v>0</v>
      </c>
      <c r="H576">
        <v>0</v>
      </c>
      <c r="I576">
        <v>412.18377079999999</v>
      </c>
      <c r="J576" t="s">
        <v>14</v>
      </c>
      <c r="K576" t="s">
        <v>14</v>
      </c>
      <c r="L576" t="s">
        <v>14</v>
      </c>
      <c r="M576">
        <v>2222814</v>
      </c>
      <c r="N576">
        <v>1822909</v>
      </c>
      <c r="O576">
        <v>1908285</v>
      </c>
    </row>
    <row r="577" spans="1:15" x14ac:dyDescent="0.25">
      <c r="A577">
        <v>576</v>
      </c>
      <c r="B577">
        <v>17</v>
      </c>
      <c r="C577">
        <v>27</v>
      </c>
      <c r="D577">
        <v>5</v>
      </c>
      <c r="E577">
        <v>8</v>
      </c>
      <c r="F577">
        <v>0</v>
      </c>
      <c r="G577">
        <v>0</v>
      </c>
      <c r="H577">
        <v>0</v>
      </c>
      <c r="I577">
        <v>428.17868540000001</v>
      </c>
      <c r="J577" t="s">
        <v>14</v>
      </c>
      <c r="K577" t="s">
        <v>14</v>
      </c>
      <c r="L577" t="s">
        <v>14</v>
      </c>
      <c r="M577">
        <v>2549826</v>
      </c>
      <c r="N577">
        <v>1940486</v>
      </c>
      <c r="O577">
        <v>1962334</v>
      </c>
    </row>
    <row r="578" spans="1:15" x14ac:dyDescent="0.25">
      <c r="A578">
        <v>577</v>
      </c>
      <c r="B578">
        <v>17</v>
      </c>
      <c r="C578">
        <v>28</v>
      </c>
      <c r="D578">
        <v>0</v>
      </c>
      <c r="E578">
        <v>3</v>
      </c>
      <c r="F578">
        <v>1</v>
      </c>
      <c r="G578">
        <v>0</v>
      </c>
      <c r="H578">
        <v>0</v>
      </c>
      <c r="I578">
        <v>311.16863810000001</v>
      </c>
      <c r="J578">
        <v>16507654</v>
      </c>
      <c r="K578">
        <v>15619108</v>
      </c>
      <c r="L578">
        <v>15563925</v>
      </c>
      <c r="M578">
        <v>67202100</v>
      </c>
      <c r="N578">
        <v>30236467</v>
      </c>
      <c r="O578">
        <v>50318204</v>
      </c>
    </row>
    <row r="579" spans="1:15" x14ac:dyDescent="0.25">
      <c r="A579">
        <v>578</v>
      </c>
      <c r="B579">
        <v>17</v>
      </c>
      <c r="C579">
        <v>28</v>
      </c>
      <c r="D579">
        <v>0</v>
      </c>
      <c r="E579">
        <v>5</v>
      </c>
      <c r="F579">
        <v>0</v>
      </c>
      <c r="G579">
        <v>0</v>
      </c>
      <c r="H579">
        <v>0</v>
      </c>
      <c r="I579">
        <v>311.18639660000002</v>
      </c>
      <c r="J579" t="s">
        <v>14</v>
      </c>
      <c r="K579" t="s">
        <v>14</v>
      </c>
      <c r="L579" t="s">
        <v>14</v>
      </c>
      <c r="M579">
        <v>3101750</v>
      </c>
      <c r="N579">
        <v>2910518</v>
      </c>
      <c r="O579">
        <v>3237759</v>
      </c>
    </row>
    <row r="580" spans="1:15" x14ac:dyDescent="0.25">
      <c r="A580">
        <v>579</v>
      </c>
      <c r="B580">
        <v>17</v>
      </c>
      <c r="C580">
        <v>28</v>
      </c>
      <c r="D580">
        <v>0</v>
      </c>
      <c r="E580">
        <v>6</v>
      </c>
      <c r="F580">
        <v>0</v>
      </c>
      <c r="G580">
        <v>0</v>
      </c>
      <c r="H580">
        <v>0</v>
      </c>
      <c r="I580">
        <v>327.18131119999998</v>
      </c>
      <c r="J580">
        <v>2171869</v>
      </c>
      <c r="K580">
        <v>2837704</v>
      </c>
      <c r="L580">
        <v>2845000</v>
      </c>
      <c r="M580">
        <v>9684240</v>
      </c>
      <c r="N580">
        <v>11174597</v>
      </c>
      <c r="O580">
        <v>13418610</v>
      </c>
    </row>
    <row r="581" spans="1:15" x14ac:dyDescent="0.25">
      <c r="A581">
        <v>580</v>
      </c>
      <c r="B581">
        <v>17</v>
      </c>
      <c r="C581">
        <v>28</v>
      </c>
      <c r="D581">
        <v>0</v>
      </c>
      <c r="E581">
        <v>7</v>
      </c>
      <c r="F581">
        <v>0</v>
      </c>
      <c r="G581">
        <v>0</v>
      </c>
      <c r="H581">
        <v>0</v>
      </c>
      <c r="I581">
        <v>343.1762258</v>
      </c>
      <c r="J581">
        <v>4687394</v>
      </c>
      <c r="K581">
        <v>5971250</v>
      </c>
      <c r="L581">
        <v>5701971</v>
      </c>
      <c r="M581">
        <v>17584486</v>
      </c>
      <c r="N581">
        <v>18766246</v>
      </c>
      <c r="O581">
        <v>21452911</v>
      </c>
    </row>
    <row r="582" spans="1:15" x14ac:dyDescent="0.25">
      <c r="A582">
        <v>581</v>
      </c>
      <c r="B582">
        <v>17</v>
      </c>
      <c r="C582">
        <v>28</v>
      </c>
      <c r="D582">
        <v>0</v>
      </c>
      <c r="E582">
        <v>7</v>
      </c>
      <c r="F582">
        <v>1</v>
      </c>
      <c r="G582">
        <v>0</v>
      </c>
      <c r="H582">
        <v>0</v>
      </c>
      <c r="I582">
        <v>375.14829650000001</v>
      </c>
      <c r="J582" t="s">
        <v>14</v>
      </c>
      <c r="K582" t="s">
        <v>14</v>
      </c>
      <c r="L582" t="s">
        <v>14</v>
      </c>
      <c r="M582">
        <v>2643259</v>
      </c>
      <c r="N582">
        <v>1973154</v>
      </c>
      <c r="O582">
        <v>1953873</v>
      </c>
    </row>
    <row r="583" spans="1:15" x14ac:dyDescent="0.25">
      <c r="A583">
        <v>582</v>
      </c>
      <c r="B583">
        <v>17</v>
      </c>
      <c r="C583">
        <v>28</v>
      </c>
      <c r="D583">
        <v>0</v>
      </c>
      <c r="E583">
        <v>8</v>
      </c>
      <c r="F583">
        <v>0</v>
      </c>
      <c r="G583">
        <v>0</v>
      </c>
      <c r="H583">
        <v>0</v>
      </c>
      <c r="I583">
        <v>359.17114040000001</v>
      </c>
      <c r="J583">
        <v>9661254</v>
      </c>
      <c r="K583">
        <v>8212465</v>
      </c>
      <c r="L583">
        <v>10450702</v>
      </c>
      <c r="M583">
        <v>23884376</v>
      </c>
      <c r="N583">
        <v>22850602</v>
      </c>
      <c r="O583">
        <v>27237182</v>
      </c>
    </row>
    <row r="584" spans="1:15" x14ac:dyDescent="0.25">
      <c r="A584">
        <v>583</v>
      </c>
      <c r="B584">
        <v>17</v>
      </c>
      <c r="C584">
        <v>28</v>
      </c>
      <c r="D584">
        <v>0</v>
      </c>
      <c r="E584">
        <v>9</v>
      </c>
      <c r="F584">
        <v>0</v>
      </c>
      <c r="G584">
        <v>0</v>
      </c>
      <c r="H584">
        <v>0</v>
      </c>
      <c r="I584">
        <v>375.16605499999997</v>
      </c>
      <c r="J584">
        <v>12385654</v>
      </c>
      <c r="K584">
        <v>11508746</v>
      </c>
      <c r="L584">
        <v>11966918</v>
      </c>
      <c r="M584">
        <v>14558528</v>
      </c>
      <c r="N584">
        <v>15953832</v>
      </c>
      <c r="O584">
        <v>19910230</v>
      </c>
    </row>
    <row r="585" spans="1:15" x14ac:dyDescent="0.25">
      <c r="A585">
        <v>584</v>
      </c>
      <c r="B585">
        <v>17</v>
      </c>
      <c r="C585">
        <v>28</v>
      </c>
      <c r="D585">
        <v>0</v>
      </c>
      <c r="E585">
        <v>10</v>
      </c>
      <c r="F585">
        <v>0</v>
      </c>
      <c r="G585">
        <v>0</v>
      </c>
      <c r="H585">
        <v>0</v>
      </c>
      <c r="I585">
        <v>391.16096959999999</v>
      </c>
      <c r="J585">
        <v>9403501</v>
      </c>
      <c r="K585">
        <v>8936690</v>
      </c>
      <c r="L585">
        <v>9924970</v>
      </c>
      <c r="M585">
        <v>9453001</v>
      </c>
      <c r="N585">
        <v>10842146</v>
      </c>
      <c r="O585">
        <v>14212650</v>
      </c>
    </row>
    <row r="586" spans="1:15" x14ac:dyDescent="0.25">
      <c r="A586">
        <v>585</v>
      </c>
      <c r="B586">
        <v>17</v>
      </c>
      <c r="C586">
        <v>28</v>
      </c>
      <c r="D586">
        <v>0</v>
      </c>
      <c r="E586">
        <v>11</v>
      </c>
      <c r="F586">
        <v>0</v>
      </c>
      <c r="G586">
        <v>0</v>
      </c>
      <c r="H586">
        <v>0</v>
      </c>
      <c r="I586">
        <v>407.1558842</v>
      </c>
      <c r="J586">
        <v>9139177</v>
      </c>
      <c r="K586">
        <v>8590879</v>
      </c>
      <c r="L586">
        <v>10220016</v>
      </c>
      <c r="M586">
        <v>7313314</v>
      </c>
      <c r="N586">
        <v>7085471</v>
      </c>
      <c r="O586">
        <v>8601391</v>
      </c>
    </row>
    <row r="587" spans="1:15" x14ac:dyDescent="0.25">
      <c r="A587">
        <v>586</v>
      </c>
      <c r="B587">
        <v>17</v>
      </c>
      <c r="C587">
        <v>28</v>
      </c>
      <c r="D587">
        <v>0</v>
      </c>
      <c r="E587">
        <v>12</v>
      </c>
      <c r="F587">
        <v>0</v>
      </c>
      <c r="G587">
        <v>0</v>
      </c>
      <c r="H587">
        <v>0</v>
      </c>
      <c r="I587">
        <v>423.15079880000002</v>
      </c>
      <c r="J587">
        <v>6799996</v>
      </c>
      <c r="K587">
        <v>5747162</v>
      </c>
      <c r="L587">
        <v>6008298</v>
      </c>
      <c r="M587">
        <v>6039821</v>
      </c>
      <c r="N587">
        <v>6009546</v>
      </c>
      <c r="O587">
        <v>6811697</v>
      </c>
    </row>
    <row r="588" spans="1:15" x14ac:dyDescent="0.25">
      <c r="A588">
        <v>587</v>
      </c>
      <c r="B588">
        <v>17</v>
      </c>
      <c r="C588">
        <v>28</v>
      </c>
      <c r="D588">
        <v>0</v>
      </c>
      <c r="E588">
        <v>13</v>
      </c>
      <c r="F588">
        <v>0</v>
      </c>
      <c r="G588">
        <v>0</v>
      </c>
      <c r="H588">
        <v>0</v>
      </c>
      <c r="I588">
        <v>439.14571339999998</v>
      </c>
      <c r="J588">
        <v>11131971</v>
      </c>
      <c r="K588">
        <v>8280047</v>
      </c>
      <c r="L588">
        <v>9973000</v>
      </c>
      <c r="M588">
        <v>13872475</v>
      </c>
      <c r="N588">
        <v>14886782</v>
      </c>
      <c r="O588">
        <v>13915280</v>
      </c>
    </row>
    <row r="589" spans="1:15" x14ac:dyDescent="0.25">
      <c r="A589">
        <v>588</v>
      </c>
      <c r="B589">
        <v>17</v>
      </c>
      <c r="C589">
        <v>28</v>
      </c>
      <c r="D589">
        <v>0</v>
      </c>
      <c r="E589">
        <v>14</v>
      </c>
      <c r="F589">
        <v>0</v>
      </c>
      <c r="G589">
        <v>0</v>
      </c>
      <c r="H589">
        <v>0</v>
      </c>
      <c r="I589">
        <v>455.14062799999999</v>
      </c>
      <c r="J589">
        <v>20405762</v>
      </c>
      <c r="K589">
        <v>18954445</v>
      </c>
      <c r="L589">
        <v>20363156</v>
      </c>
      <c r="M589">
        <v>11784306</v>
      </c>
      <c r="N589">
        <v>16745521</v>
      </c>
      <c r="O589">
        <v>13996085</v>
      </c>
    </row>
    <row r="590" spans="1:15" x14ac:dyDescent="0.25">
      <c r="A590">
        <v>589</v>
      </c>
      <c r="B590">
        <v>17</v>
      </c>
      <c r="C590">
        <v>28</v>
      </c>
      <c r="D590">
        <v>0</v>
      </c>
      <c r="E590">
        <v>15</v>
      </c>
      <c r="F590">
        <v>0</v>
      </c>
      <c r="G590">
        <v>0</v>
      </c>
      <c r="H590">
        <v>0</v>
      </c>
      <c r="I590">
        <v>471.13554260000001</v>
      </c>
      <c r="J590">
        <v>42003472</v>
      </c>
      <c r="K590">
        <v>42996882</v>
      </c>
      <c r="L590">
        <v>47928701</v>
      </c>
      <c r="M590">
        <v>26015208</v>
      </c>
      <c r="N590">
        <v>35341553</v>
      </c>
      <c r="O590">
        <v>26574518</v>
      </c>
    </row>
    <row r="591" spans="1:15" x14ac:dyDescent="0.25">
      <c r="A591">
        <v>590</v>
      </c>
      <c r="B591">
        <v>17</v>
      </c>
      <c r="C591">
        <v>28</v>
      </c>
      <c r="D591">
        <v>0</v>
      </c>
      <c r="E591">
        <v>16</v>
      </c>
      <c r="F591">
        <v>0</v>
      </c>
      <c r="G591">
        <v>0</v>
      </c>
      <c r="H591">
        <v>0</v>
      </c>
      <c r="I591">
        <v>487.13045720000002</v>
      </c>
      <c r="J591">
        <v>39202395</v>
      </c>
      <c r="K591">
        <v>27636710</v>
      </c>
      <c r="L591">
        <v>36919050</v>
      </c>
      <c r="M591">
        <v>5399054</v>
      </c>
      <c r="N591">
        <v>5885313</v>
      </c>
      <c r="O591">
        <v>4413499</v>
      </c>
    </row>
    <row r="592" spans="1:15" x14ac:dyDescent="0.25">
      <c r="A592">
        <v>591</v>
      </c>
      <c r="B592">
        <v>17</v>
      </c>
      <c r="C592">
        <v>28</v>
      </c>
      <c r="D592">
        <v>0</v>
      </c>
      <c r="E592">
        <v>17</v>
      </c>
      <c r="F592">
        <v>0</v>
      </c>
      <c r="G592">
        <v>0</v>
      </c>
      <c r="H592">
        <v>0</v>
      </c>
      <c r="I592">
        <v>503.12537179999998</v>
      </c>
      <c r="J592">
        <v>10652206</v>
      </c>
      <c r="K592">
        <v>5101923</v>
      </c>
      <c r="L592">
        <v>9482832</v>
      </c>
      <c r="M592" t="s">
        <v>14</v>
      </c>
      <c r="N592" t="s">
        <v>14</v>
      </c>
      <c r="O592" t="s">
        <v>14</v>
      </c>
    </row>
    <row r="593" spans="1:15" x14ac:dyDescent="0.25">
      <c r="A593">
        <v>592</v>
      </c>
      <c r="B593">
        <v>17</v>
      </c>
      <c r="C593">
        <v>28</v>
      </c>
      <c r="D593">
        <v>4</v>
      </c>
      <c r="E593">
        <v>6</v>
      </c>
      <c r="F593">
        <v>0</v>
      </c>
      <c r="G593">
        <v>0</v>
      </c>
      <c r="H593">
        <v>0</v>
      </c>
      <c r="I593">
        <v>383.19360719999997</v>
      </c>
      <c r="J593" t="s">
        <v>14</v>
      </c>
      <c r="K593" t="s">
        <v>14</v>
      </c>
      <c r="L593" t="s">
        <v>14</v>
      </c>
      <c r="M593">
        <v>3964446</v>
      </c>
      <c r="N593">
        <v>5584014</v>
      </c>
      <c r="O593">
        <v>5316329</v>
      </c>
    </row>
    <row r="594" spans="1:15" x14ac:dyDescent="0.25">
      <c r="A594">
        <v>593</v>
      </c>
      <c r="B594">
        <v>17</v>
      </c>
      <c r="C594">
        <v>28</v>
      </c>
      <c r="D594">
        <v>4</v>
      </c>
      <c r="E594">
        <v>7</v>
      </c>
      <c r="F594">
        <v>0</v>
      </c>
      <c r="G594">
        <v>0</v>
      </c>
      <c r="H594">
        <v>0</v>
      </c>
      <c r="I594">
        <v>399.18852179999999</v>
      </c>
      <c r="J594">
        <v>2284896</v>
      </c>
      <c r="K594">
        <v>4330187</v>
      </c>
      <c r="L594">
        <v>3285716</v>
      </c>
      <c r="M594">
        <v>8000468</v>
      </c>
      <c r="N594">
        <v>8717827</v>
      </c>
      <c r="O594">
        <v>8866754</v>
      </c>
    </row>
    <row r="595" spans="1:15" x14ac:dyDescent="0.25">
      <c r="A595">
        <v>594</v>
      </c>
      <c r="B595">
        <v>17</v>
      </c>
      <c r="C595">
        <v>28</v>
      </c>
      <c r="D595">
        <v>4</v>
      </c>
      <c r="E595">
        <v>8</v>
      </c>
      <c r="F595">
        <v>0</v>
      </c>
      <c r="G595">
        <v>0</v>
      </c>
      <c r="H595">
        <v>0</v>
      </c>
      <c r="I595">
        <v>415.18343640000001</v>
      </c>
      <c r="J595">
        <v>3042327</v>
      </c>
      <c r="K595">
        <v>4039416</v>
      </c>
      <c r="L595">
        <v>3517133</v>
      </c>
      <c r="M595">
        <v>6476090</v>
      </c>
      <c r="N595">
        <v>5699339</v>
      </c>
      <c r="O595">
        <v>6462596</v>
      </c>
    </row>
    <row r="596" spans="1:15" x14ac:dyDescent="0.25">
      <c r="A596">
        <v>595</v>
      </c>
      <c r="B596">
        <v>17</v>
      </c>
      <c r="C596">
        <v>28</v>
      </c>
      <c r="D596">
        <v>4</v>
      </c>
      <c r="E596">
        <v>9</v>
      </c>
      <c r="F596">
        <v>0</v>
      </c>
      <c r="G596">
        <v>0</v>
      </c>
      <c r="H596">
        <v>0</v>
      </c>
      <c r="I596">
        <v>431.17835100000002</v>
      </c>
      <c r="J596" t="s">
        <v>14</v>
      </c>
      <c r="K596" t="s">
        <v>14</v>
      </c>
      <c r="L596" t="s">
        <v>14</v>
      </c>
      <c r="M596">
        <v>3186584</v>
      </c>
      <c r="N596">
        <v>3333482</v>
      </c>
      <c r="O596">
        <v>3554485</v>
      </c>
    </row>
    <row r="597" spans="1:15" x14ac:dyDescent="0.25">
      <c r="A597">
        <v>596</v>
      </c>
      <c r="B597">
        <v>17</v>
      </c>
      <c r="C597">
        <v>29</v>
      </c>
      <c r="D597">
        <v>1</v>
      </c>
      <c r="E597">
        <v>13</v>
      </c>
      <c r="F597">
        <v>0</v>
      </c>
      <c r="G597">
        <v>0</v>
      </c>
      <c r="H597">
        <v>0</v>
      </c>
      <c r="I597">
        <v>454.15661239999997</v>
      </c>
      <c r="J597">
        <v>2213454</v>
      </c>
      <c r="K597">
        <v>1745713</v>
      </c>
      <c r="L597">
        <v>2313690</v>
      </c>
      <c r="M597" t="s">
        <v>14</v>
      </c>
      <c r="N597" t="s">
        <v>14</v>
      </c>
      <c r="O597" t="s">
        <v>14</v>
      </c>
    </row>
    <row r="598" spans="1:15" x14ac:dyDescent="0.25">
      <c r="A598">
        <v>597</v>
      </c>
      <c r="B598">
        <v>17</v>
      </c>
      <c r="C598">
        <v>29</v>
      </c>
      <c r="D598">
        <v>1</v>
      </c>
      <c r="E598">
        <v>14</v>
      </c>
      <c r="F598">
        <v>0</v>
      </c>
      <c r="G598">
        <v>0</v>
      </c>
      <c r="H598">
        <v>0</v>
      </c>
      <c r="I598">
        <v>470.15152699999999</v>
      </c>
      <c r="J598">
        <v>2195976</v>
      </c>
      <c r="K598">
        <v>1625783</v>
      </c>
      <c r="L598">
        <v>1923454</v>
      </c>
      <c r="M598" t="s">
        <v>14</v>
      </c>
      <c r="N598" t="s">
        <v>14</v>
      </c>
      <c r="O598" t="s">
        <v>14</v>
      </c>
    </row>
    <row r="599" spans="1:15" x14ac:dyDescent="0.25">
      <c r="A599">
        <v>598</v>
      </c>
      <c r="B599">
        <v>17</v>
      </c>
      <c r="C599">
        <v>29</v>
      </c>
      <c r="D599">
        <v>3</v>
      </c>
      <c r="E599">
        <v>6</v>
      </c>
      <c r="F599">
        <v>0</v>
      </c>
      <c r="G599">
        <v>0</v>
      </c>
      <c r="H599">
        <v>0</v>
      </c>
      <c r="I599">
        <v>370.19835819999997</v>
      </c>
      <c r="J599" t="s">
        <v>14</v>
      </c>
      <c r="K599" t="s">
        <v>14</v>
      </c>
      <c r="L599" t="s">
        <v>14</v>
      </c>
      <c r="M599">
        <v>6237038</v>
      </c>
      <c r="N599">
        <v>7930301</v>
      </c>
      <c r="O599">
        <v>8167575</v>
      </c>
    </row>
    <row r="600" spans="1:15" x14ac:dyDescent="0.25">
      <c r="A600">
        <v>599</v>
      </c>
      <c r="B600">
        <v>17</v>
      </c>
      <c r="C600">
        <v>29</v>
      </c>
      <c r="D600">
        <v>3</v>
      </c>
      <c r="E600">
        <v>7</v>
      </c>
      <c r="F600">
        <v>0</v>
      </c>
      <c r="G600">
        <v>0</v>
      </c>
      <c r="H600">
        <v>0</v>
      </c>
      <c r="I600">
        <v>386.19327279999999</v>
      </c>
      <c r="J600">
        <v>2424418</v>
      </c>
      <c r="K600">
        <v>3286095</v>
      </c>
      <c r="L600">
        <v>2929441</v>
      </c>
      <c r="M600">
        <v>6826282</v>
      </c>
      <c r="N600">
        <v>8059797</v>
      </c>
      <c r="O600">
        <v>7821776</v>
      </c>
    </row>
    <row r="601" spans="1:15" x14ac:dyDescent="0.25">
      <c r="A601">
        <v>600</v>
      </c>
      <c r="B601">
        <v>17</v>
      </c>
      <c r="C601">
        <v>29</v>
      </c>
      <c r="D601">
        <v>3</v>
      </c>
      <c r="E601">
        <v>8</v>
      </c>
      <c r="F601">
        <v>0</v>
      </c>
      <c r="G601">
        <v>0</v>
      </c>
      <c r="H601">
        <v>0</v>
      </c>
      <c r="I601">
        <v>402.1881874</v>
      </c>
      <c r="J601">
        <v>2288290</v>
      </c>
      <c r="K601">
        <v>3326044</v>
      </c>
      <c r="L601">
        <v>2681417</v>
      </c>
      <c r="M601">
        <v>4092298</v>
      </c>
      <c r="N601">
        <v>4170663</v>
      </c>
      <c r="O601">
        <v>4877649</v>
      </c>
    </row>
    <row r="602" spans="1:15" x14ac:dyDescent="0.25">
      <c r="A602">
        <v>601</v>
      </c>
      <c r="B602">
        <v>17</v>
      </c>
      <c r="C602">
        <v>29</v>
      </c>
      <c r="D602">
        <v>3</v>
      </c>
      <c r="E602">
        <v>9</v>
      </c>
      <c r="F602">
        <v>0</v>
      </c>
      <c r="G602">
        <v>0</v>
      </c>
      <c r="H602">
        <v>0</v>
      </c>
      <c r="I602">
        <v>418.18310200000002</v>
      </c>
      <c r="J602">
        <v>1870762</v>
      </c>
      <c r="K602">
        <v>1962687</v>
      </c>
      <c r="L602">
        <v>1966756</v>
      </c>
      <c r="M602" t="s">
        <v>14</v>
      </c>
      <c r="N602" t="s">
        <v>14</v>
      </c>
      <c r="O602" t="s">
        <v>14</v>
      </c>
    </row>
    <row r="603" spans="1:15" x14ac:dyDescent="0.25">
      <c r="A603">
        <v>602</v>
      </c>
      <c r="B603">
        <v>17</v>
      </c>
      <c r="C603">
        <v>29</v>
      </c>
      <c r="D603">
        <v>5</v>
      </c>
      <c r="E603">
        <v>6</v>
      </c>
      <c r="F603">
        <v>0</v>
      </c>
      <c r="G603">
        <v>0</v>
      </c>
      <c r="H603">
        <v>0</v>
      </c>
      <c r="I603">
        <v>398.20450620000003</v>
      </c>
      <c r="J603" t="s">
        <v>14</v>
      </c>
      <c r="K603" t="s">
        <v>14</v>
      </c>
      <c r="L603" t="s">
        <v>14</v>
      </c>
      <c r="M603">
        <v>1634610</v>
      </c>
      <c r="N603">
        <v>1947495</v>
      </c>
      <c r="O603">
        <v>1691438</v>
      </c>
    </row>
    <row r="604" spans="1:15" x14ac:dyDescent="0.25">
      <c r="A604">
        <v>603</v>
      </c>
      <c r="B604">
        <v>17</v>
      </c>
      <c r="C604">
        <v>29</v>
      </c>
      <c r="D604">
        <v>5</v>
      </c>
      <c r="E604">
        <v>7</v>
      </c>
      <c r="F604">
        <v>0</v>
      </c>
      <c r="G604">
        <v>0</v>
      </c>
      <c r="H604">
        <v>0</v>
      </c>
      <c r="I604">
        <v>414.19942079999998</v>
      </c>
      <c r="J604" t="s">
        <v>14</v>
      </c>
      <c r="K604" t="s">
        <v>14</v>
      </c>
      <c r="L604" t="s">
        <v>14</v>
      </c>
      <c r="M604">
        <v>2199843</v>
      </c>
      <c r="N604">
        <v>2646777</v>
      </c>
      <c r="O604">
        <v>2350195</v>
      </c>
    </row>
    <row r="605" spans="1:15" x14ac:dyDescent="0.25">
      <c r="A605">
        <v>604</v>
      </c>
      <c r="B605">
        <v>17</v>
      </c>
      <c r="C605">
        <v>29</v>
      </c>
      <c r="D605">
        <v>5</v>
      </c>
      <c r="E605">
        <v>8</v>
      </c>
      <c r="F605">
        <v>0</v>
      </c>
      <c r="G605">
        <v>0</v>
      </c>
      <c r="H605">
        <v>0</v>
      </c>
      <c r="I605">
        <v>430.1943354</v>
      </c>
      <c r="J605" t="s">
        <v>14</v>
      </c>
      <c r="K605" t="s">
        <v>14</v>
      </c>
      <c r="L605" t="s">
        <v>14</v>
      </c>
      <c r="M605">
        <v>1851859</v>
      </c>
      <c r="N605">
        <v>2386336</v>
      </c>
      <c r="O605">
        <v>2047727</v>
      </c>
    </row>
    <row r="606" spans="1:15" x14ac:dyDescent="0.25">
      <c r="A606">
        <v>605</v>
      </c>
      <c r="B606">
        <v>17</v>
      </c>
      <c r="C606">
        <v>30</v>
      </c>
      <c r="D606">
        <v>0</v>
      </c>
      <c r="E606">
        <v>5</v>
      </c>
      <c r="F606">
        <v>0</v>
      </c>
      <c r="G606">
        <v>0</v>
      </c>
      <c r="H606">
        <v>0</v>
      </c>
      <c r="I606">
        <v>313.20204660000002</v>
      </c>
      <c r="J606" t="s">
        <v>14</v>
      </c>
      <c r="K606" t="s">
        <v>14</v>
      </c>
      <c r="L606" t="s">
        <v>14</v>
      </c>
      <c r="M606">
        <v>2398001</v>
      </c>
      <c r="N606">
        <v>3142786</v>
      </c>
      <c r="O606">
        <v>2497783</v>
      </c>
    </row>
    <row r="607" spans="1:15" x14ac:dyDescent="0.25">
      <c r="A607">
        <v>606</v>
      </c>
      <c r="B607">
        <v>17</v>
      </c>
      <c r="C607">
        <v>30</v>
      </c>
      <c r="D607">
        <v>0</v>
      </c>
      <c r="E607">
        <v>6</v>
      </c>
      <c r="F607">
        <v>0</v>
      </c>
      <c r="G607">
        <v>0</v>
      </c>
      <c r="H607">
        <v>0</v>
      </c>
      <c r="I607">
        <v>329.19696119999998</v>
      </c>
      <c r="J607">
        <v>1615700</v>
      </c>
      <c r="K607">
        <v>2765406</v>
      </c>
      <c r="L607">
        <v>1875418</v>
      </c>
      <c r="M607">
        <v>8394340</v>
      </c>
      <c r="N607">
        <v>10746994</v>
      </c>
      <c r="O607">
        <v>10289739</v>
      </c>
    </row>
    <row r="608" spans="1:15" x14ac:dyDescent="0.25">
      <c r="A608">
        <v>607</v>
      </c>
      <c r="B608">
        <v>17</v>
      </c>
      <c r="C608">
        <v>30</v>
      </c>
      <c r="D608">
        <v>0</v>
      </c>
      <c r="E608">
        <v>7</v>
      </c>
      <c r="F608">
        <v>0</v>
      </c>
      <c r="G608">
        <v>0</v>
      </c>
      <c r="H608">
        <v>0</v>
      </c>
      <c r="I608">
        <v>345.19187579999999</v>
      </c>
      <c r="J608">
        <v>3268632</v>
      </c>
      <c r="K608">
        <v>4023125</v>
      </c>
      <c r="L608">
        <v>3240287</v>
      </c>
      <c r="M608">
        <v>11656008</v>
      </c>
      <c r="N608">
        <v>14109643</v>
      </c>
      <c r="O608">
        <v>14639787</v>
      </c>
    </row>
    <row r="609" spans="1:15" x14ac:dyDescent="0.25">
      <c r="A609">
        <v>608</v>
      </c>
      <c r="B609">
        <v>17</v>
      </c>
      <c r="C609">
        <v>30</v>
      </c>
      <c r="D609">
        <v>0</v>
      </c>
      <c r="E609">
        <v>8</v>
      </c>
      <c r="F609">
        <v>0</v>
      </c>
      <c r="G609">
        <v>0</v>
      </c>
      <c r="H609">
        <v>0</v>
      </c>
      <c r="I609">
        <v>361.18679040000001</v>
      </c>
      <c r="J609">
        <v>3871128</v>
      </c>
      <c r="K609">
        <v>4565630</v>
      </c>
      <c r="L609">
        <v>4389234</v>
      </c>
      <c r="M609">
        <v>11152565</v>
      </c>
      <c r="N609">
        <v>13395622</v>
      </c>
      <c r="O609">
        <v>14273972</v>
      </c>
    </row>
    <row r="610" spans="1:15" x14ac:dyDescent="0.25">
      <c r="A610">
        <v>609</v>
      </c>
      <c r="B610">
        <v>17</v>
      </c>
      <c r="C610">
        <v>30</v>
      </c>
      <c r="D610">
        <v>0</v>
      </c>
      <c r="E610">
        <v>9</v>
      </c>
      <c r="F610">
        <v>0</v>
      </c>
      <c r="G610">
        <v>0</v>
      </c>
      <c r="H610">
        <v>0</v>
      </c>
      <c r="I610">
        <v>377.18170500000002</v>
      </c>
      <c r="J610">
        <v>5457821</v>
      </c>
      <c r="K610">
        <v>6020721</v>
      </c>
      <c r="L610">
        <v>5824511</v>
      </c>
      <c r="M610">
        <v>9373582</v>
      </c>
      <c r="N610">
        <v>11784699</v>
      </c>
      <c r="O610">
        <v>13021333</v>
      </c>
    </row>
    <row r="611" spans="1:15" x14ac:dyDescent="0.25">
      <c r="A611">
        <v>610</v>
      </c>
      <c r="B611">
        <v>17</v>
      </c>
      <c r="C611">
        <v>30</v>
      </c>
      <c r="D611">
        <v>0</v>
      </c>
      <c r="E611">
        <v>10</v>
      </c>
      <c r="F611">
        <v>0</v>
      </c>
      <c r="G611">
        <v>0</v>
      </c>
      <c r="H611">
        <v>0</v>
      </c>
      <c r="I611">
        <v>393.17661959999998</v>
      </c>
      <c r="J611">
        <v>5307870</v>
      </c>
      <c r="K611">
        <v>5612190</v>
      </c>
      <c r="L611">
        <v>6417142</v>
      </c>
      <c r="M611">
        <v>8390524</v>
      </c>
      <c r="N611">
        <v>10201548</v>
      </c>
      <c r="O611">
        <v>11837376</v>
      </c>
    </row>
    <row r="612" spans="1:15" x14ac:dyDescent="0.25">
      <c r="A612">
        <v>611</v>
      </c>
      <c r="B612">
        <v>17</v>
      </c>
      <c r="C612">
        <v>30</v>
      </c>
      <c r="D612">
        <v>0</v>
      </c>
      <c r="E612">
        <v>11</v>
      </c>
      <c r="F612">
        <v>0</v>
      </c>
      <c r="G612">
        <v>0</v>
      </c>
      <c r="H612">
        <v>0</v>
      </c>
      <c r="I612">
        <v>409.1715342</v>
      </c>
      <c r="J612">
        <v>4888616</v>
      </c>
      <c r="K612">
        <v>4216461</v>
      </c>
      <c r="L612">
        <v>5286490</v>
      </c>
      <c r="M612">
        <v>6146106</v>
      </c>
      <c r="N612">
        <v>6934059</v>
      </c>
      <c r="O612">
        <v>7956404</v>
      </c>
    </row>
    <row r="613" spans="1:15" x14ac:dyDescent="0.25">
      <c r="A613">
        <v>612</v>
      </c>
      <c r="B613">
        <v>17</v>
      </c>
      <c r="C613">
        <v>30</v>
      </c>
      <c r="D613">
        <v>0</v>
      </c>
      <c r="E613">
        <v>12</v>
      </c>
      <c r="F613">
        <v>0</v>
      </c>
      <c r="G613">
        <v>0</v>
      </c>
      <c r="H613">
        <v>0</v>
      </c>
      <c r="I613">
        <v>425.16644880000001</v>
      </c>
      <c r="J613">
        <v>3632605</v>
      </c>
      <c r="K613">
        <v>3329363</v>
      </c>
      <c r="L613">
        <v>4057466</v>
      </c>
      <c r="M613">
        <v>5524682</v>
      </c>
      <c r="N613">
        <v>5619335</v>
      </c>
      <c r="O613">
        <v>6074345</v>
      </c>
    </row>
    <row r="614" spans="1:15" x14ac:dyDescent="0.25">
      <c r="A614">
        <v>613</v>
      </c>
      <c r="B614">
        <v>17</v>
      </c>
      <c r="C614">
        <v>30</v>
      </c>
      <c r="D614">
        <v>0</v>
      </c>
      <c r="E614">
        <v>13</v>
      </c>
      <c r="F614">
        <v>0</v>
      </c>
      <c r="G614">
        <v>0</v>
      </c>
      <c r="H614">
        <v>0</v>
      </c>
      <c r="I614">
        <v>441.16136340000003</v>
      </c>
      <c r="J614">
        <v>6550369</v>
      </c>
      <c r="K614">
        <v>6528770</v>
      </c>
      <c r="L614">
        <v>6612042</v>
      </c>
      <c r="M614">
        <v>8832185</v>
      </c>
      <c r="N614">
        <v>8824572</v>
      </c>
      <c r="O614">
        <v>8397817</v>
      </c>
    </row>
    <row r="615" spans="1:15" x14ac:dyDescent="0.25">
      <c r="A615">
        <v>614</v>
      </c>
      <c r="B615">
        <v>17</v>
      </c>
      <c r="C615">
        <v>30</v>
      </c>
      <c r="D615">
        <v>0</v>
      </c>
      <c r="E615">
        <v>14</v>
      </c>
      <c r="F615">
        <v>0</v>
      </c>
      <c r="G615">
        <v>0</v>
      </c>
      <c r="H615">
        <v>0</v>
      </c>
      <c r="I615">
        <v>457.15627799999999</v>
      </c>
      <c r="J615">
        <v>10329461</v>
      </c>
      <c r="K615">
        <v>10299402</v>
      </c>
      <c r="L615">
        <v>11048721</v>
      </c>
      <c r="M615">
        <v>4476912</v>
      </c>
      <c r="N615">
        <v>5099520</v>
      </c>
      <c r="O615">
        <v>4437966</v>
      </c>
    </row>
    <row r="616" spans="1:15" x14ac:dyDescent="0.25">
      <c r="A616">
        <v>615</v>
      </c>
      <c r="B616">
        <v>17</v>
      </c>
      <c r="C616">
        <v>30</v>
      </c>
      <c r="D616">
        <v>0</v>
      </c>
      <c r="E616">
        <v>15</v>
      </c>
      <c r="F616">
        <v>0</v>
      </c>
      <c r="G616">
        <v>0</v>
      </c>
      <c r="H616">
        <v>0</v>
      </c>
      <c r="I616">
        <v>473.1511926</v>
      </c>
      <c r="J616">
        <v>9911340</v>
      </c>
      <c r="K616">
        <v>9851985</v>
      </c>
      <c r="L616">
        <v>10712454</v>
      </c>
      <c r="M616" t="s">
        <v>14</v>
      </c>
      <c r="N616" t="s">
        <v>14</v>
      </c>
      <c r="O616" t="s">
        <v>14</v>
      </c>
    </row>
    <row r="617" spans="1:15" x14ac:dyDescent="0.25">
      <c r="A617">
        <v>616</v>
      </c>
      <c r="B617">
        <v>17</v>
      </c>
      <c r="C617">
        <v>30</v>
      </c>
      <c r="D617">
        <v>0</v>
      </c>
      <c r="E617">
        <v>16</v>
      </c>
      <c r="F617">
        <v>0</v>
      </c>
      <c r="G617">
        <v>0</v>
      </c>
      <c r="H617">
        <v>0</v>
      </c>
      <c r="I617">
        <v>489.14610720000002</v>
      </c>
      <c r="J617">
        <v>17313488</v>
      </c>
      <c r="K617">
        <v>15705088</v>
      </c>
      <c r="L617">
        <v>20514662</v>
      </c>
      <c r="M617" t="s">
        <v>14</v>
      </c>
      <c r="N617" t="s">
        <v>14</v>
      </c>
      <c r="O617" t="s">
        <v>14</v>
      </c>
    </row>
    <row r="618" spans="1:15" x14ac:dyDescent="0.25">
      <c r="A618">
        <v>617</v>
      </c>
      <c r="B618">
        <v>17</v>
      </c>
      <c r="C618">
        <v>30</v>
      </c>
      <c r="D618">
        <v>2</v>
      </c>
      <c r="E618">
        <v>3</v>
      </c>
      <c r="F618">
        <v>3</v>
      </c>
      <c r="G618">
        <v>0</v>
      </c>
      <c r="H618">
        <v>0</v>
      </c>
      <c r="I618">
        <v>405.13457749999998</v>
      </c>
      <c r="J618" t="s">
        <v>14</v>
      </c>
      <c r="K618" t="s">
        <v>14</v>
      </c>
      <c r="L618" t="s">
        <v>14</v>
      </c>
      <c r="M618">
        <v>1865189</v>
      </c>
      <c r="N618">
        <v>2419439</v>
      </c>
      <c r="O618">
        <v>1836168</v>
      </c>
    </row>
    <row r="619" spans="1:15" x14ac:dyDescent="0.25">
      <c r="A619">
        <v>618</v>
      </c>
      <c r="B619">
        <v>17</v>
      </c>
      <c r="C619">
        <v>30</v>
      </c>
      <c r="D619">
        <v>4</v>
      </c>
      <c r="E619">
        <v>5</v>
      </c>
      <c r="F619">
        <v>0</v>
      </c>
      <c r="G619">
        <v>0</v>
      </c>
      <c r="H619">
        <v>0</v>
      </c>
      <c r="I619">
        <v>369.21434260000001</v>
      </c>
      <c r="J619" t="s">
        <v>14</v>
      </c>
      <c r="K619" t="s">
        <v>14</v>
      </c>
      <c r="L619" t="s">
        <v>14</v>
      </c>
      <c r="M619">
        <v>2022722</v>
      </c>
      <c r="N619">
        <v>2672266</v>
      </c>
      <c r="O619">
        <v>2493804</v>
      </c>
    </row>
    <row r="620" spans="1:15" x14ac:dyDescent="0.25">
      <c r="A620">
        <v>619</v>
      </c>
      <c r="B620">
        <v>17</v>
      </c>
      <c r="C620">
        <v>30</v>
      </c>
      <c r="D620">
        <v>4</v>
      </c>
      <c r="E620">
        <v>6</v>
      </c>
      <c r="F620">
        <v>0</v>
      </c>
      <c r="G620">
        <v>0</v>
      </c>
      <c r="H620">
        <v>0</v>
      </c>
      <c r="I620">
        <v>385.20925720000002</v>
      </c>
      <c r="J620" t="s">
        <v>14</v>
      </c>
      <c r="K620" t="s">
        <v>14</v>
      </c>
      <c r="L620" t="s">
        <v>14</v>
      </c>
      <c r="M620">
        <v>5333039</v>
      </c>
      <c r="N620">
        <v>8745628</v>
      </c>
      <c r="O620">
        <v>8192226</v>
      </c>
    </row>
    <row r="621" spans="1:15" x14ac:dyDescent="0.25">
      <c r="A621">
        <v>620</v>
      </c>
      <c r="B621">
        <v>17</v>
      </c>
      <c r="C621">
        <v>30</v>
      </c>
      <c r="D621">
        <v>4</v>
      </c>
      <c r="E621">
        <v>7</v>
      </c>
      <c r="F621">
        <v>0</v>
      </c>
      <c r="G621">
        <v>0</v>
      </c>
      <c r="H621">
        <v>0</v>
      </c>
      <c r="I621">
        <v>401.20417179999998</v>
      </c>
      <c r="J621">
        <v>2238018</v>
      </c>
      <c r="K621">
        <v>5046243</v>
      </c>
      <c r="L621">
        <v>4088792</v>
      </c>
      <c r="M621">
        <v>7423236</v>
      </c>
      <c r="N621">
        <v>8337191</v>
      </c>
      <c r="O621">
        <v>8717527</v>
      </c>
    </row>
    <row r="622" spans="1:15" x14ac:dyDescent="0.25">
      <c r="A622">
        <v>621</v>
      </c>
      <c r="B622">
        <v>17</v>
      </c>
      <c r="C622">
        <v>30</v>
      </c>
      <c r="D622">
        <v>4</v>
      </c>
      <c r="E622">
        <v>8</v>
      </c>
      <c r="F622">
        <v>0</v>
      </c>
      <c r="G622">
        <v>0</v>
      </c>
      <c r="H622">
        <v>0</v>
      </c>
      <c r="I622">
        <v>417.1990864</v>
      </c>
      <c r="J622">
        <v>2309588</v>
      </c>
      <c r="K622">
        <v>3690201</v>
      </c>
      <c r="L622">
        <v>2716344</v>
      </c>
      <c r="M622">
        <v>3902805</v>
      </c>
      <c r="N622">
        <v>4173597</v>
      </c>
      <c r="O622">
        <v>4296849</v>
      </c>
    </row>
    <row r="623" spans="1:15" x14ac:dyDescent="0.25">
      <c r="A623">
        <v>622</v>
      </c>
      <c r="B623">
        <v>17</v>
      </c>
      <c r="C623">
        <v>31</v>
      </c>
      <c r="D623">
        <v>3</v>
      </c>
      <c r="E623">
        <v>4</v>
      </c>
      <c r="F623">
        <v>0</v>
      </c>
      <c r="G623">
        <v>0</v>
      </c>
      <c r="H623">
        <v>0</v>
      </c>
      <c r="I623">
        <v>340.22417899999999</v>
      </c>
      <c r="J623" t="s">
        <v>14</v>
      </c>
      <c r="K623" t="s">
        <v>14</v>
      </c>
      <c r="L623" t="s">
        <v>14</v>
      </c>
      <c r="M623">
        <v>2243273</v>
      </c>
      <c r="N623">
        <v>3830430</v>
      </c>
      <c r="O623">
        <v>2448192</v>
      </c>
    </row>
    <row r="624" spans="1:15" x14ac:dyDescent="0.25">
      <c r="A624">
        <v>623</v>
      </c>
      <c r="B624">
        <v>17</v>
      </c>
      <c r="C624">
        <v>31</v>
      </c>
      <c r="D624">
        <v>3</v>
      </c>
      <c r="E624">
        <v>5</v>
      </c>
      <c r="F624">
        <v>0</v>
      </c>
      <c r="G624">
        <v>0</v>
      </c>
      <c r="H624">
        <v>0</v>
      </c>
      <c r="I624">
        <v>356.21909360000001</v>
      </c>
      <c r="J624" t="s">
        <v>14</v>
      </c>
      <c r="K624" t="s">
        <v>14</v>
      </c>
      <c r="L624" t="s">
        <v>14</v>
      </c>
      <c r="M624">
        <v>3764465</v>
      </c>
      <c r="N624">
        <v>3328142</v>
      </c>
      <c r="O624">
        <v>4199332</v>
      </c>
    </row>
    <row r="625" spans="1:15" x14ac:dyDescent="0.25">
      <c r="A625">
        <v>624</v>
      </c>
      <c r="B625">
        <v>17</v>
      </c>
      <c r="C625">
        <v>31</v>
      </c>
      <c r="D625">
        <v>3</v>
      </c>
      <c r="E625">
        <v>6</v>
      </c>
      <c r="F625">
        <v>0</v>
      </c>
      <c r="G625">
        <v>0</v>
      </c>
      <c r="H625">
        <v>0</v>
      </c>
      <c r="I625">
        <v>372.21400820000002</v>
      </c>
      <c r="J625" t="s">
        <v>14</v>
      </c>
      <c r="K625" t="s">
        <v>14</v>
      </c>
      <c r="L625" t="s">
        <v>14</v>
      </c>
      <c r="M625">
        <v>5927375</v>
      </c>
      <c r="N625">
        <v>8950826</v>
      </c>
      <c r="O625">
        <v>7404276</v>
      </c>
    </row>
    <row r="626" spans="1:15" x14ac:dyDescent="0.25">
      <c r="A626">
        <v>625</v>
      </c>
      <c r="B626">
        <v>17</v>
      </c>
      <c r="C626">
        <v>31</v>
      </c>
      <c r="D626">
        <v>3</v>
      </c>
      <c r="E626">
        <v>7</v>
      </c>
      <c r="F626">
        <v>0</v>
      </c>
      <c r="G626">
        <v>0</v>
      </c>
      <c r="H626">
        <v>0</v>
      </c>
      <c r="I626">
        <v>388.20892279999998</v>
      </c>
      <c r="J626" t="s">
        <v>14</v>
      </c>
      <c r="K626" t="s">
        <v>14</v>
      </c>
      <c r="L626" t="s">
        <v>14</v>
      </c>
      <c r="M626">
        <v>2707740</v>
      </c>
      <c r="N626">
        <v>3349889</v>
      </c>
      <c r="O626">
        <v>2992551</v>
      </c>
    </row>
    <row r="627" spans="1:15" x14ac:dyDescent="0.25">
      <c r="A627">
        <v>626</v>
      </c>
      <c r="B627">
        <v>17</v>
      </c>
      <c r="C627">
        <v>31</v>
      </c>
      <c r="D627">
        <v>3</v>
      </c>
      <c r="E627">
        <v>8</v>
      </c>
      <c r="F627">
        <v>0</v>
      </c>
      <c r="G627">
        <v>0</v>
      </c>
      <c r="H627">
        <v>0</v>
      </c>
      <c r="I627">
        <v>404.2038374</v>
      </c>
      <c r="J627">
        <v>1959237</v>
      </c>
      <c r="K627">
        <v>2889523</v>
      </c>
      <c r="L627">
        <v>2856210</v>
      </c>
      <c r="M627" t="s">
        <v>14</v>
      </c>
      <c r="N627" t="s">
        <v>14</v>
      </c>
      <c r="O627" t="s">
        <v>14</v>
      </c>
    </row>
    <row r="628" spans="1:15" x14ac:dyDescent="0.25">
      <c r="A628">
        <v>627</v>
      </c>
      <c r="B628">
        <v>17</v>
      </c>
      <c r="C628">
        <v>31</v>
      </c>
      <c r="D628">
        <v>5</v>
      </c>
      <c r="E628">
        <v>6</v>
      </c>
      <c r="F628">
        <v>0</v>
      </c>
      <c r="G628">
        <v>0</v>
      </c>
      <c r="H628">
        <v>0</v>
      </c>
      <c r="I628">
        <v>400.22015620000002</v>
      </c>
      <c r="J628" t="s">
        <v>14</v>
      </c>
      <c r="K628" t="s">
        <v>14</v>
      </c>
      <c r="L628" t="s">
        <v>14</v>
      </c>
      <c r="M628">
        <v>2314356</v>
      </c>
      <c r="N628">
        <v>2875549</v>
      </c>
      <c r="O628">
        <v>3365972</v>
      </c>
    </row>
    <row r="629" spans="1:15" x14ac:dyDescent="0.25">
      <c r="A629">
        <v>628</v>
      </c>
      <c r="B629">
        <v>17</v>
      </c>
      <c r="C629">
        <v>31</v>
      </c>
      <c r="D629">
        <v>5</v>
      </c>
      <c r="E629">
        <v>7</v>
      </c>
      <c r="F629">
        <v>0</v>
      </c>
      <c r="G629">
        <v>0</v>
      </c>
      <c r="H629">
        <v>0</v>
      </c>
      <c r="I629">
        <v>416.21507079999998</v>
      </c>
      <c r="J629" t="s">
        <v>14</v>
      </c>
      <c r="K629" t="s">
        <v>14</v>
      </c>
      <c r="L629" t="s">
        <v>14</v>
      </c>
      <c r="M629">
        <v>1583435</v>
      </c>
      <c r="N629">
        <v>2417944</v>
      </c>
      <c r="O629">
        <v>1942158</v>
      </c>
    </row>
    <row r="630" spans="1:15" x14ac:dyDescent="0.25">
      <c r="A630">
        <v>629</v>
      </c>
      <c r="B630">
        <v>17</v>
      </c>
      <c r="C630">
        <v>32</v>
      </c>
      <c r="D630">
        <v>0</v>
      </c>
      <c r="E630">
        <v>5</v>
      </c>
      <c r="F630">
        <v>0</v>
      </c>
      <c r="G630">
        <v>0</v>
      </c>
      <c r="H630">
        <v>0</v>
      </c>
      <c r="I630">
        <v>315.21769660000001</v>
      </c>
      <c r="J630" t="s">
        <v>14</v>
      </c>
      <c r="K630" t="s">
        <v>14</v>
      </c>
      <c r="L630" t="s">
        <v>14</v>
      </c>
      <c r="M630">
        <v>1872180</v>
      </c>
      <c r="N630">
        <v>5208537</v>
      </c>
      <c r="O630">
        <v>3468410</v>
      </c>
    </row>
    <row r="631" spans="1:15" x14ac:dyDescent="0.25">
      <c r="A631">
        <v>630</v>
      </c>
      <c r="B631">
        <v>17</v>
      </c>
      <c r="C631">
        <v>32</v>
      </c>
      <c r="D631">
        <v>0</v>
      </c>
      <c r="E631">
        <v>6</v>
      </c>
      <c r="F631">
        <v>0</v>
      </c>
      <c r="G631">
        <v>0</v>
      </c>
      <c r="H631">
        <v>0</v>
      </c>
      <c r="I631">
        <v>331.21261120000003</v>
      </c>
      <c r="J631" t="s">
        <v>14</v>
      </c>
      <c r="K631" t="s">
        <v>14</v>
      </c>
      <c r="L631" t="s">
        <v>14</v>
      </c>
      <c r="M631">
        <v>5164999</v>
      </c>
      <c r="N631">
        <v>10108461</v>
      </c>
      <c r="O631">
        <v>8532016</v>
      </c>
    </row>
    <row r="632" spans="1:15" x14ac:dyDescent="0.25">
      <c r="A632">
        <v>631</v>
      </c>
      <c r="B632">
        <v>17</v>
      </c>
      <c r="C632">
        <v>32</v>
      </c>
      <c r="D632">
        <v>0</v>
      </c>
      <c r="E632">
        <v>7</v>
      </c>
      <c r="F632">
        <v>0</v>
      </c>
      <c r="G632">
        <v>0</v>
      </c>
      <c r="H632">
        <v>0</v>
      </c>
      <c r="I632">
        <v>347.20752579999998</v>
      </c>
      <c r="J632" t="s">
        <v>14</v>
      </c>
      <c r="K632" t="s">
        <v>14</v>
      </c>
      <c r="L632" t="s">
        <v>14</v>
      </c>
      <c r="M632">
        <v>5913920</v>
      </c>
      <c r="N632">
        <v>10034689</v>
      </c>
      <c r="O632">
        <v>9762036</v>
      </c>
    </row>
    <row r="633" spans="1:15" x14ac:dyDescent="0.25">
      <c r="A633">
        <v>632</v>
      </c>
      <c r="B633">
        <v>17</v>
      </c>
      <c r="C633">
        <v>32</v>
      </c>
      <c r="D633">
        <v>0</v>
      </c>
      <c r="E633">
        <v>8</v>
      </c>
      <c r="F633">
        <v>0</v>
      </c>
      <c r="G633">
        <v>0</v>
      </c>
      <c r="H633">
        <v>0</v>
      </c>
      <c r="I633">
        <v>363.2024404</v>
      </c>
      <c r="J633">
        <v>3889133</v>
      </c>
      <c r="K633">
        <v>4052239</v>
      </c>
      <c r="L633">
        <v>2810327</v>
      </c>
      <c r="M633">
        <v>8318744</v>
      </c>
      <c r="N633">
        <v>9822500</v>
      </c>
      <c r="O633">
        <v>10743850</v>
      </c>
    </row>
    <row r="634" spans="1:15" x14ac:dyDescent="0.25">
      <c r="A634">
        <v>633</v>
      </c>
      <c r="B634">
        <v>17</v>
      </c>
      <c r="C634">
        <v>32</v>
      </c>
      <c r="D634">
        <v>0</v>
      </c>
      <c r="E634">
        <v>9</v>
      </c>
      <c r="F634">
        <v>0</v>
      </c>
      <c r="G634">
        <v>0</v>
      </c>
      <c r="H634">
        <v>0</v>
      </c>
      <c r="I634">
        <v>379.19735500000002</v>
      </c>
      <c r="J634">
        <v>2059700</v>
      </c>
      <c r="K634">
        <v>2767560</v>
      </c>
      <c r="L634">
        <v>2000426</v>
      </c>
      <c r="M634">
        <v>3850704</v>
      </c>
      <c r="N634">
        <v>4186176</v>
      </c>
      <c r="O634">
        <v>4449990</v>
      </c>
    </row>
    <row r="635" spans="1:15" x14ac:dyDescent="0.25">
      <c r="A635">
        <v>634</v>
      </c>
      <c r="B635">
        <v>17</v>
      </c>
      <c r="C635">
        <v>32</v>
      </c>
      <c r="D635">
        <v>0</v>
      </c>
      <c r="E635">
        <v>10</v>
      </c>
      <c r="F635">
        <v>0</v>
      </c>
      <c r="G635">
        <v>0</v>
      </c>
      <c r="H635">
        <v>0</v>
      </c>
      <c r="I635">
        <v>395.19226959999997</v>
      </c>
      <c r="J635">
        <v>4676399</v>
      </c>
      <c r="K635">
        <v>8638505</v>
      </c>
      <c r="L635">
        <v>8072292</v>
      </c>
      <c r="M635">
        <v>17201425</v>
      </c>
      <c r="N635">
        <v>21103447</v>
      </c>
      <c r="O635">
        <v>22180152</v>
      </c>
    </row>
    <row r="636" spans="1:15" x14ac:dyDescent="0.25">
      <c r="A636">
        <v>635</v>
      </c>
      <c r="B636">
        <v>17</v>
      </c>
      <c r="C636">
        <v>32</v>
      </c>
      <c r="D636">
        <v>0</v>
      </c>
      <c r="E636">
        <v>11</v>
      </c>
      <c r="F636">
        <v>0</v>
      </c>
      <c r="G636">
        <v>0</v>
      </c>
      <c r="H636">
        <v>0</v>
      </c>
      <c r="I636">
        <v>411.18718419999999</v>
      </c>
      <c r="J636">
        <v>1898051</v>
      </c>
      <c r="K636">
        <v>2723028</v>
      </c>
      <c r="L636">
        <v>2535072</v>
      </c>
      <c r="M636" t="s">
        <v>14</v>
      </c>
      <c r="N636" t="s">
        <v>14</v>
      </c>
      <c r="O636" t="s">
        <v>14</v>
      </c>
    </row>
    <row r="637" spans="1:15" x14ac:dyDescent="0.25">
      <c r="A637">
        <v>636</v>
      </c>
      <c r="B637">
        <v>17</v>
      </c>
      <c r="C637">
        <v>32</v>
      </c>
      <c r="D637">
        <v>4</v>
      </c>
      <c r="E637">
        <v>5</v>
      </c>
      <c r="F637">
        <v>0</v>
      </c>
      <c r="G637">
        <v>0</v>
      </c>
      <c r="H637">
        <v>0</v>
      </c>
      <c r="I637">
        <v>371.2299926</v>
      </c>
      <c r="J637" t="s">
        <v>14</v>
      </c>
      <c r="K637" t="s">
        <v>14</v>
      </c>
      <c r="L637" t="s">
        <v>14</v>
      </c>
      <c r="M637">
        <v>4653222</v>
      </c>
      <c r="N637">
        <v>7525116</v>
      </c>
      <c r="O637">
        <v>6327757</v>
      </c>
    </row>
    <row r="638" spans="1:15" x14ac:dyDescent="0.25">
      <c r="A638">
        <v>637</v>
      </c>
      <c r="B638">
        <v>17</v>
      </c>
      <c r="C638">
        <v>32</v>
      </c>
      <c r="D638">
        <v>4</v>
      </c>
      <c r="E638">
        <v>6</v>
      </c>
      <c r="F638">
        <v>0</v>
      </c>
      <c r="G638">
        <v>0</v>
      </c>
      <c r="H638">
        <v>0</v>
      </c>
      <c r="I638">
        <v>387.22490720000002</v>
      </c>
      <c r="J638" t="s">
        <v>14</v>
      </c>
      <c r="K638" t="s">
        <v>14</v>
      </c>
      <c r="L638" t="s">
        <v>14</v>
      </c>
      <c r="M638">
        <v>6855212</v>
      </c>
      <c r="N638">
        <v>11424915</v>
      </c>
      <c r="O638">
        <v>9118404</v>
      </c>
    </row>
    <row r="639" spans="1:15" x14ac:dyDescent="0.25">
      <c r="A639">
        <v>638</v>
      </c>
      <c r="B639">
        <v>17</v>
      </c>
      <c r="C639">
        <v>32</v>
      </c>
      <c r="D639">
        <v>4</v>
      </c>
      <c r="E639">
        <v>7</v>
      </c>
      <c r="F639">
        <v>0</v>
      </c>
      <c r="G639">
        <v>0</v>
      </c>
      <c r="H639">
        <v>0</v>
      </c>
      <c r="I639">
        <v>403.21982179999998</v>
      </c>
      <c r="J639" t="s">
        <v>14</v>
      </c>
      <c r="K639" t="s">
        <v>14</v>
      </c>
      <c r="L639" t="s">
        <v>14</v>
      </c>
      <c r="M639">
        <v>3819021</v>
      </c>
      <c r="N639">
        <v>4973604</v>
      </c>
      <c r="O639">
        <v>4749767</v>
      </c>
    </row>
    <row r="640" spans="1:15" x14ac:dyDescent="0.25">
      <c r="A640">
        <v>639</v>
      </c>
      <c r="B640">
        <v>17</v>
      </c>
      <c r="C640">
        <v>33</v>
      </c>
      <c r="D640">
        <v>3</v>
      </c>
      <c r="E640">
        <v>4</v>
      </c>
      <c r="F640">
        <v>0</v>
      </c>
      <c r="G640">
        <v>0</v>
      </c>
      <c r="H640">
        <v>0</v>
      </c>
      <c r="I640">
        <v>342.23982899999999</v>
      </c>
      <c r="J640" t="s">
        <v>14</v>
      </c>
      <c r="K640" t="s">
        <v>14</v>
      </c>
      <c r="L640" t="s">
        <v>14</v>
      </c>
      <c r="M640">
        <v>2600077</v>
      </c>
      <c r="N640">
        <v>6393004</v>
      </c>
      <c r="O640">
        <v>4433258</v>
      </c>
    </row>
    <row r="641" spans="1:15" x14ac:dyDescent="0.25">
      <c r="A641">
        <v>640</v>
      </c>
      <c r="B641">
        <v>17</v>
      </c>
      <c r="C641">
        <v>33</v>
      </c>
      <c r="D641">
        <v>3</v>
      </c>
      <c r="E641">
        <v>5</v>
      </c>
      <c r="F641">
        <v>0</v>
      </c>
      <c r="G641">
        <v>0</v>
      </c>
      <c r="H641">
        <v>0</v>
      </c>
      <c r="I641">
        <v>358.2347436</v>
      </c>
      <c r="J641" t="s">
        <v>14</v>
      </c>
      <c r="K641" t="s">
        <v>14</v>
      </c>
      <c r="L641" t="s">
        <v>14</v>
      </c>
      <c r="M641">
        <v>2364225</v>
      </c>
      <c r="N641">
        <v>2271491</v>
      </c>
      <c r="O641">
        <v>1930777</v>
      </c>
    </row>
    <row r="642" spans="1:15" x14ac:dyDescent="0.25">
      <c r="A642">
        <v>641</v>
      </c>
      <c r="B642">
        <v>17</v>
      </c>
      <c r="C642">
        <v>34</v>
      </c>
      <c r="D642">
        <v>0</v>
      </c>
      <c r="E642">
        <v>6</v>
      </c>
      <c r="F642">
        <v>1</v>
      </c>
      <c r="G642">
        <v>0</v>
      </c>
      <c r="H642">
        <v>0</v>
      </c>
      <c r="I642">
        <v>365.20033189999998</v>
      </c>
      <c r="J642" t="s">
        <v>14</v>
      </c>
      <c r="K642" t="s">
        <v>14</v>
      </c>
      <c r="L642" t="s">
        <v>14</v>
      </c>
      <c r="M642">
        <v>2236281</v>
      </c>
      <c r="N642">
        <v>3427228</v>
      </c>
      <c r="O642">
        <v>7228056</v>
      </c>
    </row>
    <row r="643" spans="1:15" x14ac:dyDescent="0.25">
      <c r="A643">
        <v>642</v>
      </c>
      <c r="B643">
        <v>17</v>
      </c>
      <c r="C643">
        <v>36</v>
      </c>
      <c r="D643">
        <v>0</v>
      </c>
      <c r="E643">
        <v>5</v>
      </c>
      <c r="F643">
        <v>1</v>
      </c>
      <c r="G643">
        <v>0</v>
      </c>
      <c r="H643">
        <v>0</v>
      </c>
      <c r="I643">
        <v>351.22106730000002</v>
      </c>
      <c r="J643">
        <v>3252828</v>
      </c>
      <c r="K643">
        <v>1845804</v>
      </c>
      <c r="L643">
        <v>2261726</v>
      </c>
      <c r="M643">
        <v>6626664</v>
      </c>
      <c r="N643">
        <v>5052055</v>
      </c>
      <c r="O643">
        <v>3588003</v>
      </c>
    </row>
    <row r="644" spans="1:15" x14ac:dyDescent="0.25">
      <c r="A644">
        <v>643</v>
      </c>
      <c r="B644">
        <v>17</v>
      </c>
      <c r="C644">
        <v>36</v>
      </c>
      <c r="D644">
        <v>0</v>
      </c>
      <c r="E644">
        <v>6</v>
      </c>
      <c r="F644">
        <v>1</v>
      </c>
      <c r="G644">
        <v>0</v>
      </c>
      <c r="H644">
        <v>0</v>
      </c>
      <c r="I644">
        <v>367.21598189999997</v>
      </c>
      <c r="J644" t="s">
        <v>14</v>
      </c>
      <c r="K644" t="s">
        <v>14</v>
      </c>
      <c r="L644" t="s">
        <v>14</v>
      </c>
      <c r="M644">
        <v>2983393</v>
      </c>
      <c r="N644">
        <v>2208792</v>
      </c>
      <c r="O644">
        <v>1907976</v>
      </c>
    </row>
    <row r="645" spans="1:15" x14ac:dyDescent="0.25">
      <c r="A645">
        <v>644</v>
      </c>
      <c r="B645">
        <v>18</v>
      </c>
      <c r="C645">
        <v>14</v>
      </c>
      <c r="D645">
        <v>0</v>
      </c>
      <c r="E645">
        <v>8</v>
      </c>
      <c r="F645">
        <v>0</v>
      </c>
      <c r="G645">
        <v>0</v>
      </c>
      <c r="H645">
        <v>0</v>
      </c>
      <c r="I645">
        <v>357.0615904</v>
      </c>
      <c r="J645">
        <v>1491420</v>
      </c>
      <c r="K645">
        <v>2402635</v>
      </c>
      <c r="L645">
        <v>2406547</v>
      </c>
      <c r="M645" t="s">
        <v>14</v>
      </c>
      <c r="N645" t="s">
        <v>14</v>
      </c>
      <c r="O645" t="s">
        <v>14</v>
      </c>
    </row>
    <row r="646" spans="1:15" x14ac:dyDescent="0.25">
      <c r="A646">
        <v>645</v>
      </c>
      <c r="B646">
        <v>18</v>
      </c>
      <c r="C646">
        <v>14</v>
      </c>
      <c r="D646">
        <v>0</v>
      </c>
      <c r="E646">
        <v>9</v>
      </c>
      <c r="F646">
        <v>0</v>
      </c>
      <c r="G646">
        <v>0</v>
      </c>
      <c r="H646">
        <v>0</v>
      </c>
      <c r="I646">
        <v>373.05650500000002</v>
      </c>
      <c r="J646">
        <v>2245927</v>
      </c>
      <c r="K646">
        <v>4553081</v>
      </c>
      <c r="L646">
        <v>3425124</v>
      </c>
      <c r="M646" t="s">
        <v>14</v>
      </c>
      <c r="N646" t="s">
        <v>14</v>
      </c>
      <c r="O646" t="s">
        <v>14</v>
      </c>
    </row>
    <row r="647" spans="1:15" x14ac:dyDescent="0.25">
      <c r="A647">
        <v>646</v>
      </c>
      <c r="B647">
        <v>18</v>
      </c>
      <c r="C647">
        <v>14</v>
      </c>
      <c r="D647">
        <v>0</v>
      </c>
      <c r="E647">
        <v>10</v>
      </c>
      <c r="F647">
        <v>0</v>
      </c>
      <c r="G647">
        <v>0</v>
      </c>
      <c r="H647">
        <v>0</v>
      </c>
      <c r="I647">
        <v>389.05141959999997</v>
      </c>
      <c r="J647">
        <v>2224842</v>
      </c>
      <c r="K647">
        <v>4171535</v>
      </c>
      <c r="L647">
        <v>4548524</v>
      </c>
      <c r="M647" t="s">
        <v>14</v>
      </c>
      <c r="N647" t="s">
        <v>14</v>
      </c>
      <c r="O647" t="s">
        <v>14</v>
      </c>
    </row>
    <row r="648" spans="1:15" x14ac:dyDescent="0.25">
      <c r="A648">
        <v>647</v>
      </c>
      <c r="B648">
        <v>18</v>
      </c>
      <c r="C648">
        <v>14</v>
      </c>
      <c r="D648">
        <v>0</v>
      </c>
      <c r="E648">
        <v>11</v>
      </c>
      <c r="F648">
        <v>0</v>
      </c>
      <c r="G648">
        <v>0</v>
      </c>
      <c r="H648">
        <v>0</v>
      </c>
      <c r="I648">
        <v>405.04633419999999</v>
      </c>
      <c r="J648">
        <v>2754429</v>
      </c>
      <c r="K648">
        <v>6037888</v>
      </c>
      <c r="L648">
        <v>5331290</v>
      </c>
      <c r="M648" t="s">
        <v>14</v>
      </c>
      <c r="N648" t="s">
        <v>14</v>
      </c>
      <c r="O648" t="s">
        <v>14</v>
      </c>
    </row>
    <row r="649" spans="1:15" x14ac:dyDescent="0.25">
      <c r="A649">
        <v>648</v>
      </c>
      <c r="B649">
        <v>18</v>
      </c>
      <c r="C649">
        <v>14</v>
      </c>
      <c r="D649">
        <v>0</v>
      </c>
      <c r="E649">
        <v>12</v>
      </c>
      <c r="F649">
        <v>0</v>
      </c>
      <c r="G649">
        <v>0</v>
      </c>
      <c r="H649">
        <v>0</v>
      </c>
      <c r="I649">
        <v>421.04124880000001</v>
      </c>
      <c r="J649">
        <v>2896652</v>
      </c>
      <c r="K649">
        <v>5106254</v>
      </c>
      <c r="L649">
        <v>4856394</v>
      </c>
      <c r="M649" t="s">
        <v>14</v>
      </c>
      <c r="N649" t="s">
        <v>14</v>
      </c>
      <c r="O649" t="s">
        <v>14</v>
      </c>
    </row>
    <row r="650" spans="1:15" x14ac:dyDescent="0.25">
      <c r="A650">
        <v>649</v>
      </c>
      <c r="B650">
        <v>18</v>
      </c>
      <c r="C650">
        <v>14</v>
      </c>
      <c r="D650">
        <v>0</v>
      </c>
      <c r="E650">
        <v>13</v>
      </c>
      <c r="F650">
        <v>0</v>
      </c>
      <c r="G650">
        <v>0</v>
      </c>
      <c r="H650">
        <v>0</v>
      </c>
      <c r="I650">
        <v>437.03616340000002</v>
      </c>
      <c r="J650">
        <v>2222896</v>
      </c>
      <c r="K650">
        <v>3602145</v>
      </c>
      <c r="L650">
        <v>3902925</v>
      </c>
      <c r="M650" t="s">
        <v>14</v>
      </c>
      <c r="N650" t="s">
        <v>14</v>
      </c>
      <c r="O650" t="s">
        <v>14</v>
      </c>
    </row>
    <row r="651" spans="1:15" x14ac:dyDescent="0.25">
      <c r="A651">
        <v>650</v>
      </c>
      <c r="B651">
        <v>18</v>
      </c>
      <c r="C651">
        <v>16</v>
      </c>
      <c r="D651">
        <v>0</v>
      </c>
      <c r="E651">
        <v>8</v>
      </c>
      <c r="F651">
        <v>0</v>
      </c>
      <c r="G651">
        <v>0</v>
      </c>
      <c r="H651">
        <v>0</v>
      </c>
      <c r="I651">
        <v>359.07724039999999</v>
      </c>
      <c r="J651">
        <v>1711914</v>
      </c>
      <c r="K651">
        <v>3775442</v>
      </c>
      <c r="L651">
        <v>3135218</v>
      </c>
      <c r="M651" t="s">
        <v>14</v>
      </c>
      <c r="N651" t="s">
        <v>14</v>
      </c>
      <c r="O651" t="s">
        <v>14</v>
      </c>
    </row>
    <row r="652" spans="1:15" x14ac:dyDescent="0.25">
      <c r="A652">
        <v>651</v>
      </c>
      <c r="B652">
        <v>18</v>
      </c>
      <c r="C652">
        <v>16</v>
      </c>
      <c r="D652">
        <v>0</v>
      </c>
      <c r="E652">
        <v>9</v>
      </c>
      <c r="F652">
        <v>0</v>
      </c>
      <c r="G652">
        <v>0</v>
      </c>
      <c r="H652">
        <v>0</v>
      </c>
      <c r="I652">
        <v>375.07215500000001</v>
      </c>
      <c r="J652">
        <v>2933596</v>
      </c>
      <c r="K652">
        <v>6257645</v>
      </c>
      <c r="L652">
        <v>5780907</v>
      </c>
      <c r="M652" t="s">
        <v>14</v>
      </c>
      <c r="N652" t="s">
        <v>14</v>
      </c>
      <c r="O652" t="s">
        <v>14</v>
      </c>
    </row>
    <row r="653" spans="1:15" x14ac:dyDescent="0.25">
      <c r="A653">
        <v>652</v>
      </c>
      <c r="B653">
        <v>18</v>
      </c>
      <c r="C653">
        <v>16</v>
      </c>
      <c r="D653">
        <v>0</v>
      </c>
      <c r="E653">
        <v>10</v>
      </c>
      <c r="F653">
        <v>0</v>
      </c>
      <c r="G653">
        <v>0</v>
      </c>
      <c r="H653">
        <v>0</v>
      </c>
      <c r="I653">
        <v>391.06706960000002</v>
      </c>
      <c r="J653">
        <v>3684443</v>
      </c>
      <c r="K653">
        <v>7136477</v>
      </c>
      <c r="L653">
        <v>7565655</v>
      </c>
      <c r="M653">
        <v>1690036</v>
      </c>
      <c r="N653">
        <v>2218510</v>
      </c>
      <c r="O653">
        <v>2359831</v>
      </c>
    </row>
    <row r="654" spans="1:15" x14ac:dyDescent="0.25">
      <c r="A654">
        <v>653</v>
      </c>
      <c r="B654">
        <v>18</v>
      </c>
      <c r="C654">
        <v>16</v>
      </c>
      <c r="D654">
        <v>0</v>
      </c>
      <c r="E654">
        <v>11</v>
      </c>
      <c r="F654">
        <v>0</v>
      </c>
      <c r="G654">
        <v>0</v>
      </c>
      <c r="H654">
        <v>0</v>
      </c>
      <c r="I654">
        <v>407.06198419999998</v>
      </c>
      <c r="J654">
        <v>4603877</v>
      </c>
      <c r="K654">
        <v>7906841</v>
      </c>
      <c r="L654">
        <v>8042986</v>
      </c>
      <c r="M654" t="s">
        <v>14</v>
      </c>
      <c r="N654" t="s">
        <v>14</v>
      </c>
      <c r="O654" t="s">
        <v>14</v>
      </c>
    </row>
    <row r="655" spans="1:15" x14ac:dyDescent="0.25">
      <c r="A655">
        <v>654</v>
      </c>
      <c r="B655">
        <v>18</v>
      </c>
      <c r="C655">
        <v>16</v>
      </c>
      <c r="D655">
        <v>0</v>
      </c>
      <c r="E655">
        <v>12</v>
      </c>
      <c r="F655">
        <v>0</v>
      </c>
      <c r="G655">
        <v>0</v>
      </c>
      <c r="H655">
        <v>0</v>
      </c>
      <c r="I655">
        <v>423.0568988</v>
      </c>
      <c r="J655">
        <v>4677251</v>
      </c>
      <c r="K655">
        <v>6827487</v>
      </c>
      <c r="L655">
        <v>7018991</v>
      </c>
      <c r="M655" t="s">
        <v>14</v>
      </c>
      <c r="N655" t="s">
        <v>14</v>
      </c>
      <c r="O655" t="s">
        <v>14</v>
      </c>
    </row>
    <row r="656" spans="1:15" x14ac:dyDescent="0.25">
      <c r="A656">
        <v>655</v>
      </c>
      <c r="B656">
        <v>18</v>
      </c>
      <c r="C656">
        <v>16</v>
      </c>
      <c r="D656">
        <v>0</v>
      </c>
      <c r="E656">
        <v>13</v>
      </c>
      <c r="F656">
        <v>0</v>
      </c>
      <c r="G656">
        <v>0</v>
      </c>
      <c r="H656">
        <v>0</v>
      </c>
      <c r="I656">
        <v>439.05181340000001</v>
      </c>
      <c r="J656">
        <v>3829838</v>
      </c>
      <c r="K656">
        <v>5131257</v>
      </c>
      <c r="L656">
        <v>6181137</v>
      </c>
      <c r="M656" t="s">
        <v>14</v>
      </c>
      <c r="N656" t="s">
        <v>14</v>
      </c>
      <c r="O656" t="s">
        <v>14</v>
      </c>
    </row>
    <row r="657" spans="1:15" x14ac:dyDescent="0.25">
      <c r="A657">
        <v>656</v>
      </c>
      <c r="B657">
        <v>18</v>
      </c>
      <c r="C657">
        <v>16</v>
      </c>
      <c r="D657">
        <v>0</v>
      </c>
      <c r="E657">
        <v>14</v>
      </c>
      <c r="F657">
        <v>0</v>
      </c>
      <c r="G657">
        <v>0</v>
      </c>
      <c r="H657">
        <v>0</v>
      </c>
      <c r="I657">
        <v>455.04672799999997</v>
      </c>
      <c r="J657">
        <v>2792457</v>
      </c>
      <c r="K657">
        <v>3423447</v>
      </c>
      <c r="L657">
        <v>3664795</v>
      </c>
      <c r="M657" t="s">
        <v>14</v>
      </c>
      <c r="N657" t="s">
        <v>14</v>
      </c>
      <c r="O657" t="s">
        <v>14</v>
      </c>
    </row>
    <row r="658" spans="1:15" x14ac:dyDescent="0.25">
      <c r="A658">
        <v>657</v>
      </c>
      <c r="B658">
        <v>18</v>
      </c>
      <c r="C658">
        <v>16</v>
      </c>
      <c r="D658">
        <v>0</v>
      </c>
      <c r="E658">
        <v>15</v>
      </c>
      <c r="F658">
        <v>0</v>
      </c>
      <c r="G658">
        <v>0</v>
      </c>
      <c r="H658">
        <v>0</v>
      </c>
      <c r="I658">
        <v>471.04164259999999</v>
      </c>
      <c r="J658">
        <v>1824271</v>
      </c>
      <c r="K658">
        <v>2124437</v>
      </c>
      <c r="L658">
        <v>2752893</v>
      </c>
      <c r="M658" t="s">
        <v>14</v>
      </c>
      <c r="N658" t="s">
        <v>14</v>
      </c>
      <c r="O658" t="s">
        <v>14</v>
      </c>
    </row>
    <row r="659" spans="1:15" x14ac:dyDescent="0.25">
      <c r="A659">
        <v>658</v>
      </c>
      <c r="B659">
        <v>18</v>
      </c>
      <c r="C659">
        <v>18</v>
      </c>
      <c r="D659">
        <v>0</v>
      </c>
      <c r="E659">
        <v>7</v>
      </c>
      <c r="F659">
        <v>0</v>
      </c>
      <c r="G659">
        <v>0</v>
      </c>
      <c r="H659">
        <v>0</v>
      </c>
      <c r="I659">
        <v>345.09797579999997</v>
      </c>
      <c r="J659">
        <v>1688576</v>
      </c>
      <c r="K659">
        <v>2748219</v>
      </c>
      <c r="L659">
        <v>2946374</v>
      </c>
      <c r="M659">
        <v>2036017</v>
      </c>
      <c r="N659">
        <v>2519985</v>
      </c>
      <c r="O659">
        <v>2369681</v>
      </c>
    </row>
    <row r="660" spans="1:15" x14ac:dyDescent="0.25">
      <c r="A660">
        <v>659</v>
      </c>
      <c r="B660">
        <v>18</v>
      </c>
      <c r="C660">
        <v>18</v>
      </c>
      <c r="D660">
        <v>0</v>
      </c>
      <c r="E660">
        <v>8</v>
      </c>
      <c r="F660">
        <v>0</v>
      </c>
      <c r="G660">
        <v>0</v>
      </c>
      <c r="H660">
        <v>0</v>
      </c>
      <c r="I660">
        <v>361.09289039999999</v>
      </c>
      <c r="J660">
        <v>4131196</v>
      </c>
      <c r="K660">
        <v>6603360</v>
      </c>
      <c r="L660">
        <v>6099285</v>
      </c>
      <c r="M660">
        <v>3942553</v>
      </c>
      <c r="N660">
        <v>5576328</v>
      </c>
      <c r="O660">
        <v>4850071</v>
      </c>
    </row>
    <row r="661" spans="1:15" x14ac:dyDescent="0.25">
      <c r="A661">
        <v>660</v>
      </c>
      <c r="B661">
        <v>18</v>
      </c>
      <c r="C661">
        <v>18</v>
      </c>
      <c r="D661">
        <v>0</v>
      </c>
      <c r="E661">
        <v>9</v>
      </c>
      <c r="F661">
        <v>0</v>
      </c>
      <c r="G661">
        <v>0</v>
      </c>
      <c r="H661">
        <v>0</v>
      </c>
      <c r="I661">
        <v>377.087805</v>
      </c>
      <c r="J661">
        <v>6144900</v>
      </c>
      <c r="K661">
        <v>9762388</v>
      </c>
      <c r="L661">
        <v>8233957</v>
      </c>
      <c r="M661">
        <v>4100978</v>
      </c>
      <c r="N661">
        <v>6063584</v>
      </c>
      <c r="O661">
        <v>5657723</v>
      </c>
    </row>
    <row r="662" spans="1:15" x14ac:dyDescent="0.25">
      <c r="A662">
        <v>661</v>
      </c>
      <c r="B662">
        <v>18</v>
      </c>
      <c r="C662">
        <v>18</v>
      </c>
      <c r="D662">
        <v>0</v>
      </c>
      <c r="E662">
        <v>10</v>
      </c>
      <c r="F662">
        <v>0</v>
      </c>
      <c r="G662">
        <v>0</v>
      </c>
      <c r="H662">
        <v>0</v>
      </c>
      <c r="I662">
        <v>393.08271960000002</v>
      </c>
      <c r="J662">
        <v>6538702</v>
      </c>
      <c r="K662">
        <v>9438859</v>
      </c>
      <c r="L662">
        <v>9478885</v>
      </c>
      <c r="M662">
        <v>3178344</v>
      </c>
      <c r="N662">
        <v>4390329</v>
      </c>
      <c r="O662">
        <v>4143021</v>
      </c>
    </row>
    <row r="663" spans="1:15" x14ac:dyDescent="0.25">
      <c r="A663">
        <v>662</v>
      </c>
      <c r="B663">
        <v>18</v>
      </c>
      <c r="C663">
        <v>18</v>
      </c>
      <c r="D663">
        <v>0</v>
      </c>
      <c r="E663">
        <v>11</v>
      </c>
      <c r="F663">
        <v>0</v>
      </c>
      <c r="G663">
        <v>0</v>
      </c>
      <c r="H663">
        <v>0</v>
      </c>
      <c r="I663">
        <v>409.07763419999998</v>
      </c>
      <c r="J663">
        <v>7513126</v>
      </c>
      <c r="K663">
        <v>9555592</v>
      </c>
      <c r="L663">
        <v>10191445</v>
      </c>
      <c r="M663">
        <v>2285108</v>
      </c>
      <c r="N663">
        <v>3288613</v>
      </c>
      <c r="O663">
        <v>2847662</v>
      </c>
    </row>
    <row r="664" spans="1:15" x14ac:dyDescent="0.25">
      <c r="A664">
        <v>663</v>
      </c>
      <c r="B664">
        <v>18</v>
      </c>
      <c r="C664">
        <v>18</v>
      </c>
      <c r="D664">
        <v>0</v>
      </c>
      <c r="E664">
        <v>12</v>
      </c>
      <c r="F664">
        <v>0</v>
      </c>
      <c r="G664">
        <v>0</v>
      </c>
      <c r="H664">
        <v>0</v>
      </c>
      <c r="I664">
        <v>425.07254879999999</v>
      </c>
      <c r="J664">
        <v>6797797</v>
      </c>
      <c r="K664">
        <v>8697178</v>
      </c>
      <c r="L664">
        <v>8944000</v>
      </c>
      <c r="M664">
        <v>1732813</v>
      </c>
      <c r="N664">
        <v>2213002</v>
      </c>
      <c r="O664">
        <v>2286060</v>
      </c>
    </row>
    <row r="665" spans="1:15" x14ac:dyDescent="0.25">
      <c r="A665">
        <v>664</v>
      </c>
      <c r="B665">
        <v>18</v>
      </c>
      <c r="C665">
        <v>18</v>
      </c>
      <c r="D665">
        <v>0</v>
      </c>
      <c r="E665">
        <v>13</v>
      </c>
      <c r="F665">
        <v>0</v>
      </c>
      <c r="G665">
        <v>0</v>
      </c>
      <c r="H665">
        <v>0</v>
      </c>
      <c r="I665">
        <v>441.06746340000001</v>
      </c>
      <c r="J665">
        <v>5765995</v>
      </c>
      <c r="K665">
        <v>6065933</v>
      </c>
      <c r="L665">
        <v>6402131</v>
      </c>
      <c r="M665" t="s">
        <v>14</v>
      </c>
      <c r="N665" t="s">
        <v>14</v>
      </c>
      <c r="O665" t="s">
        <v>14</v>
      </c>
    </row>
    <row r="666" spans="1:15" x14ac:dyDescent="0.25">
      <c r="A666">
        <v>665</v>
      </c>
      <c r="B666">
        <v>18</v>
      </c>
      <c r="C666">
        <v>18</v>
      </c>
      <c r="D666">
        <v>0</v>
      </c>
      <c r="E666">
        <v>14</v>
      </c>
      <c r="F666">
        <v>0</v>
      </c>
      <c r="G666">
        <v>0</v>
      </c>
      <c r="H666">
        <v>0</v>
      </c>
      <c r="I666">
        <v>457.06237800000002</v>
      </c>
      <c r="J666">
        <v>4154747</v>
      </c>
      <c r="K666">
        <v>3483667</v>
      </c>
      <c r="L666">
        <v>4991767</v>
      </c>
      <c r="M666" t="s">
        <v>14</v>
      </c>
      <c r="N666" t="s">
        <v>14</v>
      </c>
      <c r="O666" t="s">
        <v>14</v>
      </c>
    </row>
    <row r="667" spans="1:15" x14ac:dyDescent="0.25">
      <c r="A667">
        <v>666</v>
      </c>
      <c r="B667">
        <v>18</v>
      </c>
      <c r="C667">
        <v>18</v>
      </c>
      <c r="D667">
        <v>0</v>
      </c>
      <c r="E667">
        <v>15</v>
      </c>
      <c r="F667">
        <v>0</v>
      </c>
      <c r="G667">
        <v>0</v>
      </c>
      <c r="H667">
        <v>0</v>
      </c>
      <c r="I667">
        <v>473.05729259999998</v>
      </c>
      <c r="J667">
        <v>2654762</v>
      </c>
      <c r="K667">
        <v>1828948</v>
      </c>
      <c r="L667">
        <v>2468229</v>
      </c>
      <c r="M667" t="s">
        <v>14</v>
      </c>
      <c r="N667" t="s">
        <v>14</v>
      </c>
      <c r="O667" t="s">
        <v>14</v>
      </c>
    </row>
    <row r="668" spans="1:15" x14ac:dyDescent="0.25">
      <c r="A668">
        <v>667</v>
      </c>
      <c r="B668">
        <v>18</v>
      </c>
      <c r="C668">
        <v>20</v>
      </c>
      <c r="D668">
        <v>0</v>
      </c>
      <c r="E668">
        <v>6</v>
      </c>
      <c r="F668">
        <v>0</v>
      </c>
      <c r="G668">
        <v>0</v>
      </c>
      <c r="H668">
        <v>0</v>
      </c>
      <c r="I668">
        <v>331.11871120000001</v>
      </c>
      <c r="J668">
        <v>2010055</v>
      </c>
      <c r="K668">
        <v>2279920</v>
      </c>
      <c r="L668">
        <v>1886822</v>
      </c>
      <c r="M668">
        <v>2668470</v>
      </c>
      <c r="N668">
        <v>2974744</v>
      </c>
      <c r="O668">
        <v>2917401</v>
      </c>
    </row>
    <row r="669" spans="1:15" x14ac:dyDescent="0.25">
      <c r="A669">
        <v>668</v>
      </c>
      <c r="B669">
        <v>18</v>
      </c>
      <c r="C669">
        <v>20</v>
      </c>
      <c r="D669">
        <v>0</v>
      </c>
      <c r="E669">
        <v>7</v>
      </c>
      <c r="F669">
        <v>0</v>
      </c>
      <c r="G669">
        <v>0</v>
      </c>
      <c r="H669">
        <v>0</v>
      </c>
      <c r="I669">
        <v>347.11362580000002</v>
      </c>
      <c r="J669">
        <v>3335687</v>
      </c>
      <c r="K669">
        <v>4226417</v>
      </c>
      <c r="L669">
        <v>4444514</v>
      </c>
      <c r="M669">
        <v>4860200</v>
      </c>
      <c r="N669">
        <v>4997607</v>
      </c>
      <c r="O669">
        <v>4729049</v>
      </c>
    </row>
    <row r="670" spans="1:15" x14ac:dyDescent="0.25">
      <c r="A670">
        <v>669</v>
      </c>
      <c r="B670">
        <v>18</v>
      </c>
      <c r="C670">
        <v>20</v>
      </c>
      <c r="D670">
        <v>0</v>
      </c>
      <c r="E670">
        <v>8</v>
      </c>
      <c r="F670">
        <v>0</v>
      </c>
      <c r="G670">
        <v>0</v>
      </c>
      <c r="H670">
        <v>0</v>
      </c>
      <c r="I670">
        <v>363.10854039999998</v>
      </c>
      <c r="J670">
        <v>6556625</v>
      </c>
      <c r="K670">
        <v>8078576</v>
      </c>
      <c r="L670">
        <v>8119226</v>
      </c>
      <c r="M670">
        <v>8027899</v>
      </c>
      <c r="N670">
        <v>9439494</v>
      </c>
      <c r="O670">
        <v>8724493</v>
      </c>
    </row>
    <row r="671" spans="1:15" x14ac:dyDescent="0.25">
      <c r="A671">
        <v>670</v>
      </c>
      <c r="B671">
        <v>18</v>
      </c>
      <c r="C671">
        <v>20</v>
      </c>
      <c r="D671">
        <v>0</v>
      </c>
      <c r="E671">
        <v>9</v>
      </c>
      <c r="F671">
        <v>0</v>
      </c>
      <c r="G671">
        <v>0</v>
      </c>
      <c r="H671">
        <v>0</v>
      </c>
      <c r="I671">
        <v>379.103455</v>
      </c>
      <c r="J671">
        <v>10707356</v>
      </c>
      <c r="K671">
        <v>11456684</v>
      </c>
      <c r="L671">
        <v>11898384</v>
      </c>
      <c r="M671">
        <v>7537077</v>
      </c>
      <c r="N671">
        <v>8340517</v>
      </c>
      <c r="O671">
        <v>8596140</v>
      </c>
    </row>
    <row r="672" spans="1:15" x14ac:dyDescent="0.25">
      <c r="A672">
        <v>671</v>
      </c>
      <c r="B672">
        <v>18</v>
      </c>
      <c r="C672">
        <v>20</v>
      </c>
      <c r="D672">
        <v>0</v>
      </c>
      <c r="E672">
        <v>10</v>
      </c>
      <c r="F672">
        <v>0</v>
      </c>
      <c r="G672">
        <v>0</v>
      </c>
      <c r="H672">
        <v>0</v>
      </c>
      <c r="I672">
        <v>395.09836960000001</v>
      </c>
      <c r="J672">
        <v>10600224</v>
      </c>
      <c r="K672">
        <v>12316695</v>
      </c>
      <c r="L672">
        <v>13225043</v>
      </c>
      <c r="M672">
        <v>6627583</v>
      </c>
      <c r="N672">
        <v>8196933</v>
      </c>
      <c r="O672">
        <v>7797031</v>
      </c>
    </row>
    <row r="673" spans="1:15" x14ac:dyDescent="0.25">
      <c r="A673">
        <v>672</v>
      </c>
      <c r="B673">
        <v>18</v>
      </c>
      <c r="C673">
        <v>20</v>
      </c>
      <c r="D673">
        <v>0</v>
      </c>
      <c r="E673">
        <v>11</v>
      </c>
      <c r="F673">
        <v>0</v>
      </c>
      <c r="G673">
        <v>0</v>
      </c>
      <c r="H673">
        <v>0</v>
      </c>
      <c r="I673">
        <v>411.09328420000003</v>
      </c>
      <c r="J673">
        <v>10730563</v>
      </c>
      <c r="K673">
        <v>10497746</v>
      </c>
      <c r="L673">
        <v>12292766</v>
      </c>
      <c r="M673">
        <v>3754155</v>
      </c>
      <c r="N673">
        <v>4598417</v>
      </c>
      <c r="O673">
        <v>4337683</v>
      </c>
    </row>
    <row r="674" spans="1:15" x14ac:dyDescent="0.25">
      <c r="A674">
        <v>673</v>
      </c>
      <c r="B674">
        <v>18</v>
      </c>
      <c r="C674">
        <v>20</v>
      </c>
      <c r="D674">
        <v>0</v>
      </c>
      <c r="E674">
        <v>12</v>
      </c>
      <c r="F674">
        <v>0</v>
      </c>
      <c r="G674">
        <v>0</v>
      </c>
      <c r="H674">
        <v>0</v>
      </c>
      <c r="I674">
        <v>427.08819879999999</v>
      </c>
      <c r="J674">
        <v>8339767</v>
      </c>
      <c r="K674">
        <v>8930495</v>
      </c>
      <c r="L674">
        <v>10123520</v>
      </c>
      <c r="M674">
        <v>1988215</v>
      </c>
      <c r="N674">
        <v>2944568</v>
      </c>
      <c r="O674">
        <v>2279316</v>
      </c>
    </row>
    <row r="675" spans="1:15" x14ac:dyDescent="0.25">
      <c r="A675">
        <v>674</v>
      </c>
      <c r="B675">
        <v>18</v>
      </c>
      <c r="C675">
        <v>20</v>
      </c>
      <c r="D675">
        <v>0</v>
      </c>
      <c r="E675">
        <v>13</v>
      </c>
      <c r="F675">
        <v>0</v>
      </c>
      <c r="G675">
        <v>0</v>
      </c>
      <c r="H675">
        <v>0</v>
      </c>
      <c r="I675">
        <v>443.0831134</v>
      </c>
      <c r="J675">
        <v>6601355</v>
      </c>
      <c r="K675">
        <v>5943838</v>
      </c>
      <c r="L675">
        <v>7326612</v>
      </c>
      <c r="M675" t="s">
        <v>14</v>
      </c>
      <c r="N675" t="s">
        <v>14</v>
      </c>
      <c r="O675" t="s">
        <v>14</v>
      </c>
    </row>
    <row r="676" spans="1:15" x14ac:dyDescent="0.25">
      <c r="A676">
        <v>675</v>
      </c>
      <c r="B676">
        <v>18</v>
      </c>
      <c r="C676">
        <v>20</v>
      </c>
      <c r="D676">
        <v>0</v>
      </c>
      <c r="E676">
        <v>14</v>
      </c>
      <c r="F676">
        <v>0</v>
      </c>
      <c r="G676">
        <v>0</v>
      </c>
      <c r="H676">
        <v>0</v>
      </c>
      <c r="I676">
        <v>459.07802800000002</v>
      </c>
      <c r="J676">
        <v>4017410</v>
      </c>
      <c r="K676">
        <v>3750751</v>
      </c>
      <c r="L676">
        <v>4663972</v>
      </c>
      <c r="M676" t="s">
        <v>14</v>
      </c>
      <c r="N676" t="s">
        <v>14</v>
      </c>
      <c r="O676" t="s">
        <v>14</v>
      </c>
    </row>
    <row r="677" spans="1:15" x14ac:dyDescent="0.25">
      <c r="A677">
        <v>676</v>
      </c>
      <c r="B677">
        <v>18</v>
      </c>
      <c r="C677">
        <v>20</v>
      </c>
      <c r="D677">
        <v>0</v>
      </c>
      <c r="E677">
        <v>15</v>
      </c>
      <c r="F677">
        <v>0</v>
      </c>
      <c r="G677">
        <v>0</v>
      </c>
      <c r="H677">
        <v>0</v>
      </c>
      <c r="I677">
        <v>475.07294259999998</v>
      </c>
      <c r="J677">
        <v>2044502</v>
      </c>
      <c r="K677">
        <v>1648673</v>
      </c>
      <c r="L677">
        <v>2617755</v>
      </c>
      <c r="M677" t="s">
        <v>14</v>
      </c>
      <c r="N677" t="s">
        <v>14</v>
      </c>
      <c r="O677" t="s">
        <v>14</v>
      </c>
    </row>
    <row r="678" spans="1:15" x14ac:dyDescent="0.25">
      <c r="A678">
        <v>677</v>
      </c>
      <c r="B678">
        <v>18</v>
      </c>
      <c r="C678">
        <v>22</v>
      </c>
      <c r="D678">
        <v>0</v>
      </c>
      <c r="E678">
        <v>5</v>
      </c>
      <c r="F678">
        <v>0</v>
      </c>
      <c r="G678">
        <v>0</v>
      </c>
      <c r="H678">
        <v>0</v>
      </c>
      <c r="I678">
        <v>317.13944659999999</v>
      </c>
      <c r="J678" t="s">
        <v>14</v>
      </c>
      <c r="K678" t="s">
        <v>14</v>
      </c>
      <c r="L678" t="s">
        <v>14</v>
      </c>
      <c r="M678">
        <v>2129716</v>
      </c>
      <c r="N678">
        <v>2653995</v>
      </c>
      <c r="O678">
        <v>2637815</v>
      </c>
    </row>
    <row r="679" spans="1:15" x14ac:dyDescent="0.25">
      <c r="A679">
        <v>678</v>
      </c>
      <c r="B679">
        <v>18</v>
      </c>
      <c r="C679">
        <v>22</v>
      </c>
      <c r="D679">
        <v>0</v>
      </c>
      <c r="E679">
        <v>6</v>
      </c>
      <c r="F679">
        <v>0</v>
      </c>
      <c r="G679">
        <v>0</v>
      </c>
      <c r="H679">
        <v>0</v>
      </c>
      <c r="I679">
        <v>333.1343612</v>
      </c>
      <c r="J679">
        <v>3156315</v>
      </c>
      <c r="K679">
        <v>3903398</v>
      </c>
      <c r="L679">
        <v>3476499</v>
      </c>
      <c r="M679">
        <v>5129513</v>
      </c>
      <c r="N679">
        <v>5413857</v>
      </c>
      <c r="O679">
        <v>6286857</v>
      </c>
    </row>
    <row r="680" spans="1:15" x14ac:dyDescent="0.25">
      <c r="A680">
        <v>679</v>
      </c>
      <c r="B680">
        <v>18</v>
      </c>
      <c r="C680">
        <v>22</v>
      </c>
      <c r="D680">
        <v>0</v>
      </c>
      <c r="E680">
        <v>7</v>
      </c>
      <c r="F680">
        <v>0</v>
      </c>
      <c r="G680">
        <v>0</v>
      </c>
      <c r="H680">
        <v>0</v>
      </c>
      <c r="I680">
        <v>349.12927580000002</v>
      </c>
      <c r="J680">
        <v>6470687</v>
      </c>
      <c r="K680">
        <v>7744443</v>
      </c>
      <c r="L680">
        <v>7264142</v>
      </c>
      <c r="M680">
        <v>10512180</v>
      </c>
      <c r="N680">
        <v>10444844</v>
      </c>
      <c r="O680">
        <v>11054893</v>
      </c>
    </row>
    <row r="681" spans="1:15" x14ac:dyDescent="0.25">
      <c r="A681">
        <v>680</v>
      </c>
      <c r="B681">
        <v>18</v>
      </c>
      <c r="C681">
        <v>22</v>
      </c>
      <c r="D681">
        <v>0</v>
      </c>
      <c r="E681">
        <v>8</v>
      </c>
      <c r="F681">
        <v>0</v>
      </c>
      <c r="G681">
        <v>0</v>
      </c>
      <c r="H681">
        <v>0</v>
      </c>
      <c r="I681">
        <v>365.12419039999997</v>
      </c>
      <c r="J681">
        <v>12302886</v>
      </c>
      <c r="K681">
        <v>12638081</v>
      </c>
      <c r="L681">
        <v>13600288</v>
      </c>
      <c r="M681">
        <v>16021858</v>
      </c>
      <c r="N681">
        <v>15913860</v>
      </c>
      <c r="O681">
        <v>17048193</v>
      </c>
    </row>
    <row r="682" spans="1:15" x14ac:dyDescent="0.25">
      <c r="A682">
        <v>681</v>
      </c>
      <c r="B682">
        <v>18</v>
      </c>
      <c r="C682">
        <v>22</v>
      </c>
      <c r="D682">
        <v>0</v>
      </c>
      <c r="E682">
        <v>9</v>
      </c>
      <c r="F682">
        <v>0</v>
      </c>
      <c r="G682">
        <v>0</v>
      </c>
      <c r="H682">
        <v>0</v>
      </c>
      <c r="I682">
        <v>381.11910499999999</v>
      </c>
      <c r="J682">
        <v>16358307</v>
      </c>
      <c r="K682">
        <v>15057651</v>
      </c>
      <c r="L682">
        <v>16781355</v>
      </c>
      <c r="M682">
        <v>14789610</v>
      </c>
      <c r="N682">
        <v>14890587</v>
      </c>
      <c r="O682">
        <v>16610509</v>
      </c>
    </row>
    <row r="683" spans="1:15" x14ac:dyDescent="0.25">
      <c r="A683">
        <v>682</v>
      </c>
      <c r="B683">
        <v>18</v>
      </c>
      <c r="C683">
        <v>22</v>
      </c>
      <c r="D683">
        <v>0</v>
      </c>
      <c r="E683">
        <v>10</v>
      </c>
      <c r="F683">
        <v>0</v>
      </c>
      <c r="G683">
        <v>0</v>
      </c>
      <c r="H683">
        <v>0</v>
      </c>
      <c r="I683">
        <v>397.11401960000001</v>
      </c>
      <c r="J683">
        <v>15689807</v>
      </c>
      <c r="K683">
        <v>15389056</v>
      </c>
      <c r="L683">
        <v>16428449</v>
      </c>
      <c r="M683">
        <v>11049590</v>
      </c>
      <c r="N683">
        <v>11447473</v>
      </c>
      <c r="O683">
        <v>10883713</v>
      </c>
    </row>
    <row r="684" spans="1:15" x14ac:dyDescent="0.25">
      <c r="A684">
        <v>683</v>
      </c>
      <c r="B684">
        <v>18</v>
      </c>
      <c r="C684">
        <v>22</v>
      </c>
      <c r="D684">
        <v>0</v>
      </c>
      <c r="E684">
        <v>11</v>
      </c>
      <c r="F684">
        <v>0</v>
      </c>
      <c r="G684">
        <v>0</v>
      </c>
      <c r="H684">
        <v>0</v>
      </c>
      <c r="I684">
        <v>413.10893420000002</v>
      </c>
      <c r="J684">
        <v>13456446</v>
      </c>
      <c r="K684">
        <v>11843318</v>
      </c>
      <c r="L684">
        <v>13228741</v>
      </c>
      <c r="M684">
        <v>5065986</v>
      </c>
      <c r="N684">
        <v>5373660</v>
      </c>
      <c r="O684">
        <v>5281881</v>
      </c>
    </row>
    <row r="685" spans="1:15" x14ac:dyDescent="0.25">
      <c r="A685">
        <v>684</v>
      </c>
      <c r="B685">
        <v>18</v>
      </c>
      <c r="C685">
        <v>22</v>
      </c>
      <c r="D685">
        <v>0</v>
      </c>
      <c r="E685">
        <v>12</v>
      </c>
      <c r="F685">
        <v>0</v>
      </c>
      <c r="G685">
        <v>0</v>
      </c>
      <c r="H685">
        <v>0</v>
      </c>
      <c r="I685">
        <v>429.10384879999998</v>
      </c>
      <c r="J685">
        <v>8370297</v>
      </c>
      <c r="K685">
        <v>7830546</v>
      </c>
      <c r="L685">
        <v>8448112</v>
      </c>
      <c r="M685">
        <v>2789905</v>
      </c>
      <c r="N685">
        <v>2995160</v>
      </c>
      <c r="O685">
        <v>3035949</v>
      </c>
    </row>
    <row r="686" spans="1:15" x14ac:dyDescent="0.25">
      <c r="A686">
        <v>685</v>
      </c>
      <c r="B686">
        <v>18</v>
      </c>
      <c r="C686">
        <v>22</v>
      </c>
      <c r="D686">
        <v>0</v>
      </c>
      <c r="E686">
        <v>13</v>
      </c>
      <c r="F686">
        <v>0</v>
      </c>
      <c r="G686">
        <v>0</v>
      </c>
      <c r="H686">
        <v>0</v>
      </c>
      <c r="I686">
        <v>445.0987634</v>
      </c>
      <c r="J686">
        <v>5657007</v>
      </c>
      <c r="K686">
        <v>4508975</v>
      </c>
      <c r="L686">
        <v>5588695</v>
      </c>
      <c r="M686" t="s">
        <v>14</v>
      </c>
      <c r="N686" t="s">
        <v>14</v>
      </c>
      <c r="O686" t="s">
        <v>14</v>
      </c>
    </row>
    <row r="687" spans="1:15" x14ac:dyDescent="0.25">
      <c r="A687">
        <v>686</v>
      </c>
      <c r="B687">
        <v>18</v>
      </c>
      <c r="C687">
        <v>22</v>
      </c>
      <c r="D687">
        <v>0</v>
      </c>
      <c r="E687">
        <v>14</v>
      </c>
      <c r="F687">
        <v>0</v>
      </c>
      <c r="G687">
        <v>0</v>
      </c>
      <c r="H687">
        <v>0</v>
      </c>
      <c r="I687">
        <v>461.09367800000001</v>
      </c>
      <c r="J687">
        <v>3037858</v>
      </c>
      <c r="K687">
        <v>2607292</v>
      </c>
      <c r="L687">
        <v>3688004</v>
      </c>
      <c r="M687" t="s">
        <v>14</v>
      </c>
      <c r="N687" t="s">
        <v>14</v>
      </c>
      <c r="O687" t="s">
        <v>14</v>
      </c>
    </row>
    <row r="688" spans="1:15" x14ac:dyDescent="0.25">
      <c r="A688">
        <v>687</v>
      </c>
      <c r="B688">
        <v>18</v>
      </c>
      <c r="C688">
        <v>24</v>
      </c>
      <c r="D688">
        <v>0</v>
      </c>
      <c r="E688">
        <v>5</v>
      </c>
      <c r="F688">
        <v>0</v>
      </c>
      <c r="G688">
        <v>0</v>
      </c>
      <c r="H688">
        <v>0</v>
      </c>
      <c r="I688">
        <v>319.15509659999998</v>
      </c>
      <c r="J688">
        <v>1695118</v>
      </c>
      <c r="K688">
        <v>2921737</v>
      </c>
      <c r="L688">
        <v>1746827</v>
      </c>
      <c r="M688">
        <v>2958666</v>
      </c>
      <c r="N688">
        <v>3810457</v>
      </c>
      <c r="O688">
        <v>4190099</v>
      </c>
    </row>
    <row r="689" spans="1:15" x14ac:dyDescent="0.25">
      <c r="A689">
        <v>688</v>
      </c>
      <c r="B689">
        <v>18</v>
      </c>
      <c r="C689">
        <v>24</v>
      </c>
      <c r="D689">
        <v>0</v>
      </c>
      <c r="E689">
        <v>6</v>
      </c>
      <c r="F689">
        <v>0</v>
      </c>
      <c r="G689">
        <v>0</v>
      </c>
      <c r="H689">
        <v>0</v>
      </c>
      <c r="I689">
        <v>335.15001119999999</v>
      </c>
      <c r="J689">
        <v>3905278</v>
      </c>
      <c r="K689">
        <v>4936045</v>
      </c>
      <c r="L689">
        <v>4584912</v>
      </c>
      <c r="M689">
        <v>8672940</v>
      </c>
      <c r="N689">
        <v>9677241</v>
      </c>
      <c r="O689">
        <v>10065927</v>
      </c>
    </row>
    <row r="690" spans="1:15" x14ac:dyDescent="0.25">
      <c r="A690">
        <v>689</v>
      </c>
      <c r="B690">
        <v>18</v>
      </c>
      <c r="C690">
        <v>24</v>
      </c>
      <c r="D690">
        <v>0</v>
      </c>
      <c r="E690">
        <v>7</v>
      </c>
      <c r="F690">
        <v>0</v>
      </c>
      <c r="G690">
        <v>0</v>
      </c>
      <c r="H690">
        <v>0</v>
      </c>
      <c r="I690">
        <v>351.14492580000001</v>
      </c>
      <c r="J690">
        <v>9028166</v>
      </c>
      <c r="K690">
        <v>10878485</v>
      </c>
      <c r="L690">
        <v>10419657</v>
      </c>
      <c r="M690">
        <v>18078036</v>
      </c>
      <c r="N690">
        <v>18109056</v>
      </c>
      <c r="O690">
        <v>19722636</v>
      </c>
    </row>
    <row r="691" spans="1:15" x14ac:dyDescent="0.25">
      <c r="A691">
        <v>690</v>
      </c>
      <c r="B691">
        <v>18</v>
      </c>
      <c r="C691">
        <v>24</v>
      </c>
      <c r="D691">
        <v>0</v>
      </c>
      <c r="E691">
        <v>8</v>
      </c>
      <c r="F691">
        <v>0</v>
      </c>
      <c r="G691">
        <v>0</v>
      </c>
      <c r="H691">
        <v>0</v>
      </c>
      <c r="I691">
        <v>367.13984040000003</v>
      </c>
      <c r="J691">
        <v>16776312</v>
      </c>
      <c r="K691">
        <v>17404433</v>
      </c>
      <c r="L691">
        <v>17506435</v>
      </c>
      <c r="M691">
        <v>27151305</v>
      </c>
      <c r="N691">
        <v>24827392</v>
      </c>
      <c r="O691">
        <v>27673840</v>
      </c>
    </row>
    <row r="692" spans="1:15" x14ac:dyDescent="0.25">
      <c r="A692">
        <v>691</v>
      </c>
      <c r="B692">
        <v>18</v>
      </c>
      <c r="C692">
        <v>24</v>
      </c>
      <c r="D692">
        <v>0</v>
      </c>
      <c r="E692">
        <v>9</v>
      </c>
      <c r="F692">
        <v>0</v>
      </c>
      <c r="G692">
        <v>0</v>
      </c>
      <c r="H692">
        <v>0</v>
      </c>
      <c r="I692">
        <v>383.13475499999998</v>
      </c>
      <c r="J692">
        <v>20442518</v>
      </c>
      <c r="K692">
        <v>17511717</v>
      </c>
      <c r="L692">
        <v>18977332</v>
      </c>
      <c r="M692">
        <v>20942350</v>
      </c>
      <c r="N692">
        <v>19560574</v>
      </c>
      <c r="O692">
        <v>23283418</v>
      </c>
    </row>
    <row r="693" spans="1:15" x14ac:dyDescent="0.25">
      <c r="A693">
        <v>692</v>
      </c>
      <c r="B693">
        <v>18</v>
      </c>
      <c r="C693">
        <v>24</v>
      </c>
      <c r="D693">
        <v>0</v>
      </c>
      <c r="E693">
        <v>10</v>
      </c>
      <c r="F693">
        <v>0</v>
      </c>
      <c r="G693">
        <v>0</v>
      </c>
      <c r="H693">
        <v>0</v>
      </c>
      <c r="I693">
        <v>399.1296696</v>
      </c>
      <c r="J693">
        <v>19020121</v>
      </c>
      <c r="K693">
        <v>15430338</v>
      </c>
      <c r="L693">
        <v>18128588</v>
      </c>
      <c r="M693">
        <v>14097355</v>
      </c>
      <c r="N693">
        <v>11707898</v>
      </c>
      <c r="O693">
        <v>13558714</v>
      </c>
    </row>
    <row r="694" spans="1:15" x14ac:dyDescent="0.25">
      <c r="A694">
        <v>693</v>
      </c>
      <c r="B694">
        <v>18</v>
      </c>
      <c r="C694">
        <v>24</v>
      </c>
      <c r="D694">
        <v>0</v>
      </c>
      <c r="E694">
        <v>11</v>
      </c>
      <c r="F694">
        <v>0</v>
      </c>
      <c r="G694">
        <v>0</v>
      </c>
      <c r="H694">
        <v>0</v>
      </c>
      <c r="I694">
        <v>415.12458420000002</v>
      </c>
      <c r="J694">
        <v>12819481</v>
      </c>
      <c r="K694">
        <v>10546936</v>
      </c>
      <c r="L694">
        <v>12012237</v>
      </c>
      <c r="M694">
        <v>5570873</v>
      </c>
      <c r="N694">
        <v>5481226</v>
      </c>
      <c r="O694">
        <v>5938307</v>
      </c>
    </row>
    <row r="695" spans="1:15" x14ac:dyDescent="0.25">
      <c r="A695">
        <v>694</v>
      </c>
      <c r="B695">
        <v>18</v>
      </c>
      <c r="C695">
        <v>24</v>
      </c>
      <c r="D695">
        <v>0</v>
      </c>
      <c r="E695">
        <v>12</v>
      </c>
      <c r="F695">
        <v>0</v>
      </c>
      <c r="G695">
        <v>0</v>
      </c>
      <c r="H695">
        <v>0</v>
      </c>
      <c r="I695">
        <v>431.11949879999997</v>
      </c>
      <c r="J695">
        <v>8501168</v>
      </c>
      <c r="K695">
        <v>5912405</v>
      </c>
      <c r="L695">
        <v>7313362</v>
      </c>
      <c r="M695">
        <v>2508699</v>
      </c>
      <c r="N695">
        <v>2654573</v>
      </c>
      <c r="O695">
        <v>2340536</v>
      </c>
    </row>
    <row r="696" spans="1:15" x14ac:dyDescent="0.25">
      <c r="A696">
        <v>695</v>
      </c>
      <c r="B696">
        <v>18</v>
      </c>
      <c r="C696">
        <v>24</v>
      </c>
      <c r="D696">
        <v>0</v>
      </c>
      <c r="E696">
        <v>13</v>
      </c>
      <c r="F696">
        <v>0</v>
      </c>
      <c r="G696">
        <v>0</v>
      </c>
      <c r="H696">
        <v>0</v>
      </c>
      <c r="I696">
        <v>447.11441339999999</v>
      </c>
      <c r="J696">
        <v>5360859</v>
      </c>
      <c r="K696">
        <v>4474945</v>
      </c>
      <c r="L696">
        <v>4737567</v>
      </c>
      <c r="M696">
        <v>2256593</v>
      </c>
      <c r="N696">
        <v>2481554</v>
      </c>
      <c r="O696">
        <v>2043965</v>
      </c>
    </row>
    <row r="697" spans="1:15" x14ac:dyDescent="0.25">
      <c r="A697">
        <v>696</v>
      </c>
      <c r="B697">
        <v>18</v>
      </c>
      <c r="C697">
        <v>24</v>
      </c>
      <c r="D697">
        <v>0</v>
      </c>
      <c r="E697">
        <v>14</v>
      </c>
      <c r="F697">
        <v>0</v>
      </c>
      <c r="G697">
        <v>0</v>
      </c>
      <c r="H697">
        <v>0</v>
      </c>
      <c r="I697">
        <v>463.109328</v>
      </c>
      <c r="J697">
        <v>4989017</v>
      </c>
      <c r="K697">
        <v>3441195</v>
      </c>
      <c r="L697">
        <v>4007417</v>
      </c>
      <c r="M697" t="s">
        <v>14</v>
      </c>
      <c r="N697" t="s">
        <v>14</v>
      </c>
      <c r="O697" t="s">
        <v>14</v>
      </c>
    </row>
    <row r="698" spans="1:15" x14ac:dyDescent="0.25">
      <c r="A698">
        <v>697</v>
      </c>
      <c r="B698">
        <v>18</v>
      </c>
      <c r="C698">
        <v>24</v>
      </c>
      <c r="D698">
        <v>0</v>
      </c>
      <c r="E698">
        <v>15</v>
      </c>
      <c r="F698">
        <v>0</v>
      </c>
      <c r="G698">
        <v>0</v>
      </c>
      <c r="H698">
        <v>0</v>
      </c>
      <c r="I698">
        <v>479.10424260000002</v>
      </c>
      <c r="J698">
        <v>5438680</v>
      </c>
      <c r="K698">
        <v>3638240</v>
      </c>
      <c r="L698">
        <v>4413933</v>
      </c>
      <c r="M698" t="s">
        <v>14</v>
      </c>
      <c r="N698" t="s">
        <v>14</v>
      </c>
      <c r="O698" t="s">
        <v>14</v>
      </c>
    </row>
    <row r="699" spans="1:15" x14ac:dyDescent="0.25">
      <c r="A699">
        <v>698</v>
      </c>
      <c r="B699">
        <v>18</v>
      </c>
      <c r="C699">
        <v>24</v>
      </c>
      <c r="D699">
        <v>0</v>
      </c>
      <c r="E699">
        <v>16</v>
      </c>
      <c r="F699">
        <v>0</v>
      </c>
      <c r="G699">
        <v>0</v>
      </c>
      <c r="H699">
        <v>0</v>
      </c>
      <c r="I699">
        <v>495.09915719999998</v>
      </c>
      <c r="J699">
        <v>5701694</v>
      </c>
      <c r="K699">
        <v>3020406</v>
      </c>
      <c r="L699">
        <v>4218004</v>
      </c>
      <c r="M699">
        <v>1539229</v>
      </c>
      <c r="N699">
        <v>2014293</v>
      </c>
      <c r="O699">
        <v>1699717</v>
      </c>
    </row>
    <row r="700" spans="1:15" x14ac:dyDescent="0.25">
      <c r="A700">
        <v>699</v>
      </c>
      <c r="B700">
        <v>18</v>
      </c>
      <c r="C700">
        <v>24</v>
      </c>
      <c r="D700">
        <v>0</v>
      </c>
      <c r="E700">
        <v>17</v>
      </c>
      <c r="F700">
        <v>0</v>
      </c>
      <c r="G700">
        <v>0</v>
      </c>
      <c r="H700">
        <v>0</v>
      </c>
      <c r="I700">
        <v>511.09407179999999</v>
      </c>
      <c r="J700">
        <v>5104588</v>
      </c>
      <c r="K700">
        <v>2260092</v>
      </c>
      <c r="L700">
        <v>2728954</v>
      </c>
      <c r="M700" t="s">
        <v>14</v>
      </c>
      <c r="N700" t="s">
        <v>14</v>
      </c>
      <c r="O700" t="s">
        <v>14</v>
      </c>
    </row>
    <row r="701" spans="1:15" x14ac:dyDescent="0.25">
      <c r="A701">
        <v>700</v>
      </c>
      <c r="B701">
        <v>18</v>
      </c>
      <c r="C701">
        <v>24</v>
      </c>
      <c r="D701">
        <v>0</v>
      </c>
      <c r="E701">
        <v>18</v>
      </c>
      <c r="F701">
        <v>0</v>
      </c>
      <c r="G701">
        <v>0</v>
      </c>
      <c r="H701">
        <v>0</v>
      </c>
      <c r="I701">
        <v>527.08898639999995</v>
      </c>
      <c r="J701">
        <v>2759414</v>
      </c>
      <c r="K701">
        <v>2243730</v>
      </c>
      <c r="L701">
        <v>2995785</v>
      </c>
      <c r="M701" t="s">
        <v>14</v>
      </c>
      <c r="N701" t="s">
        <v>14</v>
      </c>
      <c r="O701" t="s">
        <v>14</v>
      </c>
    </row>
    <row r="702" spans="1:15" x14ac:dyDescent="0.25">
      <c r="A702">
        <v>701</v>
      </c>
      <c r="B702">
        <v>18</v>
      </c>
      <c r="C702">
        <v>26</v>
      </c>
      <c r="D702">
        <v>0</v>
      </c>
      <c r="E702">
        <v>5</v>
      </c>
      <c r="F702">
        <v>0</v>
      </c>
      <c r="G702">
        <v>0</v>
      </c>
      <c r="H702">
        <v>0</v>
      </c>
      <c r="I702">
        <v>321.17074659999997</v>
      </c>
      <c r="J702" t="s">
        <v>14</v>
      </c>
      <c r="K702" t="s">
        <v>14</v>
      </c>
      <c r="L702" t="s">
        <v>14</v>
      </c>
      <c r="M702">
        <v>3085674</v>
      </c>
      <c r="N702">
        <v>4481555</v>
      </c>
      <c r="O702">
        <v>3837242</v>
      </c>
    </row>
    <row r="703" spans="1:15" x14ac:dyDescent="0.25">
      <c r="A703">
        <v>702</v>
      </c>
      <c r="B703">
        <v>18</v>
      </c>
      <c r="C703">
        <v>26</v>
      </c>
      <c r="D703">
        <v>0</v>
      </c>
      <c r="E703">
        <v>6</v>
      </c>
      <c r="F703">
        <v>0</v>
      </c>
      <c r="G703">
        <v>0</v>
      </c>
      <c r="H703">
        <v>0</v>
      </c>
      <c r="I703">
        <v>337.16566119999999</v>
      </c>
      <c r="J703">
        <v>3911344</v>
      </c>
      <c r="K703">
        <v>5812037</v>
      </c>
      <c r="L703">
        <v>4636059</v>
      </c>
      <c r="M703">
        <v>11234368</v>
      </c>
      <c r="N703">
        <v>13423519</v>
      </c>
      <c r="O703">
        <v>13343248</v>
      </c>
    </row>
    <row r="704" spans="1:15" x14ac:dyDescent="0.25">
      <c r="A704">
        <v>703</v>
      </c>
      <c r="B704">
        <v>18</v>
      </c>
      <c r="C704">
        <v>26</v>
      </c>
      <c r="D704">
        <v>0</v>
      </c>
      <c r="E704">
        <v>7</v>
      </c>
      <c r="F704">
        <v>0</v>
      </c>
      <c r="G704">
        <v>0</v>
      </c>
      <c r="H704">
        <v>0</v>
      </c>
      <c r="I704">
        <v>353.1605758</v>
      </c>
      <c r="J704">
        <v>10024059</v>
      </c>
      <c r="K704">
        <v>11925631</v>
      </c>
      <c r="L704">
        <v>10762255</v>
      </c>
      <c r="M704">
        <v>23239556</v>
      </c>
      <c r="N704">
        <v>24618208</v>
      </c>
      <c r="O704">
        <v>25945075</v>
      </c>
    </row>
    <row r="705" spans="1:15" x14ac:dyDescent="0.25">
      <c r="A705">
        <v>704</v>
      </c>
      <c r="B705">
        <v>18</v>
      </c>
      <c r="C705">
        <v>26</v>
      </c>
      <c r="D705">
        <v>0</v>
      </c>
      <c r="E705">
        <v>8</v>
      </c>
      <c r="F705">
        <v>0</v>
      </c>
      <c r="G705">
        <v>0</v>
      </c>
      <c r="H705">
        <v>0</v>
      </c>
      <c r="I705">
        <v>369.15549040000002</v>
      </c>
      <c r="J705">
        <v>17288902</v>
      </c>
      <c r="K705">
        <v>18322590</v>
      </c>
      <c r="L705">
        <v>18359009</v>
      </c>
      <c r="M705">
        <v>32947760</v>
      </c>
      <c r="N705">
        <v>29272184</v>
      </c>
      <c r="O705">
        <v>33556314</v>
      </c>
    </row>
    <row r="706" spans="1:15" x14ac:dyDescent="0.25">
      <c r="A706">
        <v>705</v>
      </c>
      <c r="B706">
        <v>18</v>
      </c>
      <c r="C706">
        <v>26</v>
      </c>
      <c r="D706">
        <v>0</v>
      </c>
      <c r="E706">
        <v>9</v>
      </c>
      <c r="F706">
        <v>0</v>
      </c>
      <c r="G706">
        <v>0</v>
      </c>
      <c r="H706">
        <v>0</v>
      </c>
      <c r="I706">
        <v>385.15040499999998</v>
      </c>
      <c r="J706">
        <v>18497396</v>
      </c>
      <c r="K706">
        <v>16541505</v>
      </c>
      <c r="L706">
        <v>17998888</v>
      </c>
      <c r="M706">
        <v>23965728</v>
      </c>
      <c r="N706">
        <v>21576333</v>
      </c>
      <c r="O706">
        <v>25426131</v>
      </c>
    </row>
    <row r="707" spans="1:15" x14ac:dyDescent="0.25">
      <c r="A707">
        <v>706</v>
      </c>
      <c r="B707">
        <v>18</v>
      </c>
      <c r="C707">
        <v>26</v>
      </c>
      <c r="D707">
        <v>0</v>
      </c>
      <c r="E707">
        <v>10</v>
      </c>
      <c r="F707">
        <v>0</v>
      </c>
      <c r="G707">
        <v>0</v>
      </c>
      <c r="H707">
        <v>0</v>
      </c>
      <c r="I707">
        <v>401.14531959999999</v>
      </c>
      <c r="J707">
        <v>17586748</v>
      </c>
      <c r="K707">
        <v>14509019</v>
      </c>
      <c r="L707">
        <v>16404433</v>
      </c>
      <c r="M707">
        <v>14204156</v>
      </c>
      <c r="N707">
        <v>13379359</v>
      </c>
      <c r="O707">
        <v>13776079</v>
      </c>
    </row>
    <row r="708" spans="1:15" x14ac:dyDescent="0.25">
      <c r="A708">
        <v>707</v>
      </c>
      <c r="B708">
        <v>18</v>
      </c>
      <c r="C708">
        <v>26</v>
      </c>
      <c r="D708">
        <v>0</v>
      </c>
      <c r="E708">
        <v>11</v>
      </c>
      <c r="F708">
        <v>0</v>
      </c>
      <c r="G708">
        <v>0</v>
      </c>
      <c r="H708">
        <v>0</v>
      </c>
      <c r="I708">
        <v>417.14023420000001</v>
      </c>
      <c r="J708">
        <v>11981782</v>
      </c>
      <c r="K708">
        <v>9232090</v>
      </c>
      <c r="L708">
        <v>10439353</v>
      </c>
      <c r="M708">
        <v>6775124</v>
      </c>
      <c r="N708">
        <v>5586717</v>
      </c>
      <c r="O708">
        <v>6301841</v>
      </c>
    </row>
    <row r="709" spans="1:15" x14ac:dyDescent="0.25">
      <c r="A709">
        <v>708</v>
      </c>
      <c r="B709">
        <v>18</v>
      </c>
      <c r="C709">
        <v>26</v>
      </c>
      <c r="D709">
        <v>0</v>
      </c>
      <c r="E709">
        <v>12</v>
      </c>
      <c r="F709">
        <v>0</v>
      </c>
      <c r="G709">
        <v>0</v>
      </c>
      <c r="H709">
        <v>0</v>
      </c>
      <c r="I709">
        <v>433.13514880000002</v>
      </c>
      <c r="J709">
        <v>7831260</v>
      </c>
      <c r="K709">
        <v>4424329</v>
      </c>
      <c r="L709">
        <v>5988138</v>
      </c>
      <c r="M709">
        <v>2906905</v>
      </c>
      <c r="N709">
        <v>2565881</v>
      </c>
      <c r="O709">
        <v>2536505</v>
      </c>
    </row>
    <row r="710" spans="1:15" x14ac:dyDescent="0.25">
      <c r="A710">
        <v>709</v>
      </c>
      <c r="B710">
        <v>18</v>
      </c>
      <c r="C710">
        <v>26</v>
      </c>
      <c r="D710">
        <v>0</v>
      </c>
      <c r="E710">
        <v>13</v>
      </c>
      <c r="F710">
        <v>0</v>
      </c>
      <c r="G710">
        <v>0</v>
      </c>
      <c r="H710">
        <v>0</v>
      </c>
      <c r="I710">
        <v>449.13006339999998</v>
      </c>
      <c r="J710">
        <v>5459983</v>
      </c>
      <c r="K710">
        <v>3467607</v>
      </c>
      <c r="L710">
        <v>5133676</v>
      </c>
      <c r="M710">
        <v>2595887</v>
      </c>
      <c r="N710">
        <v>2131238</v>
      </c>
      <c r="O710">
        <v>2360238</v>
      </c>
    </row>
    <row r="711" spans="1:15" x14ac:dyDescent="0.25">
      <c r="A711">
        <v>710</v>
      </c>
      <c r="B711">
        <v>18</v>
      </c>
      <c r="C711">
        <v>26</v>
      </c>
      <c r="D711">
        <v>0</v>
      </c>
      <c r="E711">
        <v>14</v>
      </c>
      <c r="F711">
        <v>0</v>
      </c>
      <c r="G711">
        <v>0</v>
      </c>
      <c r="H711">
        <v>0</v>
      </c>
      <c r="I711">
        <v>465.124978</v>
      </c>
      <c r="J711">
        <v>9045032</v>
      </c>
      <c r="K711">
        <v>7730604</v>
      </c>
      <c r="L711">
        <v>8779200</v>
      </c>
      <c r="M711">
        <v>4933238</v>
      </c>
      <c r="N711">
        <v>7255057</v>
      </c>
      <c r="O711">
        <v>6342355</v>
      </c>
    </row>
    <row r="712" spans="1:15" x14ac:dyDescent="0.25">
      <c r="A712">
        <v>711</v>
      </c>
      <c r="B712">
        <v>18</v>
      </c>
      <c r="C712">
        <v>26</v>
      </c>
      <c r="D712">
        <v>0</v>
      </c>
      <c r="E712">
        <v>15</v>
      </c>
      <c r="F712">
        <v>0</v>
      </c>
      <c r="G712">
        <v>0</v>
      </c>
      <c r="H712">
        <v>0</v>
      </c>
      <c r="I712">
        <v>481.11989260000001</v>
      </c>
      <c r="J712">
        <v>12266795</v>
      </c>
      <c r="K712">
        <v>7717842</v>
      </c>
      <c r="L712">
        <v>10767911</v>
      </c>
      <c r="M712">
        <v>4920778</v>
      </c>
      <c r="N712">
        <v>4176773</v>
      </c>
      <c r="O712">
        <v>4333420</v>
      </c>
    </row>
    <row r="713" spans="1:15" x14ac:dyDescent="0.25">
      <c r="A713">
        <v>712</v>
      </c>
      <c r="B713">
        <v>18</v>
      </c>
      <c r="C713">
        <v>26</v>
      </c>
      <c r="D713">
        <v>0</v>
      </c>
      <c r="E713">
        <v>16</v>
      </c>
      <c r="F713">
        <v>0</v>
      </c>
      <c r="G713">
        <v>0</v>
      </c>
      <c r="H713">
        <v>0</v>
      </c>
      <c r="I713">
        <v>497.11480719999997</v>
      </c>
      <c r="J713">
        <v>18686141</v>
      </c>
      <c r="K713">
        <v>11818154</v>
      </c>
      <c r="L713">
        <v>16267521</v>
      </c>
      <c r="M713">
        <v>5489350</v>
      </c>
      <c r="N713">
        <v>8226060</v>
      </c>
      <c r="O713">
        <v>6916573</v>
      </c>
    </row>
    <row r="714" spans="1:15" x14ac:dyDescent="0.25">
      <c r="A714">
        <v>713</v>
      </c>
      <c r="B714">
        <v>18</v>
      </c>
      <c r="C714">
        <v>26</v>
      </c>
      <c r="D714">
        <v>0</v>
      </c>
      <c r="E714">
        <v>17</v>
      </c>
      <c r="F714">
        <v>0</v>
      </c>
      <c r="G714">
        <v>0</v>
      </c>
      <c r="H714">
        <v>0</v>
      </c>
      <c r="I714">
        <v>513.10972179999999</v>
      </c>
      <c r="J714">
        <v>16270366</v>
      </c>
      <c r="K714">
        <v>7415493</v>
      </c>
      <c r="L714">
        <v>10849373</v>
      </c>
      <c r="M714">
        <v>2266554</v>
      </c>
      <c r="N714">
        <v>3603918</v>
      </c>
      <c r="O714">
        <v>2554935</v>
      </c>
    </row>
    <row r="715" spans="1:15" x14ac:dyDescent="0.25">
      <c r="A715">
        <v>714</v>
      </c>
      <c r="B715">
        <v>18</v>
      </c>
      <c r="C715">
        <v>26</v>
      </c>
      <c r="D715">
        <v>0</v>
      </c>
      <c r="E715">
        <v>18</v>
      </c>
      <c r="F715">
        <v>0</v>
      </c>
      <c r="G715">
        <v>0</v>
      </c>
      <c r="H715">
        <v>0</v>
      </c>
      <c r="I715">
        <v>529.1046364</v>
      </c>
      <c r="J715">
        <v>6655208</v>
      </c>
      <c r="K715">
        <v>3304651</v>
      </c>
      <c r="L715">
        <v>4717173</v>
      </c>
      <c r="M715" t="s">
        <v>14</v>
      </c>
      <c r="N715" t="s">
        <v>14</v>
      </c>
      <c r="O715" t="s">
        <v>14</v>
      </c>
    </row>
    <row r="716" spans="1:15" x14ac:dyDescent="0.25">
      <c r="A716">
        <v>715</v>
      </c>
      <c r="B716">
        <v>18</v>
      </c>
      <c r="C716">
        <v>26</v>
      </c>
      <c r="D716">
        <v>0</v>
      </c>
      <c r="E716">
        <v>19</v>
      </c>
      <c r="F716">
        <v>0</v>
      </c>
      <c r="G716">
        <v>0</v>
      </c>
      <c r="H716">
        <v>0</v>
      </c>
      <c r="I716">
        <v>545.09955100000002</v>
      </c>
      <c r="J716">
        <v>1599383</v>
      </c>
      <c r="K716">
        <v>2669106</v>
      </c>
      <c r="L716">
        <v>2744084</v>
      </c>
      <c r="M716" t="s">
        <v>14</v>
      </c>
      <c r="N716" t="s">
        <v>14</v>
      </c>
      <c r="O716" t="s">
        <v>14</v>
      </c>
    </row>
    <row r="717" spans="1:15" x14ac:dyDescent="0.25">
      <c r="A717">
        <v>716</v>
      </c>
      <c r="B717">
        <v>18</v>
      </c>
      <c r="C717">
        <v>27</v>
      </c>
      <c r="D717">
        <v>3</v>
      </c>
      <c r="E717">
        <v>6</v>
      </c>
      <c r="F717">
        <v>0</v>
      </c>
      <c r="G717">
        <v>0</v>
      </c>
      <c r="H717">
        <v>0</v>
      </c>
      <c r="I717">
        <v>380.18270819999998</v>
      </c>
      <c r="J717" t="s">
        <v>14</v>
      </c>
      <c r="K717" t="s">
        <v>14</v>
      </c>
      <c r="L717" t="s">
        <v>14</v>
      </c>
      <c r="M717">
        <v>1566181</v>
      </c>
      <c r="N717">
        <v>2549590</v>
      </c>
      <c r="O717">
        <v>2791378</v>
      </c>
    </row>
    <row r="718" spans="1:15" x14ac:dyDescent="0.25">
      <c r="A718">
        <v>717</v>
      </c>
      <c r="B718">
        <v>18</v>
      </c>
      <c r="C718">
        <v>27</v>
      </c>
      <c r="D718">
        <v>3</v>
      </c>
      <c r="E718">
        <v>8</v>
      </c>
      <c r="F718">
        <v>0</v>
      </c>
      <c r="G718">
        <v>0</v>
      </c>
      <c r="H718">
        <v>0</v>
      </c>
      <c r="I718">
        <v>412.17253740000001</v>
      </c>
      <c r="J718" t="s">
        <v>14</v>
      </c>
      <c r="K718" t="s">
        <v>14</v>
      </c>
      <c r="L718" t="s">
        <v>14</v>
      </c>
      <c r="M718">
        <v>2149085</v>
      </c>
      <c r="N718">
        <v>2751165</v>
      </c>
      <c r="O718">
        <v>2418748</v>
      </c>
    </row>
    <row r="719" spans="1:15" x14ac:dyDescent="0.25">
      <c r="A719">
        <v>718</v>
      </c>
      <c r="B719">
        <v>18</v>
      </c>
      <c r="C719">
        <v>27</v>
      </c>
      <c r="D719">
        <v>3</v>
      </c>
      <c r="E719">
        <v>9</v>
      </c>
      <c r="F719">
        <v>0</v>
      </c>
      <c r="G719">
        <v>0</v>
      </c>
      <c r="H719">
        <v>0</v>
      </c>
      <c r="I719">
        <v>428.16745200000003</v>
      </c>
      <c r="J719" t="s">
        <v>14</v>
      </c>
      <c r="K719" t="s">
        <v>14</v>
      </c>
      <c r="L719" t="s">
        <v>14</v>
      </c>
      <c r="M719">
        <v>2094146</v>
      </c>
      <c r="N719">
        <v>1913350</v>
      </c>
      <c r="O719">
        <v>1971550</v>
      </c>
    </row>
    <row r="720" spans="1:15" x14ac:dyDescent="0.25">
      <c r="A720">
        <v>719</v>
      </c>
      <c r="B720">
        <v>18</v>
      </c>
      <c r="C720">
        <v>28</v>
      </c>
      <c r="D720">
        <v>0</v>
      </c>
      <c r="E720">
        <v>4</v>
      </c>
      <c r="F720">
        <v>1</v>
      </c>
      <c r="G720">
        <v>0</v>
      </c>
      <c r="H720">
        <v>0</v>
      </c>
      <c r="I720">
        <v>339.16355270000003</v>
      </c>
      <c r="J720" t="s">
        <v>14</v>
      </c>
      <c r="K720" t="s">
        <v>14</v>
      </c>
      <c r="L720" t="s">
        <v>14</v>
      </c>
      <c r="M720">
        <v>3795939</v>
      </c>
      <c r="N720">
        <v>1468560</v>
      </c>
      <c r="O720">
        <v>2375714</v>
      </c>
    </row>
    <row r="721" spans="1:15" x14ac:dyDescent="0.25">
      <c r="A721">
        <v>720</v>
      </c>
      <c r="B721">
        <v>18</v>
      </c>
      <c r="C721">
        <v>28</v>
      </c>
      <c r="D721">
        <v>0</v>
      </c>
      <c r="E721">
        <v>5</v>
      </c>
      <c r="F721">
        <v>0</v>
      </c>
      <c r="G721">
        <v>0</v>
      </c>
      <c r="H721">
        <v>0</v>
      </c>
      <c r="I721">
        <v>323.18639660000002</v>
      </c>
      <c r="J721" t="s">
        <v>14</v>
      </c>
      <c r="K721" t="s">
        <v>14</v>
      </c>
      <c r="L721" t="s">
        <v>14</v>
      </c>
      <c r="M721">
        <v>3449495</v>
      </c>
      <c r="N721">
        <v>4780953</v>
      </c>
      <c r="O721">
        <v>4338926</v>
      </c>
    </row>
    <row r="722" spans="1:15" x14ac:dyDescent="0.25">
      <c r="A722">
        <v>721</v>
      </c>
      <c r="B722">
        <v>18</v>
      </c>
      <c r="C722">
        <v>28</v>
      </c>
      <c r="D722">
        <v>0</v>
      </c>
      <c r="E722">
        <v>6</v>
      </c>
      <c r="F722">
        <v>0</v>
      </c>
      <c r="G722">
        <v>0</v>
      </c>
      <c r="H722">
        <v>0</v>
      </c>
      <c r="I722">
        <v>339.18131119999998</v>
      </c>
      <c r="J722">
        <v>3002995</v>
      </c>
      <c r="K722">
        <v>4897071</v>
      </c>
      <c r="L722">
        <v>3403638</v>
      </c>
      <c r="M722">
        <v>9917927</v>
      </c>
      <c r="N722">
        <v>13852053</v>
      </c>
      <c r="O722">
        <v>12459047</v>
      </c>
    </row>
    <row r="723" spans="1:15" x14ac:dyDescent="0.25">
      <c r="A723">
        <v>722</v>
      </c>
      <c r="B723">
        <v>18</v>
      </c>
      <c r="C723">
        <v>28</v>
      </c>
      <c r="D723">
        <v>0</v>
      </c>
      <c r="E723">
        <v>7</v>
      </c>
      <c r="F723">
        <v>0</v>
      </c>
      <c r="G723">
        <v>0</v>
      </c>
      <c r="H723">
        <v>0</v>
      </c>
      <c r="I723">
        <v>355.1762258</v>
      </c>
      <c r="J723">
        <v>8613562</v>
      </c>
      <c r="K723">
        <v>11424500</v>
      </c>
      <c r="L723">
        <v>8956513</v>
      </c>
      <c r="M723">
        <v>24300994</v>
      </c>
      <c r="N723">
        <v>27662154</v>
      </c>
      <c r="O723">
        <v>27657825</v>
      </c>
    </row>
    <row r="724" spans="1:15" x14ac:dyDescent="0.25">
      <c r="A724">
        <v>723</v>
      </c>
      <c r="B724">
        <v>18</v>
      </c>
      <c r="C724">
        <v>28</v>
      </c>
      <c r="D724">
        <v>0</v>
      </c>
      <c r="E724">
        <v>8</v>
      </c>
      <c r="F724">
        <v>0</v>
      </c>
      <c r="G724">
        <v>0</v>
      </c>
      <c r="H724">
        <v>0</v>
      </c>
      <c r="I724">
        <v>371.17114040000001</v>
      </c>
      <c r="J724">
        <v>13668622</v>
      </c>
      <c r="K724">
        <v>16688932</v>
      </c>
      <c r="L724">
        <v>15414586</v>
      </c>
      <c r="M724">
        <v>32686228</v>
      </c>
      <c r="N724">
        <v>32754410</v>
      </c>
      <c r="O724">
        <v>35334588</v>
      </c>
    </row>
    <row r="725" spans="1:15" x14ac:dyDescent="0.25">
      <c r="A725">
        <v>724</v>
      </c>
      <c r="B725">
        <v>18</v>
      </c>
      <c r="C725">
        <v>28</v>
      </c>
      <c r="D725">
        <v>0</v>
      </c>
      <c r="E725">
        <v>9</v>
      </c>
      <c r="F725">
        <v>0</v>
      </c>
      <c r="G725">
        <v>0</v>
      </c>
      <c r="H725">
        <v>0</v>
      </c>
      <c r="I725">
        <v>387.16605499999997</v>
      </c>
      <c r="J725">
        <v>15139130</v>
      </c>
      <c r="K725">
        <v>14588229</v>
      </c>
      <c r="L725">
        <v>15517188</v>
      </c>
      <c r="M725">
        <v>23663133</v>
      </c>
      <c r="N725">
        <v>22273157</v>
      </c>
      <c r="O725">
        <v>24869558</v>
      </c>
    </row>
    <row r="726" spans="1:15" x14ac:dyDescent="0.25">
      <c r="A726">
        <v>725</v>
      </c>
      <c r="B726">
        <v>18</v>
      </c>
      <c r="C726">
        <v>28</v>
      </c>
      <c r="D726">
        <v>0</v>
      </c>
      <c r="E726">
        <v>10</v>
      </c>
      <c r="F726">
        <v>0</v>
      </c>
      <c r="G726">
        <v>0</v>
      </c>
      <c r="H726">
        <v>0</v>
      </c>
      <c r="I726">
        <v>403.16096959999999</v>
      </c>
      <c r="J726">
        <v>12995318</v>
      </c>
      <c r="K726">
        <v>11158729</v>
      </c>
      <c r="L726">
        <v>13349039</v>
      </c>
      <c r="M726">
        <v>12799494</v>
      </c>
      <c r="N726">
        <v>11112477</v>
      </c>
      <c r="O726">
        <v>13161921</v>
      </c>
    </row>
    <row r="727" spans="1:15" x14ac:dyDescent="0.25">
      <c r="A727">
        <v>726</v>
      </c>
      <c r="B727">
        <v>18</v>
      </c>
      <c r="C727">
        <v>28</v>
      </c>
      <c r="D727">
        <v>0</v>
      </c>
      <c r="E727">
        <v>11</v>
      </c>
      <c r="F727">
        <v>0</v>
      </c>
      <c r="G727">
        <v>0</v>
      </c>
      <c r="H727">
        <v>0</v>
      </c>
      <c r="I727">
        <v>419.1558842</v>
      </c>
      <c r="J727">
        <v>8463225</v>
      </c>
      <c r="K727">
        <v>6368927</v>
      </c>
      <c r="L727">
        <v>7920267</v>
      </c>
      <c r="M727">
        <v>5217620</v>
      </c>
      <c r="N727">
        <v>4081431</v>
      </c>
      <c r="O727">
        <v>5650567</v>
      </c>
    </row>
    <row r="728" spans="1:15" x14ac:dyDescent="0.25">
      <c r="A728">
        <v>727</v>
      </c>
      <c r="B728">
        <v>18</v>
      </c>
      <c r="C728">
        <v>28</v>
      </c>
      <c r="D728">
        <v>0</v>
      </c>
      <c r="E728">
        <v>12</v>
      </c>
      <c r="F728">
        <v>0</v>
      </c>
      <c r="G728">
        <v>0</v>
      </c>
      <c r="H728">
        <v>0</v>
      </c>
      <c r="I728">
        <v>435.15079880000002</v>
      </c>
      <c r="J728">
        <v>7040513</v>
      </c>
      <c r="K728">
        <v>5037490</v>
      </c>
      <c r="L728">
        <v>6038137</v>
      </c>
      <c r="M728">
        <v>4868748</v>
      </c>
      <c r="N728">
        <v>4239485</v>
      </c>
      <c r="O728">
        <v>4808113</v>
      </c>
    </row>
    <row r="729" spans="1:15" x14ac:dyDescent="0.25">
      <c r="A729">
        <v>728</v>
      </c>
      <c r="B729">
        <v>18</v>
      </c>
      <c r="C729">
        <v>28</v>
      </c>
      <c r="D729">
        <v>0</v>
      </c>
      <c r="E729">
        <v>13</v>
      </c>
      <c r="F729">
        <v>0</v>
      </c>
      <c r="G729">
        <v>0</v>
      </c>
      <c r="H729">
        <v>0</v>
      </c>
      <c r="I729">
        <v>451.14571339999998</v>
      </c>
      <c r="J729">
        <v>6764368</v>
      </c>
      <c r="K729">
        <v>4342388</v>
      </c>
      <c r="L729">
        <v>6084803</v>
      </c>
      <c r="M729">
        <v>4930962</v>
      </c>
      <c r="N729">
        <v>3642566</v>
      </c>
      <c r="O729">
        <v>4246822</v>
      </c>
    </row>
    <row r="730" spans="1:15" x14ac:dyDescent="0.25">
      <c r="A730">
        <v>729</v>
      </c>
      <c r="B730">
        <v>18</v>
      </c>
      <c r="C730">
        <v>28</v>
      </c>
      <c r="D730">
        <v>0</v>
      </c>
      <c r="E730">
        <v>14</v>
      </c>
      <c r="F730">
        <v>0</v>
      </c>
      <c r="G730">
        <v>0</v>
      </c>
      <c r="H730">
        <v>0</v>
      </c>
      <c r="I730">
        <v>467.14062799999999</v>
      </c>
      <c r="J730">
        <v>14953484</v>
      </c>
      <c r="K730">
        <v>11035966</v>
      </c>
      <c r="L730">
        <v>13272473</v>
      </c>
      <c r="M730">
        <v>9274938</v>
      </c>
      <c r="N730">
        <v>9462858</v>
      </c>
      <c r="O730">
        <v>9406139</v>
      </c>
    </row>
    <row r="731" spans="1:15" x14ac:dyDescent="0.25">
      <c r="A731">
        <v>730</v>
      </c>
      <c r="B731">
        <v>18</v>
      </c>
      <c r="C731">
        <v>28</v>
      </c>
      <c r="D731">
        <v>0</v>
      </c>
      <c r="E731">
        <v>15</v>
      </c>
      <c r="F731">
        <v>0</v>
      </c>
      <c r="G731">
        <v>0</v>
      </c>
      <c r="H731">
        <v>0</v>
      </c>
      <c r="I731">
        <v>483.13554260000001</v>
      </c>
      <c r="J731">
        <v>22076808</v>
      </c>
      <c r="K731">
        <v>17621967</v>
      </c>
      <c r="L731">
        <v>22652522</v>
      </c>
      <c r="M731">
        <v>11105755</v>
      </c>
      <c r="N731">
        <v>12503081</v>
      </c>
      <c r="O731">
        <v>11964331</v>
      </c>
    </row>
    <row r="732" spans="1:15" x14ac:dyDescent="0.25">
      <c r="A732">
        <v>731</v>
      </c>
      <c r="B732">
        <v>18</v>
      </c>
      <c r="C732">
        <v>28</v>
      </c>
      <c r="D732">
        <v>0</v>
      </c>
      <c r="E732">
        <v>16</v>
      </c>
      <c r="F732">
        <v>0</v>
      </c>
      <c r="G732">
        <v>0</v>
      </c>
      <c r="H732">
        <v>0</v>
      </c>
      <c r="I732">
        <v>499.13045720000002</v>
      </c>
      <c r="J732">
        <v>35254587</v>
      </c>
      <c r="K732">
        <v>24327396</v>
      </c>
      <c r="L732">
        <v>32512369</v>
      </c>
      <c r="M732">
        <v>8781550</v>
      </c>
      <c r="N732">
        <v>10775999</v>
      </c>
      <c r="O732">
        <v>9845300</v>
      </c>
    </row>
    <row r="733" spans="1:15" x14ac:dyDescent="0.25">
      <c r="A733">
        <v>732</v>
      </c>
      <c r="B733">
        <v>18</v>
      </c>
      <c r="C733">
        <v>28</v>
      </c>
      <c r="D733">
        <v>0</v>
      </c>
      <c r="E733">
        <v>17</v>
      </c>
      <c r="F733">
        <v>0</v>
      </c>
      <c r="G733">
        <v>0</v>
      </c>
      <c r="H733">
        <v>0</v>
      </c>
      <c r="I733">
        <v>515.12537180000004</v>
      </c>
      <c r="J733">
        <v>38933605</v>
      </c>
      <c r="K733">
        <v>21796621</v>
      </c>
      <c r="L733">
        <v>31661241</v>
      </c>
      <c r="M733">
        <v>5472195</v>
      </c>
      <c r="N733">
        <v>7723573</v>
      </c>
      <c r="O733">
        <v>7001192</v>
      </c>
    </row>
    <row r="734" spans="1:15" x14ac:dyDescent="0.25">
      <c r="A734">
        <v>733</v>
      </c>
      <c r="B734">
        <v>18</v>
      </c>
      <c r="C734">
        <v>28</v>
      </c>
      <c r="D734">
        <v>0</v>
      </c>
      <c r="E734">
        <v>18</v>
      </c>
      <c r="F734">
        <v>0</v>
      </c>
      <c r="G734">
        <v>0</v>
      </c>
      <c r="H734">
        <v>0</v>
      </c>
      <c r="I734">
        <v>531.12028640000005</v>
      </c>
      <c r="J734">
        <v>10716369</v>
      </c>
      <c r="K734">
        <v>6766850</v>
      </c>
      <c r="L734">
        <v>9928347</v>
      </c>
      <c r="M734" t="s">
        <v>14</v>
      </c>
      <c r="N734" t="s">
        <v>14</v>
      </c>
      <c r="O734" t="s">
        <v>14</v>
      </c>
    </row>
    <row r="735" spans="1:15" x14ac:dyDescent="0.25">
      <c r="A735">
        <v>734</v>
      </c>
      <c r="B735">
        <v>18</v>
      </c>
      <c r="C735">
        <v>28</v>
      </c>
      <c r="D735">
        <v>2</v>
      </c>
      <c r="E735">
        <v>2</v>
      </c>
      <c r="F735">
        <v>3</v>
      </c>
      <c r="G735">
        <v>0</v>
      </c>
      <c r="H735">
        <v>0</v>
      </c>
      <c r="I735">
        <v>399.12401290000003</v>
      </c>
      <c r="J735" t="s">
        <v>14</v>
      </c>
      <c r="K735" t="s">
        <v>14</v>
      </c>
      <c r="L735" t="s">
        <v>14</v>
      </c>
      <c r="M735">
        <v>1748170</v>
      </c>
      <c r="N735">
        <v>1659129</v>
      </c>
      <c r="O735">
        <v>3283897</v>
      </c>
    </row>
    <row r="736" spans="1:15" x14ac:dyDescent="0.25">
      <c r="A736">
        <v>735</v>
      </c>
      <c r="B736">
        <v>18</v>
      </c>
      <c r="C736">
        <v>28</v>
      </c>
      <c r="D736">
        <v>4</v>
      </c>
      <c r="E736">
        <v>7</v>
      </c>
      <c r="F736">
        <v>0</v>
      </c>
      <c r="G736">
        <v>0</v>
      </c>
      <c r="H736">
        <v>0</v>
      </c>
      <c r="I736">
        <v>411.18852179999999</v>
      </c>
      <c r="J736" t="s">
        <v>14</v>
      </c>
      <c r="K736" t="s">
        <v>14</v>
      </c>
      <c r="L736" t="s">
        <v>14</v>
      </c>
      <c r="M736">
        <v>4617392</v>
      </c>
      <c r="N736">
        <v>4128405</v>
      </c>
      <c r="O736">
        <v>3960855</v>
      </c>
    </row>
    <row r="737" spans="1:15" x14ac:dyDescent="0.25">
      <c r="A737">
        <v>736</v>
      </c>
      <c r="B737">
        <v>18</v>
      </c>
      <c r="C737">
        <v>28</v>
      </c>
      <c r="D737">
        <v>4</v>
      </c>
      <c r="E737">
        <v>8</v>
      </c>
      <c r="F737">
        <v>0</v>
      </c>
      <c r="G737">
        <v>0</v>
      </c>
      <c r="H737">
        <v>0</v>
      </c>
      <c r="I737">
        <v>427.18343640000001</v>
      </c>
      <c r="J737">
        <v>2074414</v>
      </c>
      <c r="K737">
        <v>2524343</v>
      </c>
      <c r="L737">
        <v>2220281</v>
      </c>
      <c r="M737">
        <v>4453491</v>
      </c>
      <c r="N737">
        <v>5032500</v>
      </c>
      <c r="O737">
        <v>4909967</v>
      </c>
    </row>
    <row r="738" spans="1:15" x14ac:dyDescent="0.25">
      <c r="A738">
        <v>737</v>
      </c>
      <c r="B738">
        <v>18</v>
      </c>
      <c r="C738">
        <v>28</v>
      </c>
      <c r="D738">
        <v>4</v>
      </c>
      <c r="E738">
        <v>9</v>
      </c>
      <c r="F738">
        <v>0</v>
      </c>
      <c r="G738">
        <v>0</v>
      </c>
      <c r="H738">
        <v>0</v>
      </c>
      <c r="I738">
        <v>443.17835100000002</v>
      </c>
      <c r="J738">
        <v>2057344</v>
      </c>
      <c r="K738">
        <v>2292499</v>
      </c>
      <c r="L738">
        <v>2689419</v>
      </c>
      <c r="M738">
        <v>3274772</v>
      </c>
      <c r="N738">
        <v>2885756</v>
      </c>
      <c r="O738">
        <v>2984801</v>
      </c>
    </row>
    <row r="739" spans="1:15" x14ac:dyDescent="0.25">
      <c r="A739">
        <v>738</v>
      </c>
      <c r="B739">
        <v>18</v>
      </c>
      <c r="C739">
        <v>29</v>
      </c>
      <c r="D739">
        <v>1</v>
      </c>
      <c r="E739">
        <v>14</v>
      </c>
      <c r="F739">
        <v>0</v>
      </c>
      <c r="G739">
        <v>0</v>
      </c>
      <c r="H739">
        <v>0</v>
      </c>
      <c r="I739">
        <v>482.15152699999999</v>
      </c>
      <c r="J739">
        <v>2571609</v>
      </c>
      <c r="K739">
        <v>1566159</v>
      </c>
      <c r="L739">
        <v>2470472</v>
      </c>
      <c r="M739" t="s">
        <v>14</v>
      </c>
      <c r="N739" t="s">
        <v>14</v>
      </c>
      <c r="O739" t="s">
        <v>14</v>
      </c>
    </row>
    <row r="740" spans="1:15" x14ac:dyDescent="0.25">
      <c r="A740">
        <v>739</v>
      </c>
      <c r="B740">
        <v>18</v>
      </c>
      <c r="C740">
        <v>29</v>
      </c>
      <c r="D740">
        <v>1</v>
      </c>
      <c r="E740">
        <v>15</v>
      </c>
      <c r="F740">
        <v>0</v>
      </c>
      <c r="G740">
        <v>0</v>
      </c>
      <c r="H740">
        <v>0</v>
      </c>
      <c r="I740">
        <v>498.1464416</v>
      </c>
      <c r="J740">
        <v>3883262</v>
      </c>
      <c r="K740">
        <v>2160327</v>
      </c>
      <c r="L740">
        <v>2294586</v>
      </c>
      <c r="M740" t="s">
        <v>14</v>
      </c>
      <c r="N740" t="s">
        <v>14</v>
      </c>
      <c r="O740" t="s">
        <v>14</v>
      </c>
    </row>
    <row r="741" spans="1:15" x14ac:dyDescent="0.25">
      <c r="A741">
        <v>740</v>
      </c>
      <c r="B741">
        <v>18</v>
      </c>
      <c r="C741">
        <v>29</v>
      </c>
      <c r="D741">
        <v>3</v>
      </c>
      <c r="E741">
        <v>6</v>
      </c>
      <c r="F741">
        <v>0</v>
      </c>
      <c r="G741">
        <v>0</v>
      </c>
      <c r="H741">
        <v>0</v>
      </c>
      <c r="I741">
        <v>382.19835819999997</v>
      </c>
      <c r="J741" t="s">
        <v>14</v>
      </c>
      <c r="K741" t="s">
        <v>14</v>
      </c>
      <c r="L741" t="s">
        <v>14</v>
      </c>
      <c r="M741">
        <v>1895185</v>
      </c>
      <c r="N741">
        <v>2965890</v>
      </c>
      <c r="O741">
        <v>3635176</v>
      </c>
    </row>
    <row r="742" spans="1:15" x14ac:dyDescent="0.25">
      <c r="A742">
        <v>741</v>
      </c>
      <c r="B742">
        <v>18</v>
      </c>
      <c r="C742">
        <v>29</v>
      </c>
      <c r="D742">
        <v>3</v>
      </c>
      <c r="E742">
        <v>7</v>
      </c>
      <c r="F742">
        <v>0</v>
      </c>
      <c r="G742">
        <v>0</v>
      </c>
      <c r="H742">
        <v>0</v>
      </c>
      <c r="I742">
        <v>398.19327279999999</v>
      </c>
      <c r="J742" t="s">
        <v>14</v>
      </c>
      <c r="K742" t="s">
        <v>14</v>
      </c>
      <c r="L742" t="s">
        <v>14</v>
      </c>
      <c r="M742">
        <v>4140848</v>
      </c>
      <c r="N742">
        <v>4762982</v>
      </c>
      <c r="O742">
        <v>5519149</v>
      </c>
    </row>
    <row r="743" spans="1:15" x14ac:dyDescent="0.25">
      <c r="A743">
        <v>742</v>
      </c>
      <c r="B743">
        <v>18</v>
      </c>
      <c r="C743">
        <v>29</v>
      </c>
      <c r="D743">
        <v>3</v>
      </c>
      <c r="E743">
        <v>8</v>
      </c>
      <c r="F743">
        <v>0</v>
      </c>
      <c r="G743">
        <v>0</v>
      </c>
      <c r="H743">
        <v>0</v>
      </c>
      <c r="I743">
        <v>414.1881874</v>
      </c>
      <c r="J743">
        <v>1825070</v>
      </c>
      <c r="K743">
        <v>2633467</v>
      </c>
      <c r="L743">
        <v>2402509</v>
      </c>
      <c r="M743">
        <v>3651875</v>
      </c>
      <c r="N743">
        <v>4780792</v>
      </c>
      <c r="O743">
        <v>4570227</v>
      </c>
    </row>
    <row r="744" spans="1:15" x14ac:dyDescent="0.25">
      <c r="A744">
        <v>743</v>
      </c>
      <c r="B744">
        <v>18</v>
      </c>
      <c r="C744">
        <v>29</v>
      </c>
      <c r="D744">
        <v>3</v>
      </c>
      <c r="E744">
        <v>9</v>
      </c>
      <c r="F744">
        <v>0</v>
      </c>
      <c r="G744">
        <v>0</v>
      </c>
      <c r="H744">
        <v>0</v>
      </c>
      <c r="I744">
        <v>430.18310200000002</v>
      </c>
      <c r="J744" t="s">
        <v>14</v>
      </c>
      <c r="K744" t="s">
        <v>14</v>
      </c>
      <c r="L744" t="s">
        <v>14</v>
      </c>
      <c r="M744">
        <v>2314708</v>
      </c>
      <c r="N744">
        <v>2557344</v>
      </c>
      <c r="O744">
        <v>2739440</v>
      </c>
    </row>
    <row r="745" spans="1:15" x14ac:dyDescent="0.25">
      <c r="A745">
        <v>744</v>
      </c>
      <c r="B745">
        <v>18</v>
      </c>
      <c r="C745">
        <v>29</v>
      </c>
      <c r="D745">
        <v>5</v>
      </c>
      <c r="E745">
        <v>7</v>
      </c>
      <c r="F745">
        <v>0</v>
      </c>
      <c r="G745">
        <v>0</v>
      </c>
      <c r="H745">
        <v>0</v>
      </c>
      <c r="I745">
        <v>426.19942079999998</v>
      </c>
      <c r="J745" t="s">
        <v>14</v>
      </c>
      <c r="K745" t="s">
        <v>14</v>
      </c>
      <c r="L745" t="s">
        <v>14</v>
      </c>
      <c r="M745">
        <v>1768095</v>
      </c>
      <c r="N745">
        <v>2363998</v>
      </c>
      <c r="O745">
        <v>2398141</v>
      </c>
    </row>
    <row r="746" spans="1:15" x14ac:dyDescent="0.25">
      <c r="A746">
        <v>745</v>
      </c>
      <c r="B746">
        <v>18</v>
      </c>
      <c r="C746">
        <v>29</v>
      </c>
      <c r="D746">
        <v>5</v>
      </c>
      <c r="E746">
        <v>8</v>
      </c>
      <c r="F746">
        <v>0</v>
      </c>
      <c r="G746">
        <v>0</v>
      </c>
      <c r="H746">
        <v>0</v>
      </c>
      <c r="I746">
        <v>442.1943354</v>
      </c>
      <c r="J746" t="s">
        <v>14</v>
      </c>
      <c r="K746" t="s">
        <v>14</v>
      </c>
      <c r="L746" t="s">
        <v>14</v>
      </c>
      <c r="M746">
        <v>2765413</v>
      </c>
      <c r="N746">
        <v>2952890</v>
      </c>
      <c r="O746">
        <v>3028907</v>
      </c>
    </row>
    <row r="747" spans="1:15" x14ac:dyDescent="0.25">
      <c r="A747">
        <v>746</v>
      </c>
      <c r="B747">
        <v>18</v>
      </c>
      <c r="C747">
        <v>29</v>
      </c>
      <c r="D747">
        <v>5</v>
      </c>
      <c r="E747">
        <v>8</v>
      </c>
      <c r="F747">
        <v>2</v>
      </c>
      <c r="G747">
        <v>0</v>
      </c>
      <c r="H747">
        <v>0</v>
      </c>
      <c r="I747">
        <v>506.13847679999998</v>
      </c>
      <c r="J747" t="s">
        <v>14</v>
      </c>
      <c r="K747" t="s">
        <v>14</v>
      </c>
      <c r="L747" t="s">
        <v>14</v>
      </c>
      <c r="M747">
        <v>2060140</v>
      </c>
      <c r="N747">
        <v>2453506</v>
      </c>
      <c r="O747">
        <v>2509651</v>
      </c>
    </row>
    <row r="748" spans="1:15" x14ac:dyDescent="0.25">
      <c r="A748">
        <v>747</v>
      </c>
      <c r="B748">
        <v>18</v>
      </c>
      <c r="C748">
        <v>30</v>
      </c>
      <c r="D748">
        <v>0</v>
      </c>
      <c r="E748">
        <v>3</v>
      </c>
      <c r="F748">
        <v>1</v>
      </c>
      <c r="G748">
        <v>0</v>
      </c>
      <c r="H748">
        <v>0</v>
      </c>
      <c r="I748">
        <v>325.1842881</v>
      </c>
      <c r="J748">
        <v>27046776</v>
      </c>
      <c r="K748">
        <v>22840644</v>
      </c>
      <c r="L748">
        <v>23963079</v>
      </c>
      <c r="M748">
        <v>137450445</v>
      </c>
      <c r="N748">
        <v>53344553</v>
      </c>
      <c r="O748">
        <v>91608746</v>
      </c>
    </row>
    <row r="749" spans="1:15" x14ac:dyDescent="0.25">
      <c r="A749">
        <v>748</v>
      </c>
      <c r="B749">
        <v>18</v>
      </c>
      <c r="C749">
        <v>30</v>
      </c>
      <c r="D749">
        <v>0</v>
      </c>
      <c r="E749">
        <v>4</v>
      </c>
      <c r="F749">
        <v>1</v>
      </c>
      <c r="G749">
        <v>0</v>
      </c>
      <c r="H749">
        <v>0</v>
      </c>
      <c r="I749">
        <v>341.17920270000002</v>
      </c>
      <c r="J749" t="s">
        <v>14</v>
      </c>
      <c r="K749" t="s">
        <v>14</v>
      </c>
      <c r="L749" t="s">
        <v>14</v>
      </c>
      <c r="M749">
        <v>10229661</v>
      </c>
      <c r="N749">
        <v>2439573</v>
      </c>
      <c r="O749">
        <v>5388869</v>
      </c>
    </row>
    <row r="750" spans="1:15" x14ac:dyDescent="0.25">
      <c r="A750">
        <v>749</v>
      </c>
      <c r="B750">
        <v>18</v>
      </c>
      <c r="C750">
        <v>30</v>
      </c>
      <c r="D750">
        <v>0</v>
      </c>
      <c r="E750">
        <v>5</v>
      </c>
      <c r="F750">
        <v>0</v>
      </c>
      <c r="G750">
        <v>0</v>
      </c>
      <c r="H750">
        <v>0</v>
      </c>
      <c r="I750">
        <v>325.20204660000002</v>
      </c>
      <c r="J750" t="s">
        <v>14</v>
      </c>
      <c r="K750" t="s">
        <v>14</v>
      </c>
      <c r="L750" t="s">
        <v>14</v>
      </c>
      <c r="M750">
        <v>3570640</v>
      </c>
      <c r="N750">
        <v>6074668</v>
      </c>
      <c r="O750">
        <v>5259950</v>
      </c>
    </row>
    <row r="751" spans="1:15" x14ac:dyDescent="0.25">
      <c r="A751">
        <v>750</v>
      </c>
      <c r="B751">
        <v>18</v>
      </c>
      <c r="C751">
        <v>30</v>
      </c>
      <c r="D751">
        <v>0</v>
      </c>
      <c r="E751">
        <v>5</v>
      </c>
      <c r="F751">
        <v>1</v>
      </c>
      <c r="G751">
        <v>0</v>
      </c>
      <c r="H751">
        <v>0</v>
      </c>
      <c r="I751">
        <v>357.17411729999998</v>
      </c>
      <c r="J751" t="s">
        <v>14</v>
      </c>
      <c r="K751" t="s">
        <v>14</v>
      </c>
      <c r="L751" t="s">
        <v>14</v>
      </c>
      <c r="M751">
        <v>4080648</v>
      </c>
      <c r="N751">
        <v>2187191</v>
      </c>
      <c r="O751">
        <v>3833038</v>
      </c>
    </row>
    <row r="752" spans="1:15" x14ac:dyDescent="0.25">
      <c r="A752">
        <v>751</v>
      </c>
      <c r="B752">
        <v>18</v>
      </c>
      <c r="C752">
        <v>30</v>
      </c>
      <c r="D752">
        <v>0</v>
      </c>
      <c r="E752">
        <v>6</v>
      </c>
      <c r="F752">
        <v>0</v>
      </c>
      <c r="G752">
        <v>0</v>
      </c>
      <c r="H752">
        <v>0</v>
      </c>
      <c r="I752">
        <v>341.19696119999998</v>
      </c>
      <c r="J752">
        <v>1946439</v>
      </c>
      <c r="K752">
        <v>4481836</v>
      </c>
      <c r="L752">
        <v>2941281</v>
      </c>
      <c r="M752">
        <v>9471905</v>
      </c>
      <c r="N752">
        <v>14612378</v>
      </c>
      <c r="O752">
        <v>11265610</v>
      </c>
    </row>
    <row r="753" spans="1:15" x14ac:dyDescent="0.25">
      <c r="A753">
        <v>752</v>
      </c>
      <c r="B753">
        <v>18</v>
      </c>
      <c r="C753">
        <v>30</v>
      </c>
      <c r="D753">
        <v>0</v>
      </c>
      <c r="E753">
        <v>7</v>
      </c>
      <c r="F753">
        <v>0</v>
      </c>
      <c r="G753">
        <v>0</v>
      </c>
      <c r="H753">
        <v>0</v>
      </c>
      <c r="I753">
        <v>357.19187579999999</v>
      </c>
      <c r="J753">
        <v>4943106</v>
      </c>
      <c r="K753">
        <v>9100661</v>
      </c>
      <c r="L753">
        <v>6877370</v>
      </c>
      <c r="M753">
        <v>20795405</v>
      </c>
      <c r="N753">
        <v>28256701</v>
      </c>
      <c r="O753">
        <v>26454227</v>
      </c>
    </row>
    <row r="754" spans="1:15" x14ac:dyDescent="0.25">
      <c r="A754">
        <v>753</v>
      </c>
      <c r="B754">
        <v>18</v>
      </c>
      <c r="C754">
        <v>30</v>
      </c>
      <c r="D754">
        <v>0</v>
      </c>
      <c r="E754">
        <v>8</v>
      </c>
      <c r="F754">
        <v>0</v>
      </c>
      <c r="G754">
        <v>0</v>
      </c>
      <c r="H754">
        <v>0</v>
      </c>
      <c r="I754">
        <v>373.18679040000001</v>
      </c>
      <c r="J754">
        <v>8805196</v>
      </c>
      <c r="K754">
        <v>12954018</v>
      </c>
      <c r="L754">
        <v>11345802</v>
      </c>
      <c r="M754">
        <v>27034355</v>
      </c>
      <c r="N754">
        <v>29289811</v>
      </c>
      <c r="O754">
        <v>30215188</v>
      </c>
    </row>
    <row r="755" spans="1:15" x14ac:dyDescent="0.25">
      <c r="A755">
        <v>754</v>
      </c>
      <c r="B755">
        <v>18</v>
      </c>
      <c r="C755">
        <v>30</v>
      </c>
      <c r="D755">
        <v>0</v>
      </c>
      <c r="E755">
        <v>8</v>
      </c>
      <c r="F755">
        <v>1</v>
      </c>
      <c r="G755">
        <v>0</v>
      </c>
      <c r="H755">
        <v>0</v>
      </c>
      <c r="I755">
        <v>405.15886110000002</v>
      </c>
      <c r="J755" t="s">
        <v>14</v>
      </c>
      <c r="K755" t="s">
        <v>14</v>
      </c>
      <c r="L755" t="s">
        <v>14</v>
      </c>
      <c r="M755">
        <v>2137831</v>
      </c>
      <c r="N755">
        <v>2117105</v>
      </c>
      <c r="O755">
        <v>2163850</v>
      </c>
    </row>
    <row r="756" spans="1:15" x14ac:dyDescent="0.25">
      <c r="A756">
        <v>755</v>
      </c>
      <c r="B756">
        <v>18</v>
      </c>
      <c r="C756">
        <v>30</v>
      </c>
      <c r="D756">
        <v>0</v>
      </c>
      <c r="E756">
        <v>9</v>
      </c>
      <c r="F756">
        <v>0</v>
      </c>
      <c r="G756">
        <v>0</v>
      </c>
      <c r="H756">
        <v>0</v>
      </c>
      <c r="I756">
        <v>389.18170500000002</v>
      </c>
      <c r="J756">
        <v>9544421</v>
      </c>
      <c r="K756">
        <v>10666798</v>
      </c>
      <c r="L756">
        <v>10522568</v>
      </c>
      <c r="M756">
        <v>19158020</v>
      </c>
      <c r="N756">
        <v>20819557</v>
      </c>
      <c r="O756">
        <v>24923265</v>
      </c>
    </row>
    <row r="757" spans="1:15" x14ac:dyDescent="0.25">
      <c r="A757">
        <v>756</v>
      </c>
      <c r="B757">
        <v>18</v>
      </c>
      <c r="C757">
        <v>30</v>
      </c>
      <c r="D757">
        <v>0</v>
      </c>
      <c r="E757">
        <v>10</v>
      </c>
      <c r="F757">
        <v>0</v>
      </c>
      <c r="G757">
        <v>0</v>
      </c>
      <c r="H757">
        <v>0</v>
      </c>
      <c r="I757">
        <v>405.17661959999998</v>
      </c>
      <c r="J757">
        <v>9345925</v>
      </c>
      <c r="K757">
        <v>9588107</v>
      </c>
      <c r="L757">
        <v>9603428</v>
      </c>
      <c r="M757">
        <v>11429609</v>
      </c>
      <c r="N757">
        <v>12394739</v>
      </c>
      <c r="O757">
        <v>14718604</v>
      </c>
    </row>
    <row r="758" spans="1:15" x14ac:dyDescent="0.25">
      <c r="A758">
        <v>757</v>
      </c>
      <c r="B758">
        <v>18</v>
      </c>
      <c r="C758">
        <v>30</v>
      </c>
      <c r="D758">
        <v>0</v>
      </c>
      <c r="E758">
        <v>10</v>
      </c>
      <c r="F758">
        <v>1</v>
      </c>
      <c r="G758">
        <v>0</v>
      </c>
      <c r="H758">
        <v>0</v>
      </c>
      <c r="I758">
        <v>437.1486903</v>
      </c>
      <c r="J758" t="s">
        <v>14</v>
      </c>
      <c r="K758" t="s">
        <v>14</v>
      </c>
      <c r="L758" t="s">
        <v>14</v>
      </c>
      <c r="M758">
        <v>2634231</v>
      </c>
      <c r="N758">
        <v>2273279</v>
      </c>
      <c r="O758">
        <v>2214691</v>
      </c>
    </row>
    <row r="759" spans="1:15" x14ac:dyDescent="0.25">
      <c r="A759">
        <v>758</v>
      </c>
      <c r="B759">
        <v>18</v>
      </c>
      <c r="C759">
        <v>30</v>
      </c>
      <c r="D759">
        <v>0</v>
      </c>
      <c r="E759">
        <v>11</v>
      </c>
      <c r="F759">
        <v>0</v>
      </c>
      <c r="G759">
        <v>0</v>
      </c>
      <c r="H759">
        <v>0</v>
      </c>
      <c r="I759">
        <v>421.1715342</v>
      </c>
      <c r="J759">
        <v>6322948</v>
      </c>
      <c r="K759">
        <v>6063688</v>
      </c>
      <c r="L759">
        <v>6685253</v>
      </c>
      <c r="M759">
        <v>5800252</v>
      </c>
      <c r="N759">
        <v>6306554</v>
      </c>
      <c r="O759">
        <v>7606374</v>
      </c>
    </row>
    <row r="760" spans="1:15" x14ac:dyDescent="0.25">
      <c r="A760">
        <v>759</v>
      </c>
      <c r="B760">
        <v>18</v>
      </c>
      <c r="C760">
        <v>30</v>
      </c>
      <c r="D760">
        <v>0</v>
      </c>
      <c r="E760">
        <v>12</v>
      </c>
      <c r="F760">
        <v>0</v>
      </c>
      <c r="G760">
        <v>0</v>
      </c>
      <c r="H760">
        <v>0</v>
      </c>
      <c r="I760">
        <v>437.16644880000001</v>
      </c>
      <c r="J760">
        <v>5289250</v>
      </c>
      <c r="K760">
        <v>4551890</v>
      </c>
      <c r="L760">
        <v>5364161</v>
      </c>
      <c r="M760">
        <v>5309941</v>
      </c>
      <c r="N760">
        <v>5637118</v>
      </c>
      <c r="O760">
        <v>6242594</v>
      </c>
    </row>
    <row r="761" spans="1:15" x14ac:dyDescent="0.25">
      <c r="A761">
        <v>760</v>
      </c>
      <c r="B761">
        <v>18</v>
      </c>
      <c r="C761">
        <v>30</v>
      </c>
      <c r="D761">
        <v>0</v>
      </c>
      <c r="E761">
        <v>13</v>
      </c>
      <c r="F761">
        <v>0</v>
      </c>
      <c r="G761">
        <v>0</v>
      </c>
      <c r="H761">
        <v>0</v>
      </c>
      <c r="I761">
        <v>453.16136340000003</v>
      </c>
      <c r="J761">
        <v>7403167</v>
      </c>
      <c r="K761">
        <v>4933017</v>
      </c>
      <c r="L761">
        <v>6320164</v>
      </c>
      <c r="M761">
        <v>8218876</v>
      </c>
      <c r="N761">
        <v>8336499</v>
      </c>
      <c r="O761">
        <v>8458407</v>
      </c>
    </row>
    <row r="762" spans="1:15" x14ac:dyDescent="0.25">
      <c r="A762">
        <v>761</v>
      </c>
      <c r="B762">
        <v>18</v>
      </c>
      <c r="C762">
        <v>30</v>
      </c>
      <c r="D762">
        <v>0</v>
      </c>
      <c r="E762">
        <v>14</v>
      </c>
      <c r="F762">
        <v>0</v>
      </c>
      <c r="G762">
        <v>0</v>
      </c>
      <c r="H762">
        <v>0</v>
      </c>
      <c r="I762">
        <v>469.15627799999999</v>
      </c>
      <c r="J762">
        <v>16260101</v>
      </c>
      <c r="K762">
        <v>11465951</v>
      </c>
      <c r="L762">
        <v>14603651</v>
      </c>
      <c r="M762">
        <v>13452811</v>
      </c>
      <c r="N762">
        <v>12002454</v>
      </c>
      <c r="O762">
        <v>12373682</v>
      </c>
    </row>
    <row r="763" spans="1:15" x14ac:dyDescent="0.25">
      <c r="A763">
        <v>762</v>
      </c>
      <c r="B763">
        <v>18</v>
      </c>
      <c r="C763">
        <v>30</v>
      </c>
      <c r="D763">
        <v>0</v>
      </c>
      <c r="E763">
        <v>15</v>
      </c>
      <c r="F763">
        <v>0</v>
      </c>
      <c r="G763">
        <v>0</v>
      </c>
      <c r="H763">
        <v>0</v>
      </c>
      <c r="I763">
        <v>485.1511926</v>
      </c>
      <c r="J763">
        <v>22273519</v>
      </c>
      <c r="K763">
        <v>21836758</v>
      </c>
      <c r="L763">
        <v>23537335</v>
      </c>
      <c r="M763">
        <v>15791602</v>
      </c>
      <c r="N763">
        <v>22702292</v>
      </c>
      <c r="O763">
        <v>19292145</v>
      </c>
    </row>
    <row r="764" spans="1:15" x14ac:dyDescent="0.25">
      <c r="A764">
        <v>763</v>
      </c>
      <c r="B764">
        <v>18</v>
      </c>
      <c r="C764">
        <v>30</v>
      </c>
      <c r="D764">
        <v>0</v>
      </c>
      <c r="E764">
        <v>16</v>
      </c>
      <c r="F764">
        <v>0</v>
      </c>
      <c r="G764">
        <v>0</v>
      </c>
      <c r="H764">
        <v>0</v>
      </c>
      <c r="I764">
        <v>501.14610720000002</v>
      </c>
      <c r="J764">
        <v>39506359</v>
      </c>
      <c r="K764">
        <v>35034402</v>
      </c>
      <c r="L764">
        <v>42605025</v>
      </c>
      <c r="M764">
        <v>11450133</v>
      </c>
      <c r="N764">
        <v>16432750</v>
      </c>
      <c r="O764">
        <v>13296266</v>
      </c>
    </row>
    <row r="765" spans="1:15" x14ac:dyDescent="0.25">
      <c r="A765">
        <v>764</v>
      </c>
      <c r="B765">
        <v>18</v>
      </c>
      <c r="C765">
        <v>30</v>
      </c>
      <c r="D765">
        <v>0</v>
      </c>
      <c r="E765">
        <v>17</v>
      </c>
      <c r="F765">
        <v>0</v>
      </c>
      <c r="G765">
        <v>0</v>
      </c>
      <c r="H765">
        <v>0</v>
      </c>
      <c r="I765">
        <v>517.14102179999998</v>
      </c>
      <c r="J765">
        <v>50943133</v>
      </c>
      <c r="K765">
        <v>41539412</v>
      </c>
      <c r="L765">
        <v>54287630</v>
      </c>
      <c r="M765">
        <v>5552067</v>
      </c>
      <c r="N765">
        <v>9036428</v>
      </c>
      <c r="O765">
        <v>7095440</v>
      </c>
    </row>
    <row r="766" spans="1:15" x14ac:dyDescent="0.25">
      <c r="A766">
        <v>765</v>
      </c>
      <c r="B766">
        <v>18</v>
      </c>
      <c r="C766">
        <v>30</v>
      </c>
      <c r="D766">
        <v>0</v>
      </c>
      <c r="E766">
        <v>18</v>
      </c>
      <c r="F766">
        <v>0</v>
      </c>
      <c r="G766">
        <v>0</v>
      </c>
      <c r="H766">
        <v>0</v>
      </c>
      <c r="I766">
        <v>533.13593639999999</v>
      </c>
      <c r="J766">
        <v>9839795</v>
      </c>
      <c r="K766">
        <v>6713654</v>
      </c>
      <c r="L766">
        <v>9455291</v>
      </c>
      <c r="M766" t="s">
        <v>14</v>
      </c>
      <c r="N766" t="s">
        <v>14</v>
      </c>
      <c r="O766" t="s">
        <v>14</v>
      </c>
    </row>
    <row r="767" spans="1:15" x14ac:dyDescent="0.25">
      <c r="A767">
        <v>766</v>
      </c>
      <c r="B767">
        <v>18</v>
      </c>
      <c r="C767">
        <v>30</v>
      </c>
      <c r="D767">
        <v>4</v>
      </c>
      <c r="E767">
        <v>6</v>
      </c>
      <c r="F767">
        <v>0</v>
      </c>
      <c r="G767">
        <v>0</v>
      </c>
      <c r="H767">
        <v>0</v>
      </c>
      <c r="I767">
        <v>397.20925720000002</v>
      </c>
      <c r="J767" t="s">
        <v>14</v>
      </c>
      <c r="K767" t="s">
        <v>14</v>
      </c>
      <c r="L767" t="s">
        <v>14</v>
      </c>
      <c r="M767">
        <v>5666438</v>
      </c>
      <c r="N767">
        <v>7161025</v>
      </c>
      <c r="O767">
        <v>6090384</v>
      </c>
    </row>
    <row r="768" spans="1:15" x14ac:dyDescent="0.25">
      <c r="A768">
        <v>767</v>
      </c>
      <c r="B768">
        <v>18</v>
      </c>
      <c r="C768">
        <v>30</v>
      </c>
      <c r="D768">
        <v>4</v>
      </c>
      <c r="E768">
        <v>7</v>
      </c>
      <c r="F768">
        <v>0</v>
      </c>
      <c r="G768">
        <v>0</v>
      </c>
      <c r="H768">
        <v>0</v>
      </c>
      <c r="I768">
        <v>413.20417179999998</v>
      </c>
      <c r="J768">
        <v>2096701</v>
      </c>
      <c r="K768">
        <v>3380983</v>
      </c>
      <c r="L768">
        <v>2820294</v>
      </c>
      <c r="M768">
        <v>6207749</v>
      </c>
      <c r="N768">
        <v>7375583</v>
      </c>
      <c r="O768">
        <v>7884892</v>
      </c>
    </row>
    <row r="769" spans="1:15" x14ac:dyDescent="0.25">
      <c r="A769">
        <v>768</v>
      </c>
      <c r="B769">
        <v>18</v>
      </c>
      <c r="C769">
        <v>30</v>
      </c>
      <c r="D769">
        <v>4</v>
      </c>
      <c r="E769">
        <v>8</v>
      </c>
      <c r="F769">
        <v>0</v>
      </c>
      <c r="G769">
        <v>0</v>
      </c>
      <c r="H769">
        <v>0</v>
      </c>
      <c r="I769">
        <v>429.1990864</v>
      </c>
      <c r="J769">
        <v>2387568</v>
      </c>
      <c r="K769">
        <v>3680265</v>
      </c>
      <c r="L769">
        <v>3369065</v>
      </c>
      <c r="M769">
        <v>5947404</v>
      </c>
      <c r="N769">
        <v>6472148</v>
      </c>
      <c r="O769">
        <v>6313767</v>
      </c>
    </row>
    <row r="770" spans="1:15" x14ac:dyDescent="0.25">
      <c r="A770">
        <v>769</v>
      </c>
      <c r="B770">
        <v>18</v>
      </c>
      <c r="C770">
        <v>30</v>
      </c>
      <c r="D770">
        <v>4</v>
      </c>
      <c r="E770">
        <v>9</v>
      </c>
      <c r="F770">
        <v>0</v>
      </c>
      <c r="G770">
        <v>0</v>
      </c>
      <c r="H770">
        <v>0</v>
      </c>
      <c r="I770">
        <v>445.19400100000001</v>
      </c>
      <c r="J770" t="s">
        <v>14</v>
      </c>
      <c r="K770" t="s">
        <v>14</v>
      </c>
      <c r="L770" t="s">
        <v>14</v>
      </c>
      <c r="M770">
        <v>2509678</v>
      </c>
      <c r="N770">
        <v>2630145</v>
      </c>
      <c r="O770">
        <v>2785482</v>
      </c>
    </row>
    <row r="771" spans="1:15" x14ac:dyDescent="0.25">
      <c r="A771">
        <v>770</v>
      </c>
      <c r="B771">
        <v>18</v>
      </c>
      <c r="C771">
        <v>30</v>
      </c>
      <c r="D771">
        <v>4</v>
      </c>
      <c r="E771">
        <v>10</v>
      </c>
      <c r="F771">
        <v>0</v>
      </c>
      <c r="G771">
        <v>0</v>
      </c>
      <c r="H771">
        <v>0</v>
      </c>
      <c r="I771">
        <v>461.18891559999997</v>
      </c>
      <c r="J771">
        <v>2114206</v>
      </c>
      <c r="K771">
        <v>2218677</v>
      </c>
      <c r="L771">
        <v>1897536</v>
      </c>
      <c r="M771" t="s">
        <v>14</v>
      </c>
      <c r="N771" t="s">
        <v>14</v>
      </c>
      <c r="O771" t="s">
        <v>14</v>
      </c>
    </row>
    <row r="772" spans="1:15" x14ac:dyDescent="0.25">
      <c r="A772">
        <v>771</v>
      </c>
      <c r="B772">
        <v>18</v>
      </c>
      <c r="C772">
        <v>31</v>
      </c>
      <c r="D772">
        <v>3</v>
      </c>
      <c r="E772">
        <v>6</v>
      </c>
      <c r="F772">
        <v>0</v>
      </c>
      <c r="G772">
        <v>0</v>
      </c>
      <c r="H772">
        <v>0</v>
      </c>
      <c r="I772">
        <v>384.21400820000002</v>
      </c>
      <c r="J772" t="s">
        <v>14</v>
      </c>
      <c r="K772" t="s">
        <v>14</v>
      </c>
      <c r="L772" t="s">
        <v>14</v>
      </c>
      <c r="M772">
        <v>2776364</v>
      </c>
      <c r="N772">
        <v>4083099</v>
      </c>
      <c r="O772">
        <v>3758059</v>
      </c>
    </row>
    <row r="773" spans="1:15" x14ac:dyDescent="0.25">
      <c r="A773">
        <v>772</v>
      </c>
      <c r="B773">
        <v>18</v>
      </c>
      <c r="C773">
        <v>31</v>
      </c>
      <c r="D773">
        <v>3</v>
      </c>
      <c r="E773">
        <v>7</v>
      </c>
      <c r="F773">
        <v>0</v>
      </c>
      <c r="G773">
        <v>0</v>
      </c>
      <c r="H773">
        <v>0</v>
      </c>
      <c r="I773">
        <v>400.20892279999998</v>
      </c>
      <c r="J773" t="s">
        <v>14</v>
      </c>
      <c r="K773" t="s">
        <v>14</v>
      </c>
      <c r="L773" t="s">
        <v>14</v>
      </c>
      <c r="M773">
        <v>3384946</v>
      </c>
      <c r="N773">
        <v>4574875</v>
      </c>
      <c r="O773">
        <v>5322835</v>
      </c>
    </row>
    <row r="774" spans="1:15" x14ac:dyDescent="0.25">
      <c r="A774">
        <v>773</v>
      </c>
      <c r="B774">
        <v>18</v>
      </c>
      <c r="C774">
        <v>31</v>
      </c>
      <c r="D774">
        <v>3</v>
      </c>
      <c r="E774">
        <v>8</v>
      </c>
      <c r="F774">
        <v>0</v>
      </c>
      <c r="G774">
        <v>0</v>
      </c>
      <c r="H774">
        <v>0</v>
      </c>
      <c r="I774">
        <v>416.2038374</v>
      </c>
      <c r="J774" t="s">
        <v>14</v>
      </c>
      <c r="K774" t="s">
        <v>14</v>
      </c>
      <c r="L774" t="s">
        <v>14</v>
      </c>
      <c r="M774">
        <v>1907531</v>
      </c>
      <c r="N774">
        <v>2442008</v>
      </c>
      <c r="O774">
        <v>3213966</v>
      </c>
    </row>
    <row r="775" spans="1:15" x14ac:dyDescent="0.25">
      <c r="A775">
        <v>774</v>
      </c>
      <c r="B775">
        <v>18</v>
      </c>
      <c r="C775">
        <v>31</v>
      </c>
      <c r="D775">
        <v>5</v>
      </c>
      <c r="E775">
        <v>7</v>
      </c>
      <c r="F775">
        <v>0</v>
      </c>
      <c r="G775">
        <v>0</v>
      </c>
      <c r="H775">
        <v>0</v>
      </c>
      <c r="I775">
        <v>428.21507079999998</v>
      </c>
      <c r="J775" t="s">
        <v>14</v>
      </c>
      <c r="K775" t="s">
        <v>14</v>
      </c>
      <c r="L775" t="s">
        <v>14</v>
      </c>
      <c r="M775">
        <v>3029056</v>
      </c>
      <c r="N775">
        <v>3594756</v>
      </c>
      <c r="O775">
        <v>2914140</v>
      </c>
    </row>
    <row r="776" spans="1:15" x14ac:dyDescent="0.25">
      <c r="A776">
        <v>775</v>
      </c>
      <c r="B776">
        <v>18</v>
      </c>
      <c r="C776">
        <v>31</v>
      </c>
      <c r="D776">
        <v>5</v>
      </c>
      <c r="E776">
        <v>8</v>
      </c>
      <c r="F776">
        <v>0</v>
      </c>
      <c r="G776">
        <v>0</v>
      </c>
      <c r="H776">
        <v>0</v>
      </c>
      <c r="I776">
        <v>444.20998539999999</v>
      </c>
      <c r="J776" t="s">
        <v>14</v>
      </c>
      <c r="K776" t="s">
        <v>14</v>
      </c>
      <c r="L776" t="s">
        <v>14</v>
      </c>
      <c r="M776">
        <v>1906111</v>
      </c>
      <c r="N776">
        <v>2687036</v>
      </c>
      <c r="O776">
        <v>2917140</v>
      </c>
    </row>
    <row r="777" spans="1:15" x14ac:dyDescent="0.25">
      <c r="A777">
        <v>776</v>
      </c>
      <c r="B777">
        <v>18</v>
      </c>
      <c r="C777">
        <v>32</v>
      </c>
      <c r="D777">
        <v>0</v>
      </c>
      <c r="E777">
        <v>5</v>
      </c>
      <c r="F777">
        <v>0</v>
      </c>
      <c r="G777">
        <v>0</v>
      </c>
      <c r="H777">
        <v>0</v>
      </c>
      <c r="I777">
        <v>327.21769660000001</v>
      </c>
      <c r="J777" t="s">
        <v>14</v>
      </c>
      <c r="K777" t="s">
        <v>14</v>
      </c>
      <c r="L777" t="s">
        <v>14</v>
      </c>
      <c r="M777">
        <v>5291286</v>
      </c>
      <c r="N777">
        <v>9990860</v>
      </c>
      <c r="O777">
        <v>5887099</v>
      </c>
    </row>
    <row r="778" spans="1:15" x14ac:dyDescent="0.25">
      <c r="A778">
        <v>777</v>
      </c>
      <c r="B778">
        <v>18</v>
      </c>
      <c r="C778">
        <v>32</v>
      </c>
      <c r="D778">
        <v>0</v>
      </c>
      <c r="E778">
        <v>6</v>
      </c>
      <c r="F778">
        <v>0</v>
      </c>
      <c r="G778">
        <v>0</v>
      </c>
      <c r="H778">
        <v>0</v>
      </c>
      <c r="I778">
        <v>343.21261120000003</v>
      </c>
      <c r="J778">
        <v>1595179</v>
      </c>
      <c r="K778">
        <v>5312828</v>
      </c>
      <c r="L778">
        <v>3406684</v>
      </c>
      <c r="M778">
        <v>12913007</v>
      </c>
      <c r="N778">
        <v>21916079</v>
      </c>
      <c r="O778">
        <v>17520762</v>
      </c>
    </row>
    <row r="779" spans="1:15" x14ac:dyDescent="0.25">
      <c r="A779">
        <v>778</v>
      </c>
      <c r="B779">
        <v>18</v>
      </c>
      <c r="C779">
        <v>32</v>
      </c>
      <c r="D779">
        <v>0</v>
      </c>
      <c r="E779">
        <v>7</v>
      </c>
      <c r="F779">
        <v>0</v>
      </c>
      <c r="G779">
        <v>0</v>
      </c>
      <c r="H779">
        <v>0</v>
      </c>
      <c r="I779">
        <v>359.20752579999998</v>
      </c>
      <c r="J779">
        <v>3280208</v>
      </c>
      <c r="K779">
        <v>9500668</v>
      </c>
      <c r="L779">
        <v>5823257</v>
      </c>
      <c r="M779">
        <v>20812387</v>
      </c>
      <c r="N779">
        <v>34339893</v>
      </c>
      <c r="O779">
        <v>29215561</v>
      </c>
    </row>
    <row r="780" spans="1:15" x14ac:dyDescent="0.25">
      <c r="A780">
        <v>779</v>
      </c>
      <c r="B780">
        <v>18</v>
      </c>
      <c r="C780">
        <v>32</v>
      </c>
      <c r="D780">
        <v>0</v>
      </c>
      <c r="E780">
        <v>8</v>
      </c>
      <c r="F780">
        <v>0</v>
      </c>
      <c r="G780">
        <v>0</v>
      </c>
      <c r="H780">
        <v>0</v>
      </c>
      <c r="I780">
        <v>375.2024404</v>
      </c>
      <c r="J780">
        <v>5199232</v>
      </c>
      <c r="K780">
        <v>9167893</v>
      </c>
      <c r="L780">
        <v>8010192</v>
      </c>
      <c r="M780">
        <v>16954699</v>
      </c>
      <c r="N780">
        <v>28438451</v>
      </c>
      <c r="O780">
        <v>27328096</v>
      </c>
    </row>
    <row r="781" spans="1:15" x14ac:dyDescent="0.25">
      <c r="A781">
        <v>780</v>
      </c>
      <c r="B781">
        <v>18</v>
      </c>
      <c r="C781">
        <v>32</v>
      </c>
      <c r="D781">
        <v>0</v>
      </c>
      <c r="E781">
        <v>9</v>
      </c>
      <c r="F781">
        <v>0</v>
      </c>
      <c r="G781">
        <v>0</v>
      </c>
      <c r="H781">
        <v>0</v>
      </c>
      <c r="I781">
        <v>391.19735500000002</v>
      </c>
      <c r="J781">
        <v>4096116</v>
      </c>
      <c r="K781">
        <v>7681274</v>
      </c>
      <c r="L781">
        <v>5900657</v>
      </c>
      <c r="M781">
        <v>12989905</v>
      </c>
      <c r="N781">
        <v>20561962</v>
      </c>
      <c r="O781">
        <v>21184050</v>
      </c>
    </row>
    <row r="782" spans="1:15" x14ac:dyDescent="0.25">
      <c r="A782">
        <v>781</v>
      </c>
      <c r="B782">
        <v>18</v>
      </c>
      <c r="C782">
        <v>32</v>
      </c>
      <c r="D782">
        <v>0</v>
      </c>
      <c r="E782">
        <v>10</v>
      </c>
      <c r="F782">
        <v>0</v>
      </c>
      <c r="G782">
        <v>0</v>
      </c>
      <c r="H782">
        <v>0</v>
      </c>
      <c r="I782">
        <v>407.19226959999997</v>
      </c>
      <c r="J782">
        <v>8360938</v>
      </c>
      <c r="K782">
        <v>10212897</v>
      </c>
      <c r="L782">
        <v>11616754</v>
      </c>
      <c r="M782">
        <v>11573157</v>
      </c>
      <c r="N782">
        <v>19839394</v>
      </c>
      <c r="O782">
        <v>31696690</v>
      </c>
    </row>
    <row r="783" spans="1:15" x14ac:dyDescent="0.25">
      <c r="A783">
        <v>782</v>
      </c>
      <c r="B783">
        <v>18</v>
      </c>
      <c r="C783">
        <v>32</v>
      </c>
      <c r="D783">
        <v>0</v>
      </c>
      <c r="E783">
        <v>10</v>
      </c>
      <c r="F783">
        <v>1</v>
      </c>
      <c r="G783">
        <v>0</v>
      </c>
      <c r="H783">
        <v>0</v>
      </c>
      <c r="I783">
        <v>439.16434029999999</v>
      </c>
      <c r="J783" t="s">
        <v>14</v>
      </c>
      <c r="K783" t="s">
        <v>14</v>
      </c>
      <c r="L783" t="s">
        <v>14</v>
      </c>
      <c r="M783">
        <v>2037594</v>
      </c>
      <c r="N783">
        <v>2193277</v>
      </c>
      <c r="O783">
        <v>2627215</v>
      </c>
    </row>
    <row r="784" spans="1:15" x14ac:dyDescent="0.25">
      <c r="A784">
        <v>783</v>
      </c>
      <c r="B784">
        <v>18</v>
      </c>
      <c r="C784">
        <v>32</v>
      </c>
      <c r="D784">
        <v>0</v>
      </c>
      <c r="E784">
        <v>11</v>
      </c>
      <c r="F784">
        <v>0</v>
      </c>
      <c r="G784">
        <v>0</v>
      </c>
      <c r="H784">
        <v>0</v>
      </c>
      <c r="I784">
        <v>423.18718419999999</v>
      </c>
      <c r="J784">
        <v>3663481</v>
      </c>
      <c r="K784">
        <v>5202391</v>
      </c>
      <c r="L784">
        <v>5409256</v>
      </c>
      <c r="M784">
        <v>6176012</v>
      </c>
      <c r="N784">
        <v>7365321</v>
      </c>
      <c r="O784">
        <v>10281008</v>
      </c>
    </row>
    <row r="785" spans="1:15" x14ac:dyDescent="0.25">
      <c r="A785">
        <v>784</v>
      </c>
      <c r="B785">
        <v>18</v>
      </c>
      <c r="C785">
        <v>32</v>
      </c>
      <c r="D785">
        <v>0</v>
      </c>
      <c r="E785">
        <v>12</v>
      </c>
      <c r="F785">
        <v>0</v>
      </c>
      <c r="G785">
        <v>0</v>
      </c>
      <c r="H785">
        <v>0</v>
      </c>
      <c r="I785">
        <v>439.18209880000001</v>
      </c>
      <c r="J785">
        <v>2625599</v>
      </c>
      <c r="K785">
        <v>2958826</v>
      </c>
      <c r="L785">
        <v>3513605</v>
      </c>
      <c r="M785">
        <v>3558744</v>
      </c>
      <c r="N785">
        <v>3987324</v>
      </c>
      <c r="O785">
        <v>4126349</v>
      </c>
    </row>
    <row r="786" spans="1:15" x14ac:dyDescent="0.25">
      <c r="A786">
        <v>785</v>
      </c>
      <c r="B786">
        <v>18</v>
      </c>
      <c r="C786">
        <v>32</v>
      </c>
      <c r="D786">
        <v>0</v>
      </c>
      <c r="E786">
        <v>13</v>
      </c>
      <c r="F786">
        <v>0</v>
      </c>
      <c r="G786">
        <v>0</v>
      </c>
      <c r="H786">
        <v>0</v>
      </c>
      <c r="I786">
        <v>455.17701340000002</v>
      </c>
      <c r="J786">
        <v>5372415</v>
      </c>
      <c r="K786">
        <v>5356745</v>
      </c>
      <c r="L786">
        <v>5633938</v>
      </c>
      <c r="M786">
        <v>7962735</v>
      </c>
      <c r="N786">
        <v>9004080</v>
      </c>
      <c r="O786">
        <v>6926387</v>
      </c>
    </row>
    <row r="787" spans="1:15" x14ac:dyDescent="0.25">
      <c r="A787">
        <v>786</v>
      </c>
      <c r="B787">
        <v>18</v>
      </c>
      <c r="C787">
        <v>32</v>
      </c>
      <c r="D787">
        <v>0</v>
      </c>
      <c r="E787">
        <v>14</v>
      </c>
      <c r="F787">
        <v>0</v>
      </c>
      <c r="G787">
        <v>0</v>
      </c>
      <c r="H787">
        <v>0</v>
      </c>
      <c r="I787">
        <v>471.17192799999998</v>
      </c>
      <c r="J787">
        <v>12436496</v>
      </c>
      <c r="K787">
        <v>12952721</v>
      </c>
      <c r="L787">
        <v>13878653</v>
      </c>
      <c r="M787">
        <v>9393640</v>
      </c>
      <c r="N787">
        <v>7986419</v>
      </c>
      <c r="O787">
        <v>8468150</v>
      </c>
    </row>
    <row r="788" spans="1:15" x14ac:dyDescent="0.25">
      <c r="A788">
        <v>787</v>
      </c>
      <c r="B788">
        <v>18</v>
      </c>
      <c r="C788">
        <v>32</v>
      </c>
      <c r="D788">
        <v>0</v>
      </c>
      <c r="E788">
        <v>15</v>
      </c>
      <c r="F788">
        <v>0</v>
      </c>
      <c r="G788">
        <v>0</v>
      </c>
      <c r="H788">
        <v>0</v>
      </c>
      <c r="I788">
        <v>487.1668426</v>
      </c>
      <c r="J788">
        <v>8971869</v>
      </c>
      <c r="K788">
        <v>7975911</v>
      </c>
      <c r="L788">
        <v>9008908</v>
      </c>
      <c r="M788">
        <v>3187214</v>
      </c>
      <c r="N788">
        <v>3152260</v>
      </c>
      <c r="O788">
        <v>3247164</v>
      </c>
    </row>
    <row r="789" spans="1:15" x14ac:dyDescent="0.25">
      <c r="A789">
        <v>788</v>
      </c>
      <c r="B789">
        <v>18</v>
      </c>
      <c r="C789">
        <v>32</v>
      </c>
      <c r="D789">
        <v>0</v>
      </c>
      <c r="E789">
        <v>16</v>
      </c>
      <c r="F789">
        <v>0</v>
      </c>
      <c r="G789">
        <v>0</v>
      </c>
      <c r="H789">
        <v>0</v>
      </c>
      <c r="I789">
        <v>503.16175720000001</v>
      </c>
      <c r="J789">
        <v>13234736</v>
      </c>
      <c r="K789">
        <v>13374820</v>
      </c>
      <c r="L789">
        <v>14940754</v>
      </c>
      <c r="M789">
        <v>2196282</v>
      </c>
      <c r="N789">
        <v>2042135</v>
      </c>
      <c r="O789">
        <v>2148318</v>
      </c>
    </row>
    <row r="790" spans="1:15" x14ac:dyDescent="0.25">
      <c r="A790">
        <v>789</v>
      </c>
      <c r="B790">
        <v>18</v>
      </c>
      <c r="C790">
        <v>32</v>
      </c>
      <c r="D790">
        <v>0</v>
      </c>
      <c r="E790">
        <v>17</v>
      </c>
      <c r="F790">
        <v>0</v>
      </c>
      <c r="G790">
        <v>0</v>
      </c>
      <c r="H790">
        <v>0</v>
      </c>
      <c r="I790">
        <v>519.15667180000003</v>
      </c>
      <c r="J790">
        <v>36361416</v>
      </c>
      <c r="K790">
        <v>44406681</v>
      </c>
      <c r="L790">
        <v>50404700</v>
      </c>
      <c r="M790" t="s">
        <v>14</v>
      </c>
      <c r="N790" t="s">
        <v>14</v>
      </c>
      <c r="O790" t="s">
        <v>14</v>
      </c>
    </row>
    <row r="791" spans="1:15" x14ac:dyDescent="0.25">
      <c r="A791">
        <v>790</v>
      </c>
      <c r="B791">
        <v>18</v>
      </c>
      <c r="C791">
        <v>32</v>
      </c>
      <c r="D791">
        <v>0</v>
      </c>
      <c r="E791">
        <v>18</v>
      </c>
      <c r="F791">
        <v>0</v>
      </c>
      <c r="G791">
        <v>0</v>
      </c>
      <c r="H791">
        <v>0</v>
      </c>
      <c r="I791">
        <v>535.15158640000004</v>
      </c>
      <c r="J791">
        <v>1955982</v>
      </c>
      <c r="K791">
        <v>1942887</v>
      </c>
      <c r="L791">
        <v>2192598</v>
      </c>
      <c r="M791" t="s">
        <v>14</v>
      </c>
      <c r="N791" t="s">
        <v>14</v>
      </c>
      <c r="O791" t="s">
        <v>14</v>
      </c>
    </row>
    <row r="792" spans="1:15" x14ac:dyDescent="0.25">
      <c r="A792">
        <v>791</v>
      </c>
      <c r="B792">
        <v>18</v>
      </c>
      <c r="C792">
        <v>32</v>
      </c>
      <c r="D792">
        <v>4</v>
      </c>
      <c r="E792">
        <v>5</v>
      </c>
      <c r="F792">
        <v>0</v>
      </c>
      <c r="G792">
        <v>0</v>
      </c>
      <c r="H792">
        <v>0</v>
      </c>
      <c r="I792">
        <v>383.2299926</v>
      </c>
      <c r="J792" t="s">
        <v>14</v>
      </c>
      <c r="K792" t="s">
        <v>14</v>
      </c>
      <c r="L792" t="s">
        <v>14</v>
      </c>
      <c r="M792">
        <v>2575912</v>
      </c>
      <c r="N792">
        <v>4802711</v>
      </c>
      <c r="O792">
        <v>3624691</v>
      </c>
    </row>
    <row r="793" spans="1:15" x14ac:dyDescent="0.25">
      <c r="A793">
        <v>792</v>
      </c>
      <c r="B793">
        <v>18</v>
      </c>
      <c r="C793">
        <v>32</v>
      </c>
      <c r="D793">
        <v>4</v>
      </c>
      <c r="E793">
        <v>6</v>
      </c>
      <c r="F793">
        <v>0</v>
      </c>
      <c r="G793">
        <v>0</v>
      </c>
      <c r="H793">
        <v>0</v>
      </c>
      <c r="I793">
        <v>399.22490720000002</v>
      </c>
      <c r="J793" t="s">
        <v>14</v>
      </c>
      <c r="K793" t="s">
        <v>14</v>
      </c>
      <c r="L793" t="s">
        <v>14</v>
      </c>
      <c r="M793">
        <v>5238746</v>
      </c>
      <c r="N793">
        <v>7357961</v>
      </c>
      <c r="O793">
        <v>6132680</v>
      </c>
    </row>
    <row r="794" spans="1:15" x14ac:dyDescent="0.25">
      <c r="A794">
        <v>793</v>
      </c>
      <c r="B794">
        <v>18</v>
      </c>
      <c r="C794">
        <v>32</v>
      </c>
      <c r="D794">
        <v>4</v>
      </c>
      <c r="E794">
        <v>7</v>
      </c>
      <c r="F794">
        <v>0</v>
      </c>
      <c r="G794">
        <v>0</v>
      </c>
      <c r="H794">
        <v>0</v>
      </c>
      <c r="I794">
        <v>415.21982179999998</v>
      </c>
      <c r="J794">
        <v>2270742</v>
      </c>
      <c r="K794">
        <v>4564727</v>
      </c>
      <c r="L794">
        <v>3377869</v>
      </c>
      <c r="M794">
        <v>6756667</v>
      </c>
      <c r="N794">
        <v>9636620</v>
      </c>
      <c r="O794">
        <v>8642692</v>
      </c>
    </row>
    <row r="795" spans="1:15" x14ac:dyDescent="0.25">
      <c r="A795">
        <v>794</v>
      </c>
      <c r="B795">
        <v>18</v>
      </c>
      <c r="C795">
        <v>32</v>
      </c>
      <c r="D795">
        <v>4</v>
      </c>
      <c r="E795">
        <v>8</v>
      </c>
      <c r="F795">
        <v>0</v>
      </c>
      <c r="G795">
        <v>0</v>
      </c>
      <c r="H795">
        <v>0</v>
      </c>
      <c r="I795">
        <v>431.21473639999999</v>
      </c>
      <c r="J795">
        <v>2083238</v>
      </c>
      <c r="K795">
        <v>2874699</v>
      </c>
      <c r="L795">
        <v>2404811</v>
      </c>
      <c r="M795">
        <v>4471701</v>
      </c>
      <c r="N795">
        <v>5090664</v>
      </c>
      <c r="O795">
        <v>4610738</v>
      </c>
    </row>
    <row r="796" spans="1:15" x14ac:dyDescent="0.25">
      <c r="A796">
        <v>795</v>
      </c>
      <c r="B796">
        <v>18</v>
      </c>
      <c r="C796">
        <v>33</v>
      </c>
      <c r="D796">
        <v>3</v>
      </c>
      <c r="E796">
        <v>5</v>
      </c>
      <c r="F796">
        <v>0</v>
      </c>
      <c r="G796">
        <v>0</v>
      </c>
      <c r="H796">
        <v>0</v>
      </c>
      <c r="I796">
        <v>370.2347436</v>
      </c>
      <c r="J796" t="s">
        <v>14</v>
      </c>
      <c r="K796" t="s">
        <v>14</v>
      </c>
      <c r="L796" t="s">
        <v>14</v>
      </c>
      <c r="M796">
        <v>1659257</v>
      </c>
      <c r="N796">
        <v>1519816</v>
      </c>
      <c r="O796">
        <v>2177698</v>
      </c>
    </row>
    <row r="797" spans="1:15" x14ac:dyDescent="0.25">
      <c r="A797">
        <v>796</v>
      </c>
      <c r="B797">
        <v>18</v>
      </c>
      <c r="C797">
        <v>33</v>
      </c>
      <c r="D797">
        <v>5</v>
      </c>
      <c r="E797">
        <v>6</v>
      </c>
      <c r="F797">
        <v>0</v>
      </c>
      <c r="G797">
        <v>0</v>
      </c>
      <c r="H797">
        <v>0</v>
      </c>
      <c r="I797">
        <v>414.23580620000001</v>
      </c>
      <c r="J797" t="s">
        <v>14</v>
      </c>
      <c r="K797" t="s">
        <v>14</v>
      </c>
      <c r="L797" t="s">
        <v>14</v>
      </c>
      <c r="M797">
        <v>2174244</v>
      </c>
      <c r="N797">
        <v>3664634</v>
      </c>
      <c r="O797">
        <v>3267700</v>
      </c>
    </row>
    <row r="798" spans="1:15" x14ac:dyDescent="0.25">
      <c r="A798">
        <v>797</v>
      </c>
      <c r="B798">
        <v>18</v>
      </c>
      <c r="C798">
        <v>33</v>
      </c>
      <c r="D798">
        <v>5</v>
      </c>
      <c r="E798">
        <v>7</v>
      </c>
      <c r="F798">
        <v>0</v>
      </c>
      <c r="G798">
        <v>0</v>
      </c>
      <c r="H798">
        <v>0</v>
      </c>
      <c r="I798">
        <v>430.23072079999997</v>
      </c>
      <c r="J798" t="s">
        <v>14</v>
      </c>
      <c r="K798" t="s">
        <v>14</v>
      </c>
      <c r="L798" t="s">
        <v>14</v>
      </c>
      <c r="M798">
        <v>2215377</v>
      </c>
      <c r="N798">
        <v>3705246</v>
      </c>
      <c r="O798">
        <v>3457773</v>
      </c>
    </row>
    <row r="799" spans="1:15" x14ac:dyDescent="0.25">
      <c r="A799">
        <v>798</v>
      </c>
      <c r="B799">
        <v>18</v>
      </c>
      <c r="C799">
        <v>34</v>
      </c>
      <c r="D799">
        <v>0</v>
      </c>
      <c r="E799">
        <v>2</v>
      </c>
      <c r="F799">
        <v>0</v>
      </c>
      <c r="G799">
        <v>0</v>
      </c>
      <c r="H799">
        <v>0</v>
      </c>
      <c r="I799">
        <v>281.24860280000001</v>
      </c>
      <c r="J799" t="s">
        <v>14</v>
      </c>
      <c r="K799" t="s">
        <v>14</v>
      </c>
      <c r="L799" t="s">
        <v>14</v>
      </c>
      <c r="M799">
        <v>4656998</v>
      </c>
      <c r="N799">
        <v>4093439</v>
      </c>
      <c r="O799">
        <v>2693913</v>
      </c>
    </row>
    <row r="800" spans="1:15" x14ac:dyDescent="0.25">
      <c r="A800">
        <v>799</v>
      </c>
      <c r="B800">
        <v>18</v>
      </c>
      <c r="C800">
        <v>34</v>
      </c>
      <c r="D800">
        <v>0</v>
      </c>
      <c r="E800">
        <v>5</v>
      </c>
      <c r="F800">
        <v>0</v>
      </c>
      <c r="G800">
        <v>0</v>
      </c>
      <c r="H800">
        <v>0</v>
      </c>
      <c r="I800">
        <v>329.2333466</v>
      </c>
      <c r="J800" t="s">
        <v>14</v>
      </c>
      <c r="K800" t="s">
        <v>14</v>
      </c>
      <c r="L800" t="s">
        <v>14</v>
      </c>
      <c r="M800">
        <v>9217642</v>
      </c>
      <c r="N800">
        <v>10136698</v>
      </c>
      <c r="O800">
        <v>7210579</v>
      </c>
    </row>
    <row r="801" spans="1:15" x14ac:dyDescent="0.25">
      <c r="A801">
        <v>800</v>
      </c>
      <c r="B801">
        <v>18</v>
      </c>
      <c r="C801">
        <v>34</v>
      </c>
      <c r="D801">
        <v>0</v>
      </c>
      <c r="E801">
        <v>6</v>
      </c>
      <c r="F801">
        <v>0</v>
      </c>
      <c r="G801">
        <v>0</v>
      </c>
      <c r="H801">
        <v>0</v>
      </c>
      <c r="I801">
        <v>345.22826120000002</v>
      </c>
      <c r="J801" t="s">
        <v>14</v>
      </c>
      <c r="K801" t="s">
        <v>14</v>
      </c>
      <c r="L801" t="s">
        <v>14</v>
      </c>
      <c r="M801">
        <v>7715665</v>
      </c>
      <c r="N801">
        <v>21076949</v>
      </c>
      <c r="O801">
        <v>12518070</v>
      </c>
    </row>
    <row r="802" spans="1:15" x14ac:dyDescent="0.25">
      <c r="A802">
        <v>801</v>
      </c>
      <c r="B802">
        <v>18</v>
      </c>
      <c r="C802">
        <v>34</v>
      </c>
      <c r="D802">
        <v>0</v>
      </c>
      <c r="E802">
        <v>7</v>
      </c>
      <c r="F802">
        <v>0</v>
      </c>
      <c r="G802">
        <v>0</v>
      </c>
      <c r="H802">
        <v>0</v>
      </c>
      <c r="I802">
        <v>361.22317579999998</v>
      </c>
      <c r="J802" t="s">
        <v>14</v>
      </c>
      <c r="K802" t="s">
        <v>14</v>
      </c>
      <c r="L802" t="s">
        <v>14</v>
      </c>
      <c r="M802">
        <v>13192384</v>
      </c>
      <c r="N802">
        <v>21991089</v>
      </c>
      <c r="O802">
        <v>16510400</v>
      </c>
    </row>
    <row r="803" spans="1:15" x14ac:dyDescent="0.25">
      <c r="A803">
        <v>802</v>
      </c>
      <c r="B803">
        <v>18</v>
      </c>
      <c r="C803">
        <v>34</v>
      </c>
      <c r="D803">
        <v>0</v>
      </c>
      <c r="E803">
        <v>8</v>
      </c>
      <c r="F803">
        <v>0</v>
      </c>
      <c r="G803">
        <v>0</v>
      </c>
      <c r="H803">
        <v>0</v>
      </c>
      <c r="I803">
        <v>377.21809039999999</v>
      </c>
      <c r="J803">
        <v>1506727</v>
      </c>
      <c r="K803">
        <v>4075131</v>
      </c>
      <c r="L803">
        <v>2575881</v>
      </c>
      <c r="M803">
        <v>6653848</v>
      </c>
      <c r="N803">
        <v>10988038</v>
      </c>
      <c r="O803">
        <v>8835232</v>
      </c>
    </row>
    <row r="804" spans="1:15" x14ac:dyDescent="0.25">
      <c r="A804">
        <v>803</v>
      </c>
      <c r="B804">
        <v>18</v>
      </c>
      <c r="C804">
        <v>34</v>
      </c>
      <c r="D804">
        <v>0</v>
      </c>
      <c r="E804">
        <v>8</v>
      </c>
      <c r="F804">
        <v>1</v>
      </c>
      <c r="G804">
        <v>0</v>
      </c>
      <c r="H804">
        <v>0</v>
      </c>
      <c r="I804">
        <v>409.19016110000001</v>
      </c>
      <c r="J804" t="s">
        <v>14</v>
      </c>
      <c r="K804" t="s">
        <v>14</v>
      </c>
      <c r="L804" t="s">
        <v>14</v>
      </c>
      <c r="M804">
        <v>4095036</v>
      </c>
      <c r="N804">
        <v>5211692</v>
      </c>
      <c r="O804">
        <v>4712373</v>
      </c>
    </row>
    <row r="805" spans="1:15" x14ac:dyDescent="0.25">
      <c r="A805">
        <v>804</v>
      </c>
      <c r="B805">
        <v>18</v>
      </c>
      <c r="C805">
        <v>34</v>
      </c>
      <c r="D805">
        <v>0</v>
      </c>
      <c r="E805">
        <v>9</v>
      </c>
      <c r="F805">
        <v>0</v>
      </c>
      <c r="G805">
        <v>0</v>
      </c>
      <c r="H805">
        <v>0</v>
      </c>
      <c r="I805">
        <v>393.21300500000001</v>
      </c>
      <c r="J805">
        <v>2633189</v>
      </c>
      <c r="K805">
        <v>3682982</v>
      </c>
      <c r="L805">
        <v>2796797</v>
      </c>
      <c r="M805">
        <v>5983107</v>
      </c>
      <c r="N805">
        <v>6767059</v>
      </c>
      <c r="O805">
        <v>7348167</v>
      </c>
    </row>
    <row r="806" spans="1:15" x14ac:dyDescent="0.25">
      <c r="A806">
        <v>805</v>
      </c>
      <c r="B806">
        <v>18</v>
      </c>
      <c r="C806">
        <v>34</v>
      </c>
      <c r="D806">
        <v>0</v>
      </c>
      <c r="E806">
        <v>10</v>
      </c>
      <c r="F806">
        <v>0</v>
      </c>
      <c r="G806">
        <v>0</v>
      </c>
      <c r="H806">
        <v>0</v>
      </c>
      <c r="I806">
        <v>409.20791960000003</v>
      </c>
      <c r="J806">
        <v>1752617</v>
      </c>
      <c r="K806">
        <v>3027598</v>
      </c>
      <c r="L806">
        <v>2707547</v>
      </c>
      <c r="M806">
        <v>4010045</v>
      </c>
      <c r="N806">
        <v>5344813</v>
      </c>
      <c r="O806">
        <v>6218678</v>
      </c>
    </row>
    <row r="807" spans="1:15" x14ac:dyDescent="0.25">
      <c r="A807">
        <v>806</v>
      </c>
      <c r="B807">
        <v>18</v>
      </c>
      <c r="C807">
        <v>34</v>
      </c>
      <c r="D807">
        <v>4</v>
      </c>
      <c r="E807">
        <v>5</v>
      </c>
      <c r="F807">
        <v>0</v>
      </c>
      <c r="G807">
        <v>0</v>
      </c>
      <c r="H807">
        <v>0</v>
      </c>
      <c r="I807">
        <v>385.2456426</v>
      </c>
      <c r="J807" t="s">
        <v>14</v>
      </c>
      <c r="K807" t="s">
        <v>14</v>
      </c>
      <c r="L807" t="s">
        <v>14</v>
      </c>
      <c r="M807">
        <v>2128953</v>
      </c>
      <c r="N807">
        <v>4673189</v>
      </c>
      <c r="O807">
        <v>3826923</v>
      </c>
    </row>
    <row r="808" spans="1:15" x14ac:dyDescent="0.25">
      <c r="A808">
        <v>807</v>
      </c>
      <c r="B808">
        <v>18</v>
      </c>
      <c r="C808">
        <v>34</v>
      </c>
      <c r="D808">
        <v>4</v>
      </c>
      <c r="E808">
        <v>6</v>
      </c>
      <c r="F808">
        <v>0</v>
      </c>
      <c r="G808">
        <v>0</v>
      </c>
      <c r="H808">
        <v>0</v>
      </c>
      <c r="I808">
        <v>401.24055720000001</v>
      </c>
      <c r="J808" t="s">
        <v>14</v>
      </c>
      <c r="K808" t="s">
        <v>14</v>
      </c>
      <c r="L808" t="s">
        <v>14</v>
      </c>
      <c r="M808">
        <v>4422921</v>
      </c>
      <c r="N808">
        <v>7472940</v>
      </c>
      <c r="O808">
        <v>6424796</v>
      </c>
    </row>
    <row r="809" spans="1:15" x14ac:dyDescent="0.25">
      <c r="A809">
        <v>808</v>
      </c>
      <c r="B809">
        <v>18</v>
      </c>
      <c r="C809">
        <v>34</v>
      </c>
      <c r="D809">
        <v>4</v>
      </c>
      <c r="E809">
        <v>7</v>
      </c>
      <c r="F809">
        <v>0</v>
      </c>
      <c r="G809">
        <v>0</v>
      </c>
      <c r="H809">
        <v>0</v>
      </c>
      <c r="I809">
        <v>417.23547180000003</v>
      </c>
      <c r="J809" t="s">
        <v>14</v>
      </c>
      <c r="K809" t="s">
        <v>14</v>
      </c>
      <c r="L809" t="s">
        <v>14</v>
      </c>
      <c r="M809">
        <v>3428181</v>
      </c>
      <c r="N809">
        <v>5610269</v>
      </c>
      <c r="O809">
        <v>4551825</v>
      </c>
    </row>
    <row r="810" spans="1:15" x14ac:dyDescent="0.25">
      <c r="A810">
        <v>809</v>
      </c>
      <c r="B810">
        <v>18</v>
      </c>
      <c r="C810">
        <v>36</v>
      </c>
      <c r="D810">
        <v>0</v>
      </c>
      <c r="E810">
        <v>2</v>
      </c>
      <c r="F810">
        <v>0</v>
      </c>
      <c r="G810">
        <v>0</v>
      </c>
      <c r="H810">
        <v>0</v>
      </c>
      <c r="I810">
        <v>283.26425280000001</v>
      </c>
      <c r="J810">
        <v>2994558</v>
      </c>
      <c r="K810">
        <v>3203745</v>
      </c>
      <c r="L810">
        <v>4121537</v>
      </c>
      <c r="M810">
        <v>7311424</v>
      </c>
      <c r="N810">
        <v>6491348</v>
      </c>
      <c r="O810">
        <v>6210535</v>
      </c>
    </row>
    <row r="811" spans="1:15" x14ac:dyDescent="0.25">
      <c r="A811">
        <v>810</v>
      </c>
      <c r="B811">
        <v>18</v>
      </c>
      <c r="C811">
        <v>36</v>
      </c>
      <c r="D811">
        <v>0</v>
      </c>
      <c r="E811">
        <v>5</v>
      </c>
      <c r="F811">
        <v>0</v>
      </c>
      <c r="G811">
        <v>0</v>
      </c>
      <c r="H811">
        <v>0</v>
      </c>
      <c r="I811">
        <v>331.2489966</v>
      </c>
      <c r="J811" t="s">
        <v>14</v>
      </c>
      <c r="K811" t="s">
        <v>14</v>
      </c>
      <c r="L811" t="s">
        <v>14</v>
      </c>
      <c r="M811">
        <v>2242510</v>
      </c>
      <c r="N811">
        <v>10956341</v>
      </c>
      <c r="O811">
        <v>4793400</v>
      </c>
    </row>
    <row r="812" spans="1:15" x14ac:dyDescent="0.25">
      <c r="A812">
        <v>811</v>
      </c>
      <c r="B812">
        <v>18</v>
      </c>
      <c r="C812">
        <v>36</v>
      </c>
      <c r="D812">
        <v>0</v>
      </c>
      <c r="E812">
        <v>5</v>
      </c>
      <c r="F812">
        <v>1</v>
      </c>
      <c r="G812">
        <v>0</v>
      </c>
      <c r="H812">
        <v>0</v>
      </c>
      <c r="I812">
        <v>363.22106730000002</v>
      </c>
      <c r="J812">
        <v>1767154</v>
      </c>
      <c r="K812">
        <v>1799957</v>
      </c>
      <c r="L812">
        <v>1487325</v>
      </c>
      <c r="M812">
        <v>3454749</v>
      </c>
      <c r="N812">
        <v>2528554</v>
      </c>
      <c r="O812">
        <v>2241072</v>
      </c>
    </row>
    <row r="813" spans="1:15" x14ac:dyDescent="0.25">
      <c r="A813">
        <v>812</v>
      </c>
      <c r="B813">
        <v>18</v>
      </c>
      <c r="C813">
        <v>36</v>
      </c>
      <c r="D813">
        <v>0</v>
      </c>
      <c r="E813">
        <v>6</v>
      </c>
      <c r="F813">
        <v>0</v>
      </c>
      <c r="G813">
        <v>0</v>
      </c>
      <c r="H813">
        <v>0</v>
      </c>
      <c r="I813">
        <v>347.24391120000001</v>
      </c>
      <c r="J813" t="s">
        <v>14</v>
      </c>
      <c r="K813" t="s">
        <v>14</v>
      </c>
      <c r="L813" t="s">
        <v>14</v>
      </c>
      <c r="M813">
        <v>7724362</v>
      </c>
      <c r="N813">
        <v>15629836</v>
      </c>
      <c r="O813">
        <v>9825535</v>
      </c>
    </row>
    <row r="814" spans="1:15" x14ac:dyDescent="0.25">
      <c r="A814">
        <v>813</v>
      </c>
      <c r="B814">
        <v>18</v>
      </c>
      <c r="C814">
        <v>36</v>
      </c>
      <c r="D814">
        <v>0</v>
      </c>
      <c r="E814">
        <v>6</v>
      </c>
      <c r="F814">
        <v>1</v>
      </c>
      <c r="G814">
        <v>0</v>
      </c>
      <c r="H814">
        <v>0</v>
      </c>
      <c r="I814">
        <v>379.21598189999997</v>
      </c>
      <c r="J814" t="s">
        <v>14</v>
      </c>
      <c r="K814" t="s">
        <v>14</v>
      </c>
      <c r="L814" t="s">
        <v>14</v>
      </c>
      <c r="M814">
        <v>3381205</v>
      </c>
      <c r="N814">
        <v>2054725</v>
      </c>
      <c r="O814">
        <v>3307211</v>
      </c>
    </row>
    <row r="815" spans="1:15" x14ac:dyDescent="0.25">
      <c r="A815">
        <v>814</v>
      </c>
      <c r="B815">
        <v>18</v>
      </c>
      <c r="C815">
        <v>36</v>
      </c>
      <c r="D815">
        <v>0</v>
      </c>
      <c r="E815">
        <v>7</v>
      </c>
      <c r="F815">
        <v>0</v>
      </c>
      <c r="G815">
        <v>0</v>
      </c>
      <c r="H815">
        <v>0</v>
      </c>
      <c r="I815">
        <v>363.23882579999997</v>
      </c>
      <c r="J815" t="s">
        <v>14</v>
      </c>
      <c r="K815" t="s">
        <v>14</v>
      </c>
      <c r="L815" t="s">
        <v>14</v>
      </c>
      <c r="M815">
        <v>4847395</v>
      </c>
      <c r="N815">
        <v>12689711</v>
      </c>
      <c r="O815">
        <v>8622134</v>
      </c>
    </row>
    <row r="816" spans="1:15" x14ac:dyDescent="0.25">
      <c r="A816">
        <v>815</v>
      </c>
      <c r="B816">
        <v>18</v>
      </c>
      <c r="C816">
        <v>36</v>
      </c>
      <c r="D816">
        <v>0</v>
      </c>
      <c r="E816">
        <v>8</v>
      </c>
      <c r="F816">
        <v>0</v>
      </c>
      <c r="G816">
        <v>0</v>
      </c>
      <c r="H816">
        <v>0</v>
      </c>
      <c r="I816">
        <v>379.23374039999999</v>
      </c>
      <c r="J816" t="s">
        <v>14</v>
      </c>
      <c r="K816" t="s">
        <v>14</v>
      </c>
      <c r="L816" t="s">
        <v>14</v>
      </c>
      <c r="M816">
        <v>2722266</v>
      </c>
      <c r="N816">
        <v>5803082</v>
      </c>
      <c r="O816">
        <v>4366032</v>
      </c>
    </row>
    <row r="817" spans="1:15" x14ac:dyDescent="0.25">
      <c r="A817">
        <v>816</v>
      </c>
      <c r="B817">
        <v>18</v>
      </c>
      <c r="C817">
        <v>38</v>
      </c>
      <c r="D817">
        <v>0</v>
      </c>
      <c r="E817">
        <v>3</v>
      </c>
      <c r="F817">
        <v>1</v>
      </c>
      <c r="G817">
        <v>0</v>
      </c>
      <c r="H817">
        <v>0</v>
      </c>
      <c r="I817">
        <v>333.24688809999998</v>
      </c>
      <c r="J817">
        <v>4092274</v>
      </c>
      <c r="K817">
        <v>3866559</v>
      </c>
      <c r="L817">
        <v>4143660</v>
      </c>
      <c r="M817">
        <v>27756862</v>
      </c>
      <c r="N817">
        <v>5374971</v>
      </c>
      <c r="O817">
        <v>7138854</v>
      </c>
    </row>
    <row r="818" spans="1:15" x14ac:dyDescent="0.25">
      <c r="A818">
        <v>817</v>
      </c>
      <c r="B818">
        <v>18</v>
      </c>
      <c r="C818">
        <v>38</v>
      </c>
      <c r="D818">
        <v>0</v>
      </c>
      <c r="E818">
        <v>5</v>
      </c>
      <c r="F818">
        <v>1</v>
      </c>
      <c r="G818">
        <v>0</v>
      </c>
      <c r="H818">
        <v>0</v>
      </c>
      <c r="I818">
        <v>365.23671730000001</v>
      </c>
      <c r="J818" t="s">
        <v>14</v>
      </c>
      <c r="K818" t="s">
        <v>14</v>
      </c>
      <c r="L818" t="s">
        <v>14</v>
      </c>
      <c r="M818">
        <v>2983812</v>
      </c>
      <c r="N818">
        <v>2220968</v>
      </c>
      <c r="O818">
        <v>2218148</v>
      </c>
    </row>
    <row r="819" spans="1:15" x14ac:dyDescent="0.25">
      <c r="A819">
        <v>818</v>
      </c>
      <c r="B819">
        <v>18</v>
      </c>
      <c r="C819">
        <v>38</v>
      </c>
      <c r="D819">
        <v>0</v>
      </c>
      <c r="E819">
        <v>6</v>
      </c>
      <c r="F819">
        <v>1</v>
      </c>
      <c r="G819">
        <v>0</v>
      </c>
      <c r="H819">
        <v>0</v>
      </c>
      <c r="I819">
        <v>381.23163190000002</v>
      </c>
      <c r="J819">
        <v>10396607</v>
      </c>
      <c r="K819">
        <v>6082323</v>
      </c>
      <c r="L819">
        <v>7522377</v>
      </c>
      <c r="M819">
        <v>14160905</v>
      </c>
      <c r="N819">
        <v>12594810</v>
      </c>
      <c r="O819">
        <v>11908330</v>
      </c>
    </row>
    <row r="820" spans="1:15" x14ac:dyDescent="0.25">
      <c r="A820">
        <v>819</v>
      </c>
      <c r="B820">
        <v>18</v>
      </c>
      <c r="C820">
        <v>38</v>
      </c>
      <c r="D820">
        <v>0</v>
      </c>
      <c r="E820">
        <v>7</v>
      </c>
      <c r="F820">
        <v>1</v>
      </c>
      <c r="G820">
        <v>0</v>
      </c>
      <c r="H820">
        <v>0</v>
      </c>
      <c r="I820">
        <v>397.22654649999998</v>
      </c>
      <c r="J820">
        <v>13695071</v>
      </c>
      <c r="K820">
        <v>10387859</v>
      </c>
      <c r="L820">
        <v>11009459</v>
      </c>
      <c r="M820">
        <v>17345161</v>
      </c>
      <c r="N820">
        <v>13821124</v>
      </c>
      <c r="O820">
        <v>21209747</v>
      </c>
    </row>
    <row r="821" spans="1:15" x14ac:dyDescent="0.25">
      <c r="A821">
        <v>820</v>
      </c>
      <c r="B821">
        <v>19</v>
      </c>
      <c r="C821">
        <v>14</v>
      </c>
      <c r="D821">
        <v>0</v>
      </c>
      <c r="E821">
        <v>11</v>
      </c>
      <c r="F821">
        <v>0</v>
      </c>
      <c r="G821">
        <v>0</v>
      </c>
      <c r="H821">
        <v>0</v>
      </c>
      <c r="I821">
        <v>417.04633419999999</v>
      </c>
      <c r="J821">
        <v>1682650</v>
      </c>
      <c r="K821">
        <v>3600092</v>
      </c>
      <c r="L821">
        <v>3152571</v>
      </c>
      <c r="M821" t="s">
        <v>14</v>
      </c>
      <c r="N821" t="s">
        <v>14</v>
      </c>
      <c r="O821" t="s">
        <v>14</v>
      </c>
    </row>
    <row r="822" spans="1:15" x14ac:dyDescent="0.25">
      <c r="A822">
        <v>821</v>
      </c>
      <c r="B822">
        <v>19</v>
      </c>
      <c r="C822">
        <v>14</v>
      </c>
      <c r="D822">
        <v>0</v>
      </c>
      <c r="E822">
        <v>12</v>
      </c>
      <c r="F822">
        <v>0</v>
      </c>
      <c r="G822">
        <v>0</v>
      </c>
      <c r="H822">
        <v>0</v>
      </c>
      <c r="I822">
        <v>433.04124880000001</v>
      </c>
      <c r="J822">
        <v>1560806</v>
      </c>
      <c r="K822">
        <v>3575443</v>
      </c>
      <c r="L822">
        <v>3143474</v>
      </c>
      <c r="M822" t="s">
        <v>14</v>
      </c>
      <c r="N822" t="s">
        <v>14</v>
      </c>
      <c r="O822" t="s">
        <v>14</v>
      </c>
    </row>
    <row r="823" spans="1:15" x14ac:dyDescent="0.25">
      <c r="A823">
        <v>822</v>
      </c>
      <c r="B823">
        <v>19</v>
      </c>
      <c r="C823">
        <v>16</v>
      </c>
      <c r="D823">
        <v>0</v>
      </c>
      <c r="E823">
        <v>9</v>
      </c>
      <c r="F823">
        <v>0</v>
      </c>
      <c r="G823">
        <v>0</v>
      </c>
      <c r="H823">
        <v>0</v>
      </c>
      <c r="I823">
        <v>387.07215500000001</v>
      </c>
      <c r="J823">
        <v>2082085</v>
      </c>
      <c r="K823">
        <v>3707182</v>
      </c>
      <c r="L823">
        <v>3938799</v>
      </c>
      <c r="M823" t="s">
        <v>14</v>
      </c>
      <c r="N823" t="s">
        <v>14</v>
      </c>
      <c r="O823" t="s">
        <v>14</v>
      </c>
    </row>
    <row r="824" spans="1:15" x14ac:dyDescent="0.25">
      <c r="A824">
        <v>823</v>
      </c>
      <c r="B824">
        <v>19</v>
      </c>
      <c r="C824">
        <v>16</v>
      </c>
      <c r="D824">
        <v>0</v>
      </c>
      <c r="E824">
        <v>10</v>
      </c>
      <c r="F824">
        <v>0</v>
      </c>
      <c r="G824">
        <v>0</v>
      </c>
      <c r="H824">
        <v>0</v>
      </c>
      <c r="I824">
        <v>403.06706960000002</v>
      </c>
      <c r="J824">
        <v>2895086</v>
      </c>
      <c r="K824">
        <v>5393599</v>
      </c>
      <c r="L824">
        <v>4919462</v>
      </c>
      <c r="M824" t="s">
        <v>14</v>
      </c>
      <c r="N824" t="s">
        <v>14</v>
      </c>
      <c r="O824" t="s">
        <v>14</v>
      </c>
    </row>
    <row r="825" spans="1:15" x14ac:dyDescent="0.25">
      <c r="A825">
        <v>824</v>
      </c>
      <c r="B825">
        <v>19</v>
      </c>
      <c r="C825">
        <v>16</v>
      </c>
      <c r="D825">
        <v>0</v>
      </c>
      <c r="E825">
        <v>11</v>
      </c>
      <c r="F825">
        <v>0</v>
      </c>
      <c r="G825">
        <v>0</v>
      </c>
      <c r="H825">
        <v>0</v>
      </c>
      <c r="I825">
        <v>419.06198419999998</v>
      </c>
      <c r="J825">
        <v>2755966</v>
      </c>
      <c r="K825">
        <v>5208738</v>
      </c>
      <c r="L825">
        <v>4431502</v>
      </c>
      <c r="M825" t="s">
        <v>14</v>
      </c>
      <c r="N825" t="s">
        <v>14</v>
      </c>
      <c r="O825" t="s">
        <v>14</v>
      </c>
    </row>
    <row r="826" spans="1:15" x14ac:dyDescent="0.25">
      <c r="A826">
        <v>825</v>
      </c>
      <c r="B826">
        <v>19</v>
      </c>
      <c r="C826">
        <v>16</v>
      </c>
      <c r="D826">
        <v>0</v>
      </c>
      <c r="E826">
        <v>12</v>
      </c>
      <c r="F826">
        <v>0</v>
      </c>
      <c r="G826">
        <v>0</v>
      </c>
      <c r="H826">
        <v>0</v>
      </c>
      <c r="I826">
        <v>435.0568988</v>
      </c>
      <c r="J826">
        <v>3112460</v>
      </c>
      <c r="K826">
        <v>4936125</v>
      </c>
      <c r="L826">
        <v>5083778</v>
      </c>
      <c r="M826" t="s">
        <v>14</v>
      </c>
      <c r="N826" t="s">
        <v>14</v>
      </c>
      <c r="O826" t="s">
        <v>14</v>
      </c>
    </row>
    <row r="827" spans="1:15" x14ac:dyDescent="0.25">
      <c r="A827">
        <v>826</v>
      </c>
      <c r="B827">
        <v>19</v>
      </c>
      <c r="C827">
        <v>16</v>
      </c>
      <c r="D827">
        <v>0</v>
      </c>
      <c r="E827">
        <v>13</v>
      </c>
      <c r="F827">
        <v>0</v>
      </c>
      <c r="G827">
        <v>0</v>
      </c>
      <c r="H827">
        <v>0</v>
      </c>
      <c r="I827">
        <v>451.05181340000001</v>
      </c>
      <c r="J827">
        <v>2492761</v>
      </c>
      <c r="K827">
        <v>3974782</v>
      </c>
      <c r="L827">
        <v>4251850</v>
      </c>
      <c r="M827" t="s">
        <v>14</v>
      </c>
      <c r="N827" t="s">
        <v>14</v>
      </c>
      <c r="O827" t="s">
        <v>14</v>
      </c>
    </row>
    <row r="828" spans="1:15" x14ac:dyDescent="0.25">
      <c r="A828">
        <v>827</v>
      </c>
      <c r="B828">
        <v>19</v>
      </c>
      <c r="C828">
        <v>16</v>
      </c>
      <c r="D828">
        <v>0</v>
      </c>
      <c r="E828">
        <v>14</v>
      </c>
      <c r="F828">
        <v>0</v>
      </c>
      <c r="G828">
        <v>0</v>
      </c>
      <c r="H828">
        <v>0</v>
      </c>
      <c r="I828">
        <v>467.04672799999997</v>
      </c>
      <c r="J828">
        <v>2365965</v>
      </c>
      <c r="K828">
        <v>3114307</v>
      </c>
      <c r="L828">
        <v>4172186</v>
      </c>
      <c r="M828" t="s">
        <v>14</v>
      </c>
      <c r="N828" t="s">
        <v>14</v>
      </c>
      <c r="O828" t="s">
        <v>14</v>
      </c>
    </row>
    <row r="829" spans="1:15" x14ac:dyDescent="0.25">
      <c r="A829">
        <v>828</v>
      </c>
      <c r="B829">
        <v>19</v>
      </c>
      <c r="C829">
        <v>18</v>
      </c>
      <c r="D829">
        <v>0</v>
      </c>
      <c r="E829">
        <v>7</v>
      </c>
      <c r="F829">
        <v>0</v>
      </c>
      <c r="G829">
        <v>0</v>
      </c>
      <c r="H829">
        <v>0</v>
      </c>
      <c r="I829">
        <v>357.09797579999997</v>
      </c>
      <c r="J829">
        <v>1679591</v>
      </c>
      <c r="K829">
        <v>2365015</v>
      </c>
      <c r="L829">
        <v>2161822</v>
      </c>
      <c r="M829" t="s">
        <v>14</v>
      </c>
      <c r="N829" t="s">
        <v>14</v>
      </c>
      <c r="O829" t="s">
        <v>14</v>
      </c>
    </row>
    <row r="830" spans="1:15" x14ac:dyDescent="0.25">
      <c r="A830">
        <v>829</v>
      </c>
      <c r="B830">
        <v>19</v>
      </c>
      <c r="C830">
        <v>18</v>
      </c>
      <c r="D830">
        <v>0</v>
      </c>
      <c r="E830">
        <v>8</v>
      </c>
      <c r="F830">
        <v>0</v>
      </c>
      <c r="G830">
        <v>0</v>
      </c>
      <c r="H830">
        <v>0</v>
      </c>
      <c r="I830">
        <v>373.09289039999999</v>
      </c>
      <c r="J830">
        <v>2850610</v>
      </c>
      <c r="K830">
        <v>4771205</v>
      </c>
      <c r="L830">
        <v>3858287</v>
      </c>
      <c r="M830">
        <v>2239191</v>
      </c>
      <c r="N830">
        <v>2769719</v>
      </c>
      <c r="O830">
        <v>2177528</v>
      </c>
    </row>
    <row r="831" spans="1:15" x14ac:dyDescent="0.25">
      <c r="A831">
        <v>830</v>
      </c>
      <c r="B831">
        <v>19</v>
      </c>
      <c r="C831">
        <v>18</v>
      </c>
      <c r="D831">
        <v>0</v>
      </c>
      <c r="E831">
        <v>9</v>
      </c>
      <c r="F831">
        <v>0</v>
      </c>
      <c r="G831">
        <v>0</v>
      </c>
      <c r="H831">
        <v>0</v>
      </c>
      <c r="I831">
        <v>389.087805</v>
      </c>
      <c r="J831">
        <v>3360466</v>
      </c>
      <c r="K831">
        <v>6252312</v>
      </c>
      <c r="L831">
        <v>5556148</v>
      </c>
      <c r="M831">
        <v>2079726</v>
      </c>
      <c r="N831">
        <v>3558991</v>
      </c>
      <c r="O831">
        <v>2525804</v>
      </c>
    </row>
    <row r="832" spans="1:15" x14ac:dyDescent="0.25">
      <c r="A832">
        <v>831</v>
      </c>
      <c r="B832">
        <v>19</v>
      </c>
      <c r="C832">
        <v>18</v>
      </c>
      <c r="D832">
        <v>0</v>
      </c>
      <c r="E832">
        <v>10</v>
      </c>
      <c r="F832">
        <v>0</v>
      </c>
      <c r="G832">
        <v>0</v>
      </c>
      <c r="H832">
        <v>0</v>
      </c>
      <c r="I832">
        <v>405.08271960000002</v>
      </c>
      <c r="J832">
        <v>4244351</v>
      </c>
      <c r="K832">
        <v>8623491</v>
      </c>
      <c r="L832">
        <v>7496029</v>
      </c>
      <c r="M832">
        <v>2161631</v>
      </c>
      <c r="N832">
        <v>3370218</v>
      </c>
      <c r="O832">
        <v>2514563</v>
      </c>
    </row>
    <row r="833" spans="1:15" x14ac:dyDescent="0.25">
      <c r="A833">
        <v>832</v>
      </c>
      <c r="B833">
        <v>19</v>
      </c>
      <c r="C833">
        <v>18</v>
      </c>
      <c r="D833">
        <v>0</v>
      </c>
      <c r="E833">
        <v>11</v>
      </c>
      <c r="F833">
        <v>0</v>
      </c>
      <c r="G833">
        <v>0</v>
      </c>
      <c r="H833">
        <v>0</v>
      </c>
      <c r="I833">
        <v>421.07763419999998</v>
      </c>
      <c r="J833">
        <v>4431626</v>
      </c>
      <c r="K833">
        <v>6452812</v>
      </c>
      <c r="L833">
        <v>7328328</v>
      </c>
      <c r="M833" t="s">
        <v>14</v>
      </c>
      <c r="N833" t="s">
        <v>14</v>
      </c>
      <c r="O833" t="s">
        <v>14</v>
      </c>
    </row>
    <row r="834" spans="1:15" x14ac:dyDescent="0.25">
      <c r="A834">
        <v>833</v>
      </c>
      <c r="B834">
        <v>19</v>
      </c>
      <c r="C834">
        <v>18</v>
      </c>
      <c r="D834">
        <v>0</v>
      </c>
      <c r="E834">
        <v>12</v>
      </c>
      <c r="F834">
        <v>0</v>
      </c>
      <c r="G834">
        <v>0</v>
      </c>
      <c r="H834">
        <v>0</v>
      </c>
      <c r="I834">
        <v>437.07254879999999</v>
      </c>
      <c r="J834">
        <v>4240684</v>
      </c>
      <c r="K834">
        <v>6214877</v>
      </c>
      <c r="L834">
        <v>6246858</v>
      </c>
      <c r="M834" t="s">
        <v>14</v>
      </c>
      <c r="N834" t="s">
        <v>14</v>
      </c>
      <c r="O834" t="s">
        <v>14</v>
      </c>
    </row>
    <row r="835" spans="1:15" x14ac:dyDescent="0.25">
      <c r="A835">
        <v>834</v>
      </c>
      <c r="B835">
        <v>19</v>
      </c>
      <c r="C835">
        <v>18</v>
      </c>
      <c r="D835">
        <v>0</v>
      </c>
      <c r="E835">
        <v>13</v>
      </c>
      <c r="F835">
        <v>0</v>
      </c>
      <c r="G835">
        <v>0</v>
      </c>
      <c r="H835">
        <v>0</v>
      </c>
      <c r="I835">
        <v>453.06746340000001</v>
      </c>
      <c r="J835">
        <v>3816103</v>
      </c>
      <c r="K835">
        <v>4993443</v>
      </c>
      <c r="L835">
        <v>5725227</v>
      </c>
      <c r="M835" t="s">
        <v>14</v>
      </c>
      <c r="N835" t="s">
        <v>14</v>
      </c>
      <c r="O835" t="s">
        <v>14</v>
      </c>
    </row>
    <row r="836" spans="1:15" x14ac:dyDescent="0.25">
      <c r="A836">
        <v>835</v>
      </c>
      <c r="B836">
        <v>19</v>
      </c>
      <c r="C836">
        <v>18</v>
      </c>
      <c r="D836">
        <v>0</v>
      </c>
      <c r="E836">
        <v>14</v>
      </c>
      <c r="F836">
        <v>0</v>
      </c>
      <c r="G836">
        <v>0</v>
      </c>
      <c r="H836">
        <v>0</v>
      </c>
      <c r="I836">
        <v>469.06237800000002</v>
      </c>
      <c r="J836">
        <v>3371013</v>
      </c>
      <c r="K836">
        <v>3872996</v>
      </c>
      <c r="L836">
        <v>4226436</v>
      </c>
      <c r="M836" t="s">
        <v>14</v>
      </c>
      <c r="N836" t="s">
        <v>14</v>
      </c>
      <c r="O836" t="s">
        <v>14</v>
      </c>
    </row>
    <row r="837" spans="1:15" x14ac:dyDescent="0.25">
      <c r="A837">
        <v>836</v>
      </c>
      <c r="B837">
        <v>19</v>
      </c>
      <c r="C837">
        <v>18</v>
      </c>
      <c r="D837">
        <v>0</v>
      </c>
      <c r="E837">
        <v>15</v>
      </c>
      <c r="F837">
        <v>0</v>
      </c>
      <c r="G837">
        <v>0</v>
      </c>
      <c r="H837">
        <v>0</v>
      </c>
      <c r="I837">
        <v>485.05729259999998</v>
      </c>
      <c r="J837">
        <v>1874410</v>
      </c>
      <c r="K837">
        <v>2559958</v>
      </c>
      <c r="L837">
        <v>3036851</v>
      </c>
      <c r="M837" t="s">
        <v>14</v>
      </c>
      <c r="N837" t="s">
        <v>14</v>
      </c>
      <c r="O837" t="s">
        <v>14</v>
      </c>
    </row>
    <row r="838" spans="1:15" x14ac:dyDescent="0.25">
      <c r="A838">
        <v>837</v>
      </c>
      <c r="B838">
        <v>19</v>
      </c>
      <c r="C838">
        <v>20</v>
      </c>
      <c r="D838">
        <v>0</v>
      </c>
      <c r="E838">
        <v>6</v>
      </c>
      <c r="F838">
        <v>0</v>
      </c>
      <c r="G838">
        <v>0</v>
      </c>
      <c r="H838">
        <v>0</v>
      </c>
      <c r="I838">
        <v>343.11871120000001</v>
      </c>
      <c r="J838">
        <v>1407252</v>
      </c>
      <c r="K838">
        <v>1981219</v>
      </c>
      <c r="L838">
        <v>1467588</v>
      </c>
      <c r="M838">
        <v>2570073</v>
      </c>
      <c r="N838">
        <v>2353046</v>
      </c>
      <c r="O838">
        <v>2295903</v>
      </c>
    </row>
    <row r="839" spans="1:15" x14ac:dyDescent="0.25">
      <c r="A839">
        <v>838</v>
      </c>
      <c r="B839">
        <v>19</v>
      </c>
      <c r="C839">
        <v>20</v>
      </c>
      <c r="D839">
        <v>0</v>
      </c>
      <c r="E839">
        <v>7</v>
      </c>
      <c r="F839">
        <v>0</v>
      </c>
      <c r="G839">
        <v>0</v>
      </c>
      <c r="H839">
        <v>0</v>
      </c>
      <c r="I839">
        <v>359.11362580000002</v>
      </c>
      <c r="J839">
        <v>2908469</v>
      </c>
      <c r="K839">
        <v>4067294</v>
      </c>
      <c r="L839">
        <v>4244221</v>
      </c>
      <c r="M839">
        <v>3800647</v>
      </c>
      <c r="N839">
        <v>4922391</v>
      </c>
      <c r="O839">
        <v>4613932</v>
      </c>
    </row>
    <row r="840" spans="1:15" x14ac:dyDescent="0.25">
      <c r="A840">
        <v>839</v>
      </c>
      <c r="B840">
        <v>19</v>
      </c>
      <c r="C840">
        <v>20</v>
      </c>
      <c r="D840">
        <v>0</v>
      </c>
      <c r="E840">
        <v>8</v>
      </c>
      <c r="F840">
        <v>0</v>
      </c>
      <c r="G840">
        <v>0</v>
      </c>
      <c r="H840">
        <v>0</v>
      </c>
      <c r="I840">
        <v>375.10854039999998</v>
      </c>
      <c r="J840">
        <v>5409126</v>
      </c>
      <c r="K840">
        <v>7209976</v>
      </c>
      <c r="L840">
        <v>7044533</v>
      </c>
      <c r="M840">
        <v>4864303</v>
      </c>
      <c r="N840">
        <v>5474199</v>
      </c>
      <c r="O840">
        <v>5679685</v>
      </c>
    </row>
    <row r="841" spans="1:15" x14ac:dyDescent="0.25">
      <c r="A841">
        <v>840</v>
      </c>
      <c r="B841">
        <v>19</v>
      </c>
      <c r="C841">
        <v>20</v>
      </c>
      <c r="D841">
        <v>0</v>
      </c>
      <c r="E841">
        <v>9</v>
      </c>
      <c r="F841">
        <v>0</v>
      </c>
      <c r="G841">
        <v>0</v>
      </c>
      <c r="H841">
        <v>0</v>
      </c>
      <c r="I841">
        <v>391.103455</v>
      </c>
      <c r="J841">
        <v>6487138</v>
      </c>
      <c r="K841">
        <v>8862949</v>
      </c>
      <c r="L841">
        <v>8366430</v>
      </c>
      <c r="M841">
        <v>5304764</v>
      </c>
      <c r="N841">
        <v>6930454</v>
      </c>
      <c r="O841">
        <v>7157278</v>
      </c>
    </row>
    <row r="842" spans="1:15" x14ac:dyDescent="0.25">
      <c r="A842">
        <v>841</v>
      </c>
      <c r="B842">
        <v>19</v>
      </c>
      <c r="C842">
        <v>20</v>
      </c>
      <c r="D842">
        <v>0</v>
      </c>
      <c r="E842">
        <v>10</v>
      </c>
      <c r="F842">
        <v>0</v>
      </c>
      <c r="G842">
        <v>0</v>
      </c>
      <c r="H842">
        <v>0</v>
      </c>
      <c r="I842">
        <v>407.09836960000001</v>
      </c>
      <c r="J842">
        <v>7506919</v>
      </c>
      <c r="K842">
        <v>9825819</v>
      </c>
      <c r="L842">
        <v>10150381</v>
      </c>
      <c r="M842">
        <v>4677533</v>
      </c>
      <c r="N842">
        <v>5766555</v>
      </c>
      <c r="O842">
        <v>5479211</v>
      </c>
    </row>
    <row r="843" spans="1:15" x14ac:dyDescent="0.25">
      <c r="A843">
        <v>842</v>
      </c>
      <c r="B843">
        <v>19</v>
      </c>
      <c r="C843">
        <v>20</v>
      </c>
      <c r="D843">
        <v>0</v>
      </c>
      <c r="E843">
        <v>11</v>
      </c>
      <c r="F843">
        <v>0</v>
      </c>
      <c r="G843">
        <v>0</v>
      </c>
      <c r="H843">
        <v>0</v>
      </c>
      <c r="I843">
        <v>423.09328420000003</v>
      </c>
      <c r="J843">
        <v>6429312</v>
      </c>
      <c r="K843">
        <v>8453597</v>
      </c>
      <c r="L843">
        <v>8163821</v>
      </c>
      <c r="M843">
        <v>2923279</v>
      </c>
      <c r="N843">
        <v>3712716</v>
      </c>
      <c r="O843">
        <v>3639347</v>
      </c>
    </row>
    <row r="844" spans="1:15" x14ac:dyDescent="0.25">
      <c r="A844">
        <v>843</v>
      </c>
      <c r="B844">
        <v>19</v>
      </c>
      <c r="C844">
        <v>20</v>
      </c>
      <c r="D844">
        <v>0</v>
      </c>
      <c r="E844">
        <v>12</v>
      </c>
      <c r="F844">
        <v>0</v>
      </c>
      <c r="G844">
        <v>0</v>
      </c>
      <c r="H844">
        <v>0</v>
      </c>
      <c r="I844">
        <v>439.08819879999999</v>
      </c>
      <c r="J844">
        <v>5807178</v>
      </c>
      <c r="K844">
        <v>6975477</v>
      </c>
      <c r="L844">
        <v>7507214</v>
      </c>
      <c r="M844">
        <v>2000224</v>
      </c>
      <c r="N844">
        <v>3057026</v>
      </c>
      <c r="O844">
        <v>2540180</v>
      </c>
    </row>
    <row r="845" spans="1:15" x14ac:dyDescent="0.25">
      <c r="A845">
        <v>844</v>
      </c>
      <c r="B845">
        <v>19</v>
      </c>
      <c r="C845">
        <v>20</v>
      </c>
      <c r="D845">
        <v>0</v>
      </c>
      <c r="E845">
        <v>13</v>
      </c>
      <c r="F845">
        <v>0</v>
      </c>
      <c r="G845">
        <v>0</v>
      </c>
      <c r="H845">
        <v>0</v>
      </c>
      <c r="I845">
        <v>455.0831134</v>
      </c>
      <c r="J845">
        <v>5245446</v>
      </c>
      <c r="K845">
        <v>5906643</v>
      </c>
      <c r="L845">
        <v>6586264</v>
      </c>
      <c r="M845" t="s">
        <v>14</v>
      </c>
      <c r="N845" t="s">
        <v>14</v>
      </c>
      <c r="O845" t="s">
        <v>14</v>
      </c>
    </row>
    <row r="846" spans="1:15" x14ac:dyDescent="0.25">
      <c r="A846">
        <v>845</v>
      </c>
      <c r="B846">
        <v>19</v>
      </c>
      <c r="C846">
        <v>20</v>
      </c>
      <c r="D846">
        <v>0</v>
      </c>
      <c r="E846">
        <v>14</v>
      </c>
      <c r="F846">
        <v>0</v>
      </c>
      <c r="G846">
        <v>0</v>
      </c>
      <c r="H846">
        <v>0</v>
      </c>
      <c r="I846">
        <v>471.07802800000002</v>
      </c>
      <c r="J846">
        <v>3484687</v>
      </c>
      <c r="K846">
        <v>3910804</v>
      </c>
      <c r="L846">
        <v>4703613</v>
      </c>
      <c r="M846" t="s">
        <v>14</v>
      </c>
      <c r="N846" t="s">
        <v>14</v>
      </c>
      <c r="O846" t="s">
        <v>14</v>
      </c>
    </row>
    <row r="847" spans="1:15" x14ac:dyDescent="0.25">
      <c r="A847">
        <v>846</v>
      </c>
      <c r="B847">
        <v>19</v>
      </c>
      <c r="C847">
        <v>20</v>
      </c>
      <c r="D847">
        <v>0</v>
      </c>
      <c r="E847">
        <v>15</v>
      </c>
      <c r="F847">
        <v>0</v>
      </c>
      <c r="G847">
        <v>0</v>
      </c>
      <c r="H847">
        <v>0</v>
      </c>
      <c r="I847">
        <v>487.07294259999998</v>
      </c>
      <c r="J847">
        <v>2240600</v>
      </c>
      <c r="K847">
        <v>1921510</v>
      </c>
      <c r="L847">
        <v>3141384</v>
      </c>
      <c r="M847" t="s">
        <v>14</v>
      </c>
      <c r="N847" t="s">
        <v>14</v>
      </c>
      <c r="O847" t="s">
        <v>14</v>
      </c>
    </row>
    <row r="848" spans="1:15" x14ac:dyDescent="0.25">
      <c r="A848">
        <v>847</v>
      </c>
      <c r="B848">
        <v>19</v>
      </c>
      <c r="C848">
        <v>22</v>
      </c>
      <c r="D848">
        <v>0</v>
      </c>
      <c r="E848">
        <v>5</v>
      </c>
      <c r="F848">
        <v>0</v>
      </c>
      <c r="G848">
        <v>0</v>
      </c>
      <c r="H848">
        <v>0</v>
      </c>
      <c r="I848">
        <v>329.13944659999999</v>
      </c>
      <c r="J848" t="s">
        <v>14</v>
      </c>
      <c r="K848" t="s">
        <v>14</v>
      </c>
      <c r="L848" t="s">
        <v>14</v>
      </c>
      <c r="M848">
        <v>3017818</v>
      </c>
      <c r="N848">
        <v>2922598</v>
      </c>
      <c r="O848">
        <v>3913277</v>
      </c>
    </row>
    <row r="849" spans="1:15" x14ac:dyDescent="0.25">
      <c r="A849">
        <v>848</v>
      </c>
      <c r="B849">
        <v>19</v>
      </c>
      <c r="C849">
        <v>22</v>
      </c>
      <c r="D849">
        <v>0</v>
      </c>
      <c r="E849">
        <v>6</v>
      </c>
      <c r="F849">
        <v>0</v>
      </c>
      <c r="G849">
        <v>0</v>
      </c>
      <c r="H849">
        <v>0</v>
      </c>
      <c r="I849">
        <v>345.1343612</v>
      </c>
      <c r="J849">
        <v>2841097</v>
      </c>
      <c r="K849">
        <v>4434757</v>
      </c>
      <c r="L849">
        <v>3470672</v>
      </c>
      <c r="M849">
        <v>5026618</v>
      </c>
      <c r="N849">
        <v>5806011</v>
      </c>
      <c r="O849">
        <v>6360731</v>
      </c>
    </row>
    <row r="850" spans="1:15" x14ac:dyDescent="0.25">
      <c r="A850">
        <v>849</v>
      </c>
      <c r="B850">
        <v>19</v>
      </c>
      <c r="C850">
        <v>22</v>
      </c>
      <c r="D850">
        <v>0</v>
      </c>
      <c r="E850">
        <v>7</v>
      </c>
      <c r="F850">
        <v>0</v>
      </c>
      <c r="G850">
        <v>0</v>
      </c>
      <c r="H850">
        <v>0</v>
      </c>
      <c r="I850">
        <v>361.12927580000002</v>
      </c>
      <c r="J850">
        <v>5369223</v>
      </c>
      <c r="K850">
        <v>7895659</v>
      </c>
      <c r="L850">
        <v>7239008</v>
      </c>
      <c r="M850">
        <v>9260196</v>
      </c>
      <c r="N850">
        <v>11265683</v>
      </c>
      <c r="O850">
        <v>11210146</v>
      </c>
    </row>
    <row r="851" spans="1:15" x14ac:dyDescent="0.25">
      <c r="A851">
        <v>850</v>
      </c>
      <c r="B851">
        <v>19</v>
      </c>
      <c r="C851">
        <v>22</v>
      </c>
      <c r="D851">
        <v>0</v>
      </c>
      <c r="E851">
        <v>8</v>
      </c>
      <c r="F851">
        <v>0</v>
      </c>
      <c r="G851">
        <v>0</v>
      </c>
      <c r="H851">
        <v>0</v>
      </c>
      <c r="I851">
        <v>377.12419039999997</v>
      </c>
      <c r="J851">
        <v>10866573</v>
      </c>
      <c r="K851">
        <v>12162655</v>
      </c>
      <c r="L851">
        <v>11160559</v>
      </c>
      <c r="M851">
        <v>12590973</v>
      </c>
      <c r="N851">
        <v>13693418</v>
      </c>
      <c r="O851">
        <v>13848709</v>
      </c>
    </row>
    <row r="852" spans="1:15" x14ac:dyDescent="0.25">
      <c r="A852">
        <v>851</v>
      </c>
      <c r="B852">
        <v>19</v>
      </c>
      <c r="C852">
        <v>22</v>
      </c>
      <c r="D852">
        <v>0</v>
      </c>
      <c r="E852">
        <v>9</v>
      </c>
      <c r="F852">
        <v>0</v>
      </c>
      <c r="G852">
        <v>0</v>
      </c>
      <c r="H852">
        <v>0</v>
      </c>
      <c r="I852">
        <v>393.11910499999999</v>
      </c>
      <c r="J852">
        <v>11980244</v>
      </c>
      <c r="K852">
        <v>13102738</v>
      </c>
      <c r="L852">
        <v>13777644</v>
      </c>
      <c r="M852">
        <v>13430640</v>
      </c>
      <c r="N852">
        <v>13830592</v>
      </c>
      <c r="O852">
        <v>13610933</v>
      </c>
    </row>
    <row r="853" spans="1:15" x14ac:dyDescent="0.25">
      <c r="A853">
        <v>852</v>
      </c>
      <c r="B853">
        <v>19</v>
      </c>
      <c r="C853">
        <v>22</v>
      </c>
      <c r="D853">
        <v>0</v>
      </c>
      <c r="E853">
        <v>10</v>
      </c>
      <c r="F853">
        <v>0</v>
      </c>
      <c r="G853">
        <v>0</v>
      </c>
      <c r="H853">
        <v>0</v>
      </c>
      <c r="I853">
        <v>409.11401960000001</v>
      </c>
      <c r="J853">
        <v>12477479</v>
      </c>
      <c r="K853">
        <v>12502666</v>
      </c>
      <c r="L853">
        <v>13849175</v>
      </c>
      <c r="M853">
        <v>9003063</v>
      </c>
      <c r="N853">
        <v>8694312</v>
      </c>
      <c r="O853">
        <v>10360752</v>
      </c>
    </row>
    <row r="854" spans="1:15" x14ac:dyDescent="0.25">
      <c r="A854">
        <v>853</v>
      </c>
      <c r="B854">
        <v>19</v>
      </c>
      <c r="C854">
        <v>22</v>
      </c>
      <c r="D854">
        <v>0</v>
      </c>
      <c r="E854">
        <v>11</v>
      </c>
      <c r="F854">
        <v>0</v>
      </c>
      <c r="G854">
        <v>0</v>
      </c>
      <c r="H854">
        <v>0</v>
      </c>
      <c r="I854">
        <v>425.10893420000002</v>
      </c>
      <c r="J854">
        <v>10009058</v>
      </c>
      <c r="K854">
        <v>9739607</v>
      </c>
      <c r="L854">
        <v>10549630</v>
      </c>
      <c r="M854">
        <v>5653708</v>
      </c>
      <c r="N854">
        <v>5311113</v>
      </c>
      <c r="O854">
        <v>5075947</v>
      </c>
    </row>
    <row r="855" spans="1:15" x14ac:dyDescent="0.25">
      <c r="A855">
        <v>854</v>
      </c>
      <c r="B855">
        <v>19</v>
      </c>
      <c r="C855">
        <v>22</v>
      </c>
      <c r="D855">
        <v>0</v>
      </c>
      <c r="E855">
        <v>12</v>
      </c>
      <c r="F855">
        <v>0</v>
      </c>
      <c r="G855">
        <v>0</v>
      </c>
      <c r="H855">
        <v>0</v>
      </c>
      <c r="I855">
        <v>441.10384879999998</v>
      </c>
      <c r="J855">
        <v>7758695</v>
      </c>
      <c r="K855">
        <v>7300873</v>
      </c>
      <c r="L855">
        <v>8270927</v>
      </c>
      <c r="M855">
        <v>2849470</v>
      </c>
      <c r="N855">
        <v>3213056</v>
      </c>
      <c r="O855">
        <v>2808318</v>
      </c>
    </row>
    <row r="856" spans="1:15" x14ac:dyDescent="0.25">
      <c r="A856">
        <v>855</v>
      </c>
      <c r="B856">
        <v>19</v>
      </c>
      <c r="C856">
        <v>22</v>
      </c>
      <c r="D856">
        <v>0</v>
      </c>
      <c r="E856">
        <v>13</v>
      </c>
      <c r="F856">
        <v>0</v>
      </c>
      <c r="G856">
        <v>0</v>
      </c>
      <c r="H856">
        <v>0</v>
      </c>
      <c r="I856">
        <v>457.0987634</v>
      </c>
      <c r="J856">
        <v>4825465</v>
      </c>
      <c r="K856">
        <v>5309456</v>
      </c>
      <c r="L856">
        <v>6133524</v>
      </c>
      <c r="M856" t="s">
        <v>14</v>
      </c>
      <c r="N856" t="s">
        <v>14</v>
      </c>
      <c r="O856" t="s">
        <v>14</v>
      </c>
    </row>
    <row r="857" spans="1:15" x14ac:dyDescent="0.25">
      <c r="A857">
        <v>856</v>
      </c>
      <c r="B857">
        <v>19</v>
      </c>
      <c r="C857">
        <v>22</v>
      </c>
      <c r="D857">
        <v>0</v>
      </c>
      <c r="E857">
        <v>14</v>
      </c>
      <c r="F857">
        <v>0</v>
      </c>
      <c r="G857">
        <v>0</v>
      </c>
      <c r="H857">
        <v>0</v>
      </c>
      <c r="I857">
        <v>473.09367800000001</v>
      </c>
      <c r="J857">
        <v>3574827</v>
      </c>
      <c r="K857">
        <v>3253331</v>
      </c>
      <c r="L857">
        <v>4217221</v>
      </c>
      <c r="M857" t="s">
        <v>14</v>
      </c>
      <c r="N857" t="s">
        <v>14</v>
      </c>
      <c r="O857" t="s">
        <v>14</v>
      </c>
    </row>
    <row r="858" spans="1:15" x14ac:dyDescent="0.25">
      <c r="A858">
        <v>857</v>
      </c>
      <c r="B858">
        <v>19</v>
      </c>
      <c r="C858">
        <v>22</v>
      </c>
      <c r="D858">
        <v>0</v>
      </c>
      <c r="E858">
        <v>15</v>
      </c>
      <c r="F858">
        <v>0</v>
      </c>
      <c r="G858">
        <v>0</v>
      </c>
      <c r="H858">
        <v>0</v>
      </c>
      <c r="I858">
        <v>489.08859260000003</v>
      </c>
      <c r="J858">
        <v>1835724</v>
      </c>
      <c r="K858">
        <v>1754111</v>
      </c>
      <c r="L858">
        <v>1916515</v>
      </c>
      <c r="M858" t="s">
        <v>14</v>
      </c>
      <c r="N858" t="s">
        <v>14</v>
      </c>
      <c r="O858" t="s">
        <v>14</v>
      </c>
    </row>
    <row r="859" spans="1:15" x14ac:dyDescent="0.25">
      <c r="A859">
        <v>858</v>
      </c>
      <c r="B859">
        <v>19</v>
      </c>
      <c r="C859">
        <v>23</v>
      </c>
      <c r="D859">
        <v>2</v>
      </c>
      <c r="E859">
        <v>5</v>
      </c>
      <c r="F859">
        <v>0</v>
      </c>
      <c r="G859">
        <v>1</v>
      </c>
      <c r="H859">
        <v>0</v>
      </c>
      <c r="I859">
        <v>389.12718109999997</v>
      </c>
      <c r="J859" t="s">
        <v>14</v>
      </c>
      <c r="K859" t="s">
        <v>14</v>
      </c>
      <c r="L859" t="s">
        <v>14</v>
      </c>
      <c r="M859">
        <v>30381047</v>
      </c>
      <c r="N859">
        <v>45416024</v>
      </c>
      <c r="O859">
        <v>40066165</v>
      </c>
    </row>
    <row r="860" spans="1:15" x14ac:dyDescent="0.25">
      <c r="A860">
        <v>859</v>
      </c>
      <c r="B860">
        <v>19</v>
      </c>
      <c r="C860">
        <v>23</v>
      </c>
      <c r="D860">
        <v>2</v>
      </c>
      <c r="E860">
        <v>6</v>
      </c>
      <c r="F860">
        <v>0</v>
      </c>
      <c r="G860">
        <v>1</v>
      </c>
      <c r="H860">
        <v>0</v>
      </c>
      <c r="I860">
        <v>405.12209569999999</v>
      </c>
      <c r="J860" t="s">
        <v>14</v>
      </c>
      <c r="K860" t="s">
        <v>14</v>
      </c>
      <c r="L860" t="s">
        <v>14</v>
      </c>
      <c r="M860">
        <v>7106275</v>
      </c>
      <c r="N860">
        <v>5608685</v>
      </c>
      <c r="O860">
        <v>5859975</v>
      </c>
    </row>
    <row r="861" spans="1:15" x14ac:dyDescent="0.25">
      <c r="A861">
        <v>860</v>
      </c>
      <c r="B861">
        <v>19</v>
      </c>
      <c r="C861">
        <v>23</v>
      </c>
      <c r="D861">
        <v>2</v>
      </c>
      <c r="E861">
        <v>7</v>
      </c>
      <c r="F861">
        <v>0</v>
      </c>
      <c r="G861">
        <v>1</v>
      </c>
      <c r="H861">
        <v>0</v>
      </c>
      <c r="I861">
        <v>421.1170103</v>
      </c>
      <c r="J861" t="s">
        <v>14</v>
      </c>
      <c r="K861" t="s">
        <v>14</v>
      </c>
      <c r="L861" t="s">
        <v>14</v>
      </c>
      <c r="M861">
        <v>2475837</v>
      </c>
      <c r="N861">
        <v>2080507</v>
      </c>
      <c r="O861">
        <v>2901607</v>
      </c>
    </row>
    <row r="862" spans="1:15" x14ac:dyDescent="0.25">
      <c r="A862">
        <v>861</v>
      </c>
      <c r="B862">
        <v>19</v>
      </c>
      <c r="C862">
        <v>24</v>
      </c>
      <c r="D862">
        <v>0</v>
      </c>
      <c r="E862">
        <v>4</v>
      </c>
      <c r="F862">
        <v>0</v>
      </c>
      <c r="G862">
        <v>0</v>
      </c>
      <c r="H862">
        <v>0</v>
      </c>
      <c r="I862">
        <v>315.16018200000002</v>
      </c>
      <c r="J862" t="s">
        <v>14</v>
      </c>
      <c r="K862" t="s">
        <v>14</v>
      </c>
      <c r="L862" t="s">
        <v>14</v>
      </c>
      <c r="M862">
        <v>2568749</v>
      </c>
      <c r="N862">
        <v>5171663</v>
      </c>
      <c r="O862">
        <v>9415279</v>
      </c>
    </row>
    <row r="863" spans="1:15" x14ac:dyDescent="0.25">
      <c r="A863">
        <v>862</v>
      </c>
      <c r="B863">
        <v>19</v>
      </c>
      <c r="C863">
        <v>24</v>
      </c>
      <c r="D863">
        <v>0</v>
      </c>
      <c r="E863">
        <v>5</v>
      </c>
      <c r="F863">
        <v>0</v>
      </c>
      <c r="G863">
        <v>0</v>
      </c>
      <c r="H863">
        <v>0</v>
      </c>
      <c r="I863">
        <v>331.15509659999998</v>
      </c>
      <c r="J863">
        <v>1386702</v>
      </c>
      <c r="K863">
        <v>4424696</v>
      </c>
      <c r="L863">
        <v>2421357</v>
      </c>
      <c r="M863">
        <v>4492221</v>
      </c>
      <c r="N863">
        <v>5840416</v>
      </c>
      <c r="O863">
        <v>6222882</v>
      </c>
    </row>
    <row r="864" spans="1:15" x14ac:dyDescent="0.25">
      <c r="A864">
        <v>863</v>
      </c>
      <c r="B864">
        <v>19</v>
      </c>
      <c r="C864">
        <v>24</v>
      </c>
      <c r="D864">
        <v>0</v>
      </c>
      <c r="E864">
        <v>6</v>
      </c>
      <c r="F864">
        <v>0</v>
      </c>
      <c r="G864">
        <v>0</v>
      </c>
      <c r="H864">
        <v>0</v>
      </c>
      <c r="I864">
        <v>347.15001119999999</v>
      </c>
      <c r="J864">
        <v>4238864</v>
      </c>
      <c r="K864">
        <v>7667068</v>
      </c>
      <c r="L864">
        <v>5396844</v>
      </c>
      <c r="M864">
        <v>9776434</v>
      </c>
      <c r="N864">
        <v>11988465</v>
      </c>
      <c r="O864">
        <v>11547876</v>
      </c>
    </row>
    <row r="865" spans="1:15" x14ac:dyDescent="0.25">
      <c r="A865">
        <v>864</v>
      </c>
      <c r="B865">
        <v>19</v>
      </c>
      <c r="C865">
        <v>24</v>
      </c>
      <c r="D865">
        <v>0</v>
      </c>
      <c r="E865">
        <v>7</v>
      </c>
      <c r="F865">
        <v>0</v>
      </c>
      <c r="G865">
        <v>0</v>
      </c>
      <c r="H865">
        <v>0</v>
      </c>
      <c r="I865">
        <v>363.14492580000001</v>
      </c>
      <c r="J865">
        <v>9062364</v>
      </c>
      <c r="K865">
        <v>13505788</v>
      </c>
      <c r="L865">
        <v>11393989</v>
      </c>
      <c r="M865">
        <v>20043526</v>
      </c>
      <c r="N865">
        <v>21360914</v>
      </c>
      <c r="O865">
        <v>21352472</v>
      </c>
    </row>
    <row r="866" spans="1:15" x14ac:dyDescent="0.25">
      <c r="A866">
        <v>865</v>
      </c>
      <c r="B866">
        <v>19</v>
      </c>
      <c r="C866">
        <v>24</v>
      </c>
      <c r="D866">
        <v>0</v>
      </c>
      <c r="E866">
        <v>8</v>
      </c>
      <c r="F866">
        <v>0</v>
      </c>
      <c r="G866">
        <v>0</v>
      </c>
      <c r="H866">
        <v>0</v>
      </c>
      <c r="I866">
        <v>379.13984040000003</v>
      </c>
      <c r="J866">
        <v>15628709</v>
      </c>
      <c r="K866">
        <v>18403511</v>
      </c>
      <c r="L866">
        <v>17321498</v>
      </c>
      <c r="M866">
        <v>25242047</v>
      </c>
      <c r="N866">
        <v>25146416</v>
      </c>
      <c r="O866">
        <v>26043062</v>
      </c>
    </row>
    <row r="867" spans="1:15" x14ac:dyDescent="0.25">
      <c r="A867">
        <v>866</v>
      </c>
      <c r="B867">
        <v>19</v>
      </c>
      <c r="C867">
        <v>24</v>
      </c>
      <c r="D867">
        <v>0</v>
      </c>
      <c r="E867">
        <v>9</v>
      </c>
      <c r="F867">
        <v>0</v>
      </c>
      <c r="G867">
        <v>0</v>
      </c>
      <c r="H867">
        <v>0</v>
      </c>
      <c r="I867">
        <v>395.13475499999998</v>
      </c>
      <c r="J867">
        <v>18532134</v>
      </c>
      <c r="K867">
        <v>18804766</v>
      </c>
      <c r="L867">
        <v>20155482</v>
      </c>
      <c r="M867">
        <v>23824646</v>
      </c>
      <c r="N867">
        <v>21599052</v>
      </c>
      <c r="O867">
        <v>23785773</v>
      </c>
    </row>
    <row r="868" spans="1:15" x14ac:dyDescent="0.25">
      <c r="A868">
        <v>867</v>
      </c>
      <c r="B868">
        <v>19</v>
      </c>
      <c r="C868">
        <v>24</v>
      </c>
      <c r="D868">
        <v>0</v>
      </c>
      <c r="E868">
        <v>10</v>
      </c>
      <c r="F868">
        <v>0</v>
      </c>
      <c r="G868">
        <v>0</v>
      </c>
      <c r="H868">
        <v>0</v>
      </c>
      <c r="I868">
        <v>411.1296696</v>
      </c>
      <c r="J868">
        <v>17460291</v>
      </c>
      <c r="K868">
        <v>16090835</v>
      </c>
      <c r="L868">
        <v>18018975</v>
      </c>
      <c r="M868">
        <v>13869229</v>
      </c>
      <c r="N868">
        <v>13154962</v>
      </c>
      <c r="O868">
        <v>13789205</v>
      </c>
    </row>
    <row r="869" spans="1:15" x14ac:dyDescent="0.25">
      <c r="A869">
        <v>868</v>
      </c>
      <c r="B869">
        <v>19</v>
      </c>
      <c r="C869">
        <v>24</v>
      </c>
      <c r="D869">
        <v>0</v>
      </c>
      <c r="E869">
        <v>11</v>
      </c>
      <c r="F869">
        <v>0</v>
      </c>
      <c r="G869">
        <v>0</v>
      </c>
      <c r="H869">
        <v>0</v>
      </c>
      <c r="I869">
        <v>427.12458420000002</v>
      </c>
      <c r="J869">
        <v>13191475</v>
      </c>
      <c r="K869">
        <v>11312316</v>
      </c>
      <c r="L869">
        <v>11510013</v>
      </c>
      <c r="M869">
        <v>7127158</v>
      </c>
      <c r="N869">
        <v>6834743</v>
      </c>
      <c r="O869">
        <v>7196562</v>
      </c>
    </row>
    <row r="870" spans="1:15" x14ac:dyDescent="0.25">
      <c r="A870">
        <v>869</v>
      </c>
      <c r="B870">
        <v>19</v>
      </c>
      <c r="C870">
        <v>24</v>
      </c>
      <c r="D870">
        <v>0</v>
      </c>
      <c r="E870">
        <v>12</v>
      </c>
      <c r="F870">
        <v>0</v>
      </c>
      <c r="G870">
        <v>0</v>
      </c>
      <c r="H870">
        <v>0</v>
      </c>
      <c r="I870">
        <v>443.11949879999997</v>
      </c>
      <c r="J870">
        <v>8315527</v>
      </c>
      <c r="K870">
        <v>6764058</v>
      </c>
      <c r="L870">
        <v>8176529</v>
      </c>
      <c r="M870">
        <v>2588697</v>
      </c>
      <c r="N870">
        <v>3396224</v>
      </c>
      <c r="O870">
        <v>3225958</v>
      </c>
    </row>
    <row r="871" spans="1:15" x14ac:dyDescent="0.25">
      <c r="A871">
        <v>870</v>
      </c>
      <c r="B871">
        <v>19</v>
      </c>
      <c r="C871">
        <v>24</v>
      </c>
      <c r="D871">
        <v>0</v>
      </c>
      <c r="E871">
        <v>13</v>
      </c>
      <c r="F871">
        <v>0</v>
      </c>
      <c r="G871">
        <v>0</v>
      </c>
      <c r="H871">
        <v>0</v>
      </c>
      <c r="I871">
        <v>459.11441339999999</v>
      </c>
      <c r="J871">
        <v>5474561</v>
      </c>
      <c r="K871">
        <v>4173660</v>
      </c>
      <c r="L871">
        <v>5170850</v>
      </c>
      <c r="M871" t="s">
        <v>14</v>
      </c>
      <c r="N871" t="s">
        <v>14</v>
      </c>
      <c r="O871" t="s">
        <v>14</v>
      </c>
    </row>
    <row r="872" spans="1:15" x14ac:dyDescent="0.25">
      <c r="A872">
        <v>871</v>
      </c>
      <c r="B872">
        <v>19</v>
      </c>
      <c r="C872">
        <v>24</v>
      </c>
      <c r="D872">
        <v>0</v>
      </c>
      <c r="E872">
        <v>14</v>
      </c>
      <c r="F872">
        <v>0</v>
      </c>
      <c r="G872">
        <v>0</v>
      </c>
      <c r="H872">
        <v>0</v>
      </c>
      <c r="I872">
        <v>475.109328</v>
      </c>
      <c r="J872">
        <v>2873943</v>
      </c>
      <c r="K872">
        <v>2255392</v>
      </c>
      <c r="L872">
        <v>2708891</v>
      </c>
      <c r="M872" t="s">
        <v>14</v>
      </c>
      <c r="N872" t="s">
        <v>14</v>
      </c>
      <c r="O872" t="s">
        <v>14</v>
      </c>
    </row>
    <row r="873" spans="1:15" x14ac:dyDescent="0.25">
      <c r="A873">
        <v>872</v>
      </c>
      <c r="B873">
        <v>19</v>
      </c>
      <c r="C873">
        <v>25</v>
      </c>
      <c r="D873">
        <v>2</v>
      </c>
      <c r="E873">
        <v>5</v>
      </c>
      <c r="F873">
        <v>0</v>
      </c>
      <c r="G873">
        <v>1</v>
      </c>
      <c r="H873">
        <v>0</v>
      </c>
      <c r="I873">
        <v>391.14283110000002</v>
      </c>
      <c r="J873" t="s">
        <v>14</v>
      </c>
      <c r="K873" t="s">
        <v>14</v>
      </c>
      <c r="L873" t="s">
        <v>14</v>
      </c>
      <c r="M873">
        <v>9782725</v>
      </c>
      <c r="N873">
        <v>20402207</v>
      </c>
      <c r="O873">
        <v>15826470</v>
      </c>
    </row>
    <row r="874" spans="1:15" x14ac:dyDescent="0.25">
      <c r="A874">
        <v>873</v>
      </c>
      <c r="B874">
        <v>19</v>
      </c>
      <c r="C874">
        <v>26</v>
      </c>
      <c r="D874">
        <v>0</v>
      </c>
      <c r="E874">
        <v>4</v>
      </c>
      <c r="F874">
        <v>0</v>
      </c>
      <c r="G874">
        <v>0</v>
      </c>
      <c r="H874">
        <v>0</v>
      </c>
      <c r="I874">
        <v>317.17583200000001</v>
      </c>
      <c r="J874" t="s">
        <v>14</v>
      </c>
      <c r="K874" t="s">
        <v>14</v>
      </c>
      <c r="L874" t="s">
        <v>14</v>
      </c>
      <c r="M874">
        <v>1553721</v>
      </c>
      <c r="N874">
        <v>2312498</v>
      </c>
      <c r="O874">
        <v>2419711</v>
      </c>
    </row>
    <row r="875" spans="1:15" x14ac:dyDescent="0.25">
      <c r="A875">
        <v>874</v>
      </c>
      <c r="B875">
        <v>19</v>
      </c>
      <c r="C875">
        <v>26</v>
      </c>
      <c r="D875">
        <v>0</v>
      </c>
      <c r="E875">
        <v>5</v>
      </c>
      <c r="F875">
        <v>0</v>
      </c>
      <c r="G875">
        <v>0</v>
      </c>
      <c r="H875">
        <v>0</v>
      </c>
      <c r="I875">
        <v>333.17074659999997</v>
      </c>
      <c r="J875">
        <v>1537890</v>
      </c>
      <c r="K875">
        <v>3509166</v>
      </c>
      <c r="L875">
        <v>2018331</v>
      </c>
      <c r="M875">
        <v>5475632</v>
      </c>
      <c r="N875">
        <v>7053290</v>
      </c>
      <c r="O875">
        <v>7325203</v>
      </c>
    </row>
    <row r="876" spans="1:15" x14ac:dyDescent="0.25">
      <c r="A876">
        <v>875</v>
      </c>
      <c r="B876">
        <v>19</v>
      </c>
      <c r="C876">
        <v>26</v>
      </c>
      <c r="D876">
        <v>0</v>
      </c>
      <c r="E876">
        <v>6</v>
      </c>
      <c r="F876">
        <v>0</v>
      </c>
      <c r="G876">
        <v>0</v>
      </c>
      <c r="H876">
        <v>0</v>
      </c>
      <c r="I876">
        <v>349.16566119999999</v>
      </c>
      <c r="J876">
        <v>4662313</v>
      </c>
      <c r="K876">
        <v>8152005</v>
      </c>
      <c r="L876">
        <v>6544280</v>
      </c>
      <c r="M876">
        <v>14077758</v>
      </c>
      <c r="N876">
        <v>17575991</v>
      </c>
      <c r="O876">
        <v>16006968</v>
      </c>
    </row>
    <row r="877" spans="1:15" x14ac:dyDescent="0.25">
      <c r="A877">
        <v>876</v>
      </c>
      <c r="B877">
        <v>19</v>
      </c>
      <c r="C877">
        <v>26</v>
      </c>
      <c r="D877">
        <v>0</v>
      </c>
      <c r="E877">
        <v>7</v>
      </c>
      <c r="F877">
        <v>0</v>
      </c>
      <c r="G877">
        <v>0</v>
      </c>
      <c r="H877">
        <v>0</v>
      </c>
      <c r="I877">
        <v>365.1605758</v>
      </c>
      <c r="J877">
        <v>12024368</v>
      </c>
      <c r="K877">
        <v>16154509</v>
      </c>
      <c r="L877">
        <v>14917163</v>
      </c>
      <c r="M877">
        <v>29219181</v>
      </c>
      <c r="N877">
        <v>31941520</v>
      </c>
      <c r="O877">
        <v>32629388</v>
      </c>
    </row>
    <row r="878" spans="1:15" x14ac:dyDescent="0.25">
      <c r="A878">
        <v>877</v>
      </c>
      <c r="B878">
        <v>19</v>
      </c>
      <c r="C878">
        <v>26</v>
      </c>
      <c r="D878">
        <v>0</v>
      </c>
      <c r="E878">
        <v>8</v>
      </c>
      <c r="F878">
        <v>0</v>
      </c>
      <c r="G878">
        <v>0</v>
      </c>
      <c r="H878">
        <v>0</v>
      </c>
      <c r="I878">
        <v>381.15549040000002</v>
      </c>
      <c r="J878">
        <v>18869164</v>
      </c>
      <c r="K878">
        <v>21168893</v>
      </c>
      <c r="L878">
        <v>20160565</v>
      </c>
      <c r="M878">
        <v>34548724</v>
      </c>
      <c r="N878">
        <v>33838693</v>
      </c>
      <c r="O878">
        <v>37876950</v>
      </c>
    </row>
    <row r="879" spans="1:15" x14ac:dyDescent="0.25">
      <c r="A879">
        <v>878</v>
      </c>
      <c r="B879">
        <v>19</v>
      </c>
      <c r="C879">
        <v>26</v>
      </c>
      <c r="D879">
        <v>0</v>
      </c>
      <c r="E879">
        <v>9</v>
      </c>
      <c r="F879">
        <v>0</v>
      </c>
      <c r="G879">
        <v>0</v>
      </c>
      <c r="H879">
        <v>0</v>
      </c>
      <c r="I879">
        <v>397.15040499999998</v>
      </c>
      <c r="J879">
        <v>21534804</v>
      </c>
      <c r="K879">
        <v>21803398</v>
      </c>
      <c r="L879">
        <v>23649703</v>
      </c>
      <c r="M879">
        <v>31021692</v>
      </c>
      <c r="N879">
        <v>26576055</v>
      </c>
      <c r="O879">
        <v>31072903</v>
      </c>
    </row>
    <row r="880" spans="1:15" x14ac:dyDescent="0.25">
      <c r="A880">
        <v>879</v>
      </c>
      <c r="B880">
        <v>19</v>
      </c>
      <c r="C880">
        <v>26</v>
      </c>
      <c r="D880">
        <v>0</v>
      </c>
      <c r="E880">
        <v>10</v>
      </c>
      <c r="F880">
        <v>0</v>
      </c>
      <c r="G880">
        <v>0</v>
      </c>
      <c r="H880">
        <v>0</v>
      </c>
      <c r="I880">
        <v>413.14531959999999</v>
      </c>
      <c r="J880">
        <v>19188797</v>
      </c>
      <c r="K880">
        <v>16221942</v>
      </c>
      <c r="L880">
        <v>18399941</v>
      </c>
      <c r="M880">
        <v>16097539</v>
      </c>
      <c r="N880">
        <v>13327069</v>
      </c>
      <c r="O880">
        <v>15841370</v>
      </c>
    </row>
    <row r="881" spans="1:15" x14ac:dyDescent="0.25">
      <c r="A881">
        <v>880</v>
      </c>
      <c r="B881">
        <v>19</v>
      </c>
      <c r="C881">
        <v>26</v>
      </c>
      <c r="D881">
        <v>0</v>
      </c>
      <c r="E881">
        <v>11</v>
      </c>
      <c r="F881">
        <v>0</v>
      </c>
      <c r="G881">
        <v>0</v>
      </c>
      <c r="H881">
        <v>0</v>
      </c>
      <c r="I881">
        <v>429.14023420000001</v>
      </c>
      <c r="J881">
        <v>13244534</v>
      </c>
      <c r="K881">
        <v>9780239</v>
      </c>
      <c r="L881">
        <v>11251821</v>
      </c>
      <c r="M881">
        <v>7493647</v>
      </c>
      <c r="N881">
        <v>6324694</v>
      </c>
      <c r="O881">
        <v>7647019</v>
      </c>
    </row>
    <row r="882" spans="1:15" x14ac:dyDescent="0.25">
      <c r="A882">
        <v>881</v>
      </c>
      <c r="B882">
        <v>19</v>
      </c>
      <c r="C882">
        <v>26</v>
      </c>
      <c r="D882">
        <v>0</v>
      </c>
      <c r="E882">
        <v>12</v>
      </c>
      <c r="F882">
        <v>0</v>
      </c>
      <c r="G882">
        <v>0</v>
      </c>
      <c r="H882">
        <v>0</v>
      </c>
      <c r="I882">
        <v>445.13514880000002</v>
      </c>
      <c r="J882">
        <v>8155563</v>
      </c>
      <c r="K882">
        <v>5613866</v>
      </c>
      <c r="L882">
        <v>6804180</v>
      </c>
      <c r="M882">
        <v>2402675</v>
      </c>
      <c r="N882">
        <v>2960388</v>
      </c>
      <c r="O882">
        <v>3010255</v>
      </c>
    </row>
    <row r="883" spans="1:15" x14ac:dyDescent="0.25">
      <c r="A883">
        <v>882</v>
      </c>
      <c r="B883">
        <v>19</v>
      </c>
      <c r="C883">
        <v>26</v>
      </c>
      <c r="D883">
        <v>0</v>
      </c>
      <c r="E883">
        <v>13</v>
      </c>
      <c r="F883">
        <v>0</v>
      </c>
      <c r="G883">
        <v>0</v>
      </c>
      <c r="H883">
        <v>0</v>
      </c>
      <c r="I883">
        <v>461.13006339999998</v>
      </c>
      <c r="J883">
        <v>4164768</v>
      </c>
      <c r="K883">
        <v>3483321</v>
      </c>
      <c r="L883">
        <v>3968579</v>
      </c>
      <c r="M883">
        <v>1733398</v>
      </c>
      <c r="N883">
        <v>1655773</v>
      </c>
      <c r="O883">
        <v>1783600</v>
      </c>
    </row>
    <row r="884" spans="1:15" x14ac:dyDescent="0.25">
      <c r="A884">
        <v>883</v>
      </c>
      <c r="B884">
        <v>19</v>
      </c>
      <c r="C884">
        <v>26</v>
      </c>
      <c r="D884">
        <v>0</v>
      </c>
      <c r="E884">
        <v>14</v>
      </c>
      <c r="F884">
        <v>0</v>
      </c>
      <c r="G884">
        <v>0</v>
      </c>
      <c r="H884">
        <v>0</v>
      </c>
      <c r="I884">
        <v>477.124978</v>
      </c>
      <c r="J884">
        <v>3304593</v>
      </c>
      <c r="K884">
        <v>2434042</v>
      </c>
      <c r="L884">
        <v>3026879</v>
      </c>
      <c r="M884" t="s">
        <v>14</v>
      </c>
      <c r="N884" t="s">
        <v>14</v>
      </c>
      <c r="O884" t="s">
        <v>14</v>
      </c>
    </row>
    <row r="885" spans="1:15" x14ac:dyDescent="0.25">
      <c r="A885">
        <v>884</v>
      </c>
      <c r="B885">
        <v>19</v>
      </c>
      <c r="C885">
        <v>26</v>
      </c>
      <c r="D885">
        <v>0</v>
      </c>
      <c r="E885">
        <v>15</v>
      </c>
      <c r="F885">
        <v>0</v>
      </c>
      <c r="G885">
        <v>0</v>
      </c>
      <c r="H885">
        <v>0</v>
      </c>
      <c r="I885">
        <v>493.11989260000001</v>
      </c>
      <c r="J885">
        <v>2893250</v>
      </c>
      <c r="K885">
        <v>2323016</v>
      </c>
      <c r="L885">
        <v>2632747</v>
      </c>
      <c r="M885" t="s">
        <v>14</v>
      </c>
      <c r="N885" t="s">
        <v>14</v>
      </c>
      <c r="O885" t="s">
        <v>14</v>
      </c>
    </row>
    <row r="886" spans="1:15" x14ac:dyDescent="0.25">
      <c r="A886">
        <v>885</v>
      </c>
      <c r="B886">
        <v>19</v>
      </c>
      <c r="C886">
        <v>26</v>
      </c>
      <c r="D886">
        <v>0</v>
      </c>
      <c r="E886">
        <v>17</v>
      </c>
      <c r="F886">
        <v>0</v>
      </c>
      <c r="G886">
        <v>0</v>
      </c>
      <c r="H886">
        <v>0</v>
      </c>
      <c r="I886">
        <v>525.10972179999999</v>
      </c>
      <c r="J886">
        <v>3815675</v>
      </c>
      <c r="K886">
        <v>1674839</v>
      </c>
      <c r="L886">
        <v>2945560</v>
      </c>
      <c r="M886" t="s">
        <v>14</v>
      </c>
      <c r="N886" t="s">
        <v>14</v>
      </c>
      <c r="O886" t="s">
        <v>14</v>
      </c>
    </row>
    <row r="887" spans="1:15" x14ac:dyDescent="0.25">
      <c r="A887">
        <v>886</v>
      </c>
      <c r="B887">
        <v>19</v>
      </c>
      <c r="C887">
        <v>26</v>
      </c>
      <c r="D887">
        <v>0</v>
      </c>
      <c r="E887">
        <v>18</v>
      </c>
      <c r="F887">
        <v>0</v>
      </c>
      <c r="G887">
        <v>0</v>
      </c>
      <c r="H887">
        <v>0</v>
      </c>
      <c r="I887">
        <v>541.1046364</v>
      </c>
      <c r="J887">
        <v>3091459</v>
      </c>
      <c r="K887">
        <v>2826729</v>
      </c>
      <c r="L887">
        <v>2888456</v>
      </c>
      <c r="M887" t="s">
        <v>14</v>
      </c>
      <c r="N887" t="s">
        <v>14</v>
      </c>
      <c r="O887" t="s">
        <v>14</v>
      </c>
    </row>
    <row r="888" spans="1:15" x14ac:dyDescent="0.25">
      <c r="A888">
        <v>887</v>
      </c>
      <c r="B888">
        <v>19</v>
      </c>
      <c r="C888">
        <v>28</v>
      </c>
      <c r="D888">
        <v>0</v>
      </c>
      <c r="E888">
        <v>4</v>
      </c>
      <c r="F888">
        <v>0</v>
      </c>
      <c r="G888">
        <v>0</v>
      </c>
      <c r="H888">
        <v>0</v>
      </c>
      <c r="I888">
        <v>319.19148200000001</v>
      </c>
      <c r="J888" t="s">
        <v>14</v>
      </c>
      <c r="K888" t="s">
        <v>14</v>
      </c>
      <c r="L888" t="s">
        <v>14</v>
      </c>
      <c r="M888">
        <v>1558351</v>
      </c>
      <c r="N888">
        <v>2272416</v>
      </c>
      <c r="O888">
        <v>1929626</v>
      </c>
    </row>
    <row r="889" spans="1:15" x14ac:dyDescent="0.25">
      <c r="A889">
        <v>888</v>
      </c>
      <c r="B889">
        <v>19</v>
      </c>
      <c r="C889">
        <v>28</v>
      </c>
      <c r="D889">
        <v>0</v>
      </c>
      <c r="E889">
        <v>5</v>
      </c>
      <c r="F889">
        <v>0</v>
      </c>
      <c r="G889">
        <v>0</v>
      </c>
      <c r="H889">
        <v>0</v>
      </c>
      <c r="I889">
        <v>335.18639660000002</v>
      </c>
      <c r="J889">
        <v>1491205</v>
      </c>
      <c r="K889">
        <v>2950517</v>
      </c>
      <c r="L889">
        <v>2254808</v>
      </c>
      <c r="M889">
        <v>5817011</v>
      </c>
      <c r="N889">
        <v>8030657</v>
      </c>
      <c r="O889">
        <v>7612432</v>
      </c>
    </row>
    <row r="890" spans="1:15" x14ac:dyDescent="0.25">
      <c r="A890">
        <v>889</v>
      </c>
      <c r="B890">
        <v>19</v>
      </c>
      <c r="C890">
        <v>28</v>
      </c>
      <c r="D890">
        <v>0</v>
      </c>
      <c r="E890">
        <v>6</v>
      </c>
      <c r="F890">
        <v>0</v>
      </c>
      <c r="G890">
        <v>0</v>
      </c>
      <c r="H890">
        <v>0</v>
      </c>
      <c r="I890">
        <v>351.18131119999998</v>
      </c>
      <c r="J890">
        <v>4969041</v>
      </c>
      <c r="K890">
        <v>8521248</v>
      </c>
      <c r="L890">
        <v>6620627</v>
      </c>
      <c r="M890">
        <v>17635678</v>
      </c>
      <c r="N890">
        <v>22065803</v>
      </c>
      <c r="O890">
        <v>19198359</v>
      </c>
    </row>
    <row r="891" spans="1:15" x14ac:dyDescent="0.25">
      <c r="A891">
        <v>890</v>
      </c>
      <c r="B891">
        <v>19</v>
      </c>
      <c r="C891">
        <v>28</v>
      </c>
      <c r="D891">
        <v>0</v>
      </c>
      <c r="E891">
        <v>7</v>
      </c>
      <c r="F891">
        <v>0</v>
      </c>
      <c r="G891">
        <v>0</v>
      </c>
      <c r="H891">
        <v>0</v>
      </c>
      <c r="I891">
        <v>367.1762258</v>
      </c>
      <c r="J891">
        <v>11428995</v>
      </c>
      <c r="K891">
        <v>15761949</v>
      </c>
      <c r="L891">
        <v>13766798</v>
      </c>
      <c r="M891">
        <v>32783317</v>
      </c>
      <c r="N891">
        <v>36079116</v>
      </c>
      <c r="O891">
        <v>36766972</v>
      </c>
    </row>
    <row r="892" spans="1:15" x14ac:dyDescent="0.25">
      <c r="A892">
        <v>891</v>
      </c>
      <c r="B892">
        <v>19</v>
      </c>
      <c r="C892">
        <v>28</v>
      </c>
      <c r="D892">
        <v>0</v>
      </c>
      <c r="E892">
        <v>8</v>
      </c>
      <c r="F892">
        <v>0</v>
      </c>
      <c r="G892">
        <v>0</v>
      </c>
      <c r="H892">
        <v>0</v>
      </c>
      <c r="I892">
        <v>383.17114040000001</v>
      </c>
      <c r="J892">
        <v>17386911</v>
      </c>
      <c r="K892">
        <v>20313391</v>
      </c>
      <c r="L892">
        <v>18760253</v>
      </c>
      <c r="M892">
        <v>34778648</v>
      </c>
      <c r="N892">
        <v>36935816</v>
      </c>
      <c r="O892">
        <v>39802596</v>
      </c>
    </row>
    <row r="893" spans="1:15" x14ac:dyDescent="0.25">
      <c r="A893">
        <v>892</v>
      </c>
      <c r="B893">
        <v>19</v>
      </c>
      <c r="C893">
        <v>28</v>
      </c>
      <c r="D893">
        <v>0</v>
      </c>
      <c r="E893">
        <v>9</v>
      </c>
      <c r="F893">
        <v>0</v>
      </c>
      <c r="G893">
        <v>0</v>
      </c>
      <c r="H893">
        <v>0</v>
      </c>
      <c r="I893">
        <v>399.16605499999997</v>
      </c>
      <c r="J893">
        <v>20310366</v>
      </c>
      <c r="K893">
        <v>20206279</v>
      </c>
      <c r="L893">
        <v>20729553</v>
      </c>
      <c r="M893">
        <v>34896848</v>
      </c>
      <c r="N893">
        <v>29730304</v>
      </c>
      <c r="O893">
        <v>35201983</v>
      </c>
    </row>
    <row r="894" spans="1:15" x14ac:dyDescent="0.25">
      <c r="A894">
        <v>893</v>
      </c>
      <c r="B894">
        <v>19</v>
      </c>
      <c r="C894">
        <v>28</v>
      </c>
      <c r="D894">
        <v>0</v>
      </c>
      <c r="E894">
        <v>10</v>
      </c>
      <c r="F894">
        <v>0</v>
      </c>
      <c r="G894">
        <v>0</v>
      </c>
      <c r="H894">
        <v>0</v>
      </c>
      <c r="I894">
        <v>415.16096959999999</v>
      </c>
      <c r="J894">
        <v>16538648</v>
      </c>
      <c r="K894">
        <v>13682424</v>
      </c>
      <c r="L894">
        <v>15512269</v>
      </c>
      <c r="M894">
        <v>14672186</v>
      </c>
      <c r="N894">
        <v>13234955</v>
      </c>
      <c r="O894">
        <v>15415427</v>
      </c>
    </row>
    <row r="895" spans="1:15" x14ac:dyDescent="0.25">
      <c r="A895">
        <v>894</v>
      </c>
      <c r="B895">
        <v>19</v>
      </c>
      <c r="C895">
        <v>28</v>
      </c>
      <c r="D895">
        <v>0</v>
      </c>
      <c r="E895">
        <v>11</v>
      </c>
      <c r="F895">
        <v>0</v>
      </c>
      <c r="G895">
        <v>0</v>
      </c>
      <c r="H895">
        <v>0</v>
      </c>
      <c r="I895">
        <v>431.1558842</v>
      </c>
      <c r="J895">
        <v>10715052</v>
      </c>
      <c r="K895">
        <v>7732049</v>
      </c>
      <c r="L895">
        <v>9420752</v>
      </c>
      <c r="M895">
        <v>7913369</v>
      </c>
      <c r="N895">
        <v>8360299</v>
      </c>
      <c r="O895">
        <v>9221814</v>
      </c>
    </row>
    <row r="896" spans="1:15" x14ac:dyDescent="0.25">
      <c r="A896">
        <v>895</v>
      </c>
      <c r="B896">
        <v>19</v>
      </c>
      <c r="C896">
        <v>28</v>
      </c>
      <c r="D896">
        <v>0</v>
      </c>
      <c r="E896">
        <v>12</v>
      </c>
      <c r="F896">
        <v>0</v>
      </c>
      <c r="G896">
        <v>0</v>
      </c>
      <c r="H896">
        <v>0</v>
      </c>
      <c r="I896">
        <v>447.15079880000002</v>
      </c>
      <c r="J896">
        <v>5787863</v>
      </c>
      <c r="K896">
        <v>3810877</v>
      </c>
      <c r="L896">
        <v>5150235</v>
      </c>
      <c r="M896">
        <v>3403470</v>
      </c>
      <c r="N896">
        <v>2796432</v>
      </c>
      <c r="O896">
        <v>3457595</v>
      </c>
    </row>
    <row r="897" spans="1:15" x14ac:dyDescent="0.25">
      <c r="A897">
        <v>896</v>
      </c>
      <c r="B897">
        <v>19</v>
      </c>
      <c r="C897">
        <v>28</v>
      </c>
      <c r="D897">
        <v>0</v>
      </c>
      <c r="E897">
        <v>13</v>
      </c>
      <c r="F897">
        <v>0</v>
      </c>
      <c r="G897">
        <v>0</v>
      </c>
      <c r="H897">
        <v>0</v>
      </c>
      <c r="I897">
        <v>463.14571339999998</v>
      </c>
      <c r="J897">
        <v>4303960</v>
      </c>
      <c r="K897">
        <v>3096617</v>
      </c>
      <c r="L897">
        <v>3508727</v>
      </c>
      <c r="M897">
        <v>1914046</v>
      </c>
      <c r="N897">
        <v>1943533</v>
      </c>
      <c r="O897">
        <v>1975033</v>
      </c>
    </row>
    <row r="898" spans="1:15" x14ac:dyDescent="0.25">
      <c r="A898">
        <v>897</v>
      </c>
      <c r="B898">
        <v>19</v>
      </c>
      <c r="C898">
        <v>28</v>
      </c>
      <c r="D898">
        <v>0</v>
      </c>
      <c r="E898">
        <v>14</v>
      </c>
      <c r="F898">
        <v>0</v>
      </c>
      <c r="G898">
        <v>0</v>
      </c>
      <c r="H898">
        <v>0</v>
      </c>
      <c r="I898">
        <v>479.14062799999999</v>
      </c>
      <c r="J898">
        <v>3713241</v>
      </c>
      <c r="K898">
        <v>2791392</v>
      </c>
      <c r="L898">
        <v>3332590</v>
      </c>
      <c r="M898">
        <v>2862527</v>
      </c>
      <c r="N898">
        <v>2854636</v>
      </c>
      <c r="O898">
        <v>2512694</v>
      </c>
    </row>
    <row r="899" spans="1:15" x14ac:dyDescent="0.25">
      <c r="A899">
        <v>898</v>
      </c>
      <c r="B899">
        <v>19</v>
      </c>
      <c r="C899">
        <v>28</v>
      </c>
      <c r="D899">
        <v>0</v>
      </c>
      <c r="E899">
        <v>15</v>
      </c>
      <c r="F899">
        <v>0</v>
      </c>
      <c r="G899">
        <v>0</v>
      </c>
      <c r="H899">
        <v>0</v>
      </c>
      <c r="I899">
        <v>495.13554260000001</v>
      </c>
      <c r="J899">
        <v>5301312</v>
      </c>
      <c r="K899">
        <v>3436663</v>
      </c>
      <c r="L899">
        <v>4319382</v>
      </c>
      <c r="M899">
        <v>2281630</v>
      </c>
      <c r="N899">
        <v>2847832</v>
      </c>
      <c r="O899">
        <v>2382215</v>
      </c>
    </row>
    <row r="900" spans="1:15" x14ac:dyDescent="0.25">
      <c r="A900">
        <v>899</v>
      </c>
      <c r="B900">
        <v>19</v>
      </c>
      <c r="C900">
        <v>28</v>
      </c>
      <c r="D900">
        <v>0</v>
      </c>
      <c r="E900">
        <v>16</v>
      </c>
      <c r="F900">
        <v>0</v>
      </c>
      <c r="G900">
        <v>0</v>
      </c>
      <c r="H900">
        <v>0</v>
      </c>
      <c r="I900">
        <v>511.13045720000002</v>
      </c>
      <c r="J900">
        <v>7994318</v>
      </c>
      <c r="K900">
        <v>5787261</v>
      </c>
      <c r="L900">
        <v>7308284</v>
      </c>
      <c r="M900">
        <v>3385259</v>
      </c>
      <c r="N900">
        <v>4009307</v>
      </c>
      <c r="O900">
        <v>3392510</v>
      </c>
    </row>
    <row r="901" spans="1:15" x14ac:dyDescent="0.25">
      <c r="A901">
        <v>900</v>
      </c>
      <c r="B901">
        <v>19</v>
      </c>
      <c r="C901">
        <v>28</v>
      </c>
      <c r="D901">
        <v>0</v>
      </c>
      <c r="E901">
        <v>17</v>
      </c>
      <c r="F901">
        <v>0</v>
      </c>
      <c r="G901">
        <v>0</v>
      </c>
      <c r="H901">
        <v>0</v>
      </c>
      <c r="I901">
        <v>527.12537180000004</v>
      </c>
      <c r="J901">
        <v>11605238</v>
      </c>
      <c r="K901">
        <v>5216403</v>
      </c>
      <c r="L901">
        <v>7552586</v>
      </c>
      <c r="M901">
        <v>2262871</v>
      </c>
      <c r="N901">
        <v>1968460</v>
      </c>
      <c r="O901">
        <v>1798351</v>
      </c>
    </row>
    <row r="902" spans="1:15" x14ac:dyDescent="0.25">
      <c r="A902">
        <v>901</v>
      </c>
      <c r="B902">
        <v>19</v>
      </c>
      <c r="C902">
        <v>28</v>
      </c>
      <c r="D902">
        <v>0</v>
      </c>
      <c r="E902">
        <v>18</v>
      </c>
      <c r="F902">
        <v>0</v>
      </c>
      <c r="G902">
        <v>0</v>
      </c>
      <c r="H902">
        <v>0</v>
      </c>
      <c r="I902">
        <v>543.12028640000005</v>
      </c>
      <c r="J902">
        <v>8182733</v>
      </c>
      <c r="K902">
        <v>3175951</v>
      </c>
      <c r="L902">
        <v>5580560</v>
      </c>
      <c r="M902" t="s">
        <v>14</v>
      </c>
      <c r="N902" t="s">
        <v>14</v>
      </c>
      <c r="O902" t="s">
        <v>14</v>
      </c>
    </row>
    <row r="903" spans="1:15" x14ac:dyDescent="0.25">
      <c r="A903">
        <v>902</v>
      </c>
      <c r="B903">
        <v>19</v>
      </c>
      <c r="C903">
        <v>28</v>
      </c>
      <c r="D903">
        <v>0</v>
      </c>
      <c r="E903">
        <v>19</v>
      </c>
      <c r="F903">
        <v>0</v>
      </c>
      <c r="G903">
        <v>0</v>
      </c>
      <c r="H903">
        <v>0</v>
      </c>
      <c r="I903">
        <v>559.11520099999996</v>
      </c>
      <c r="J903">
        <v>3995191</v>
      </c>
      <c r="K903">
        <v>2415821</v>
      </c>
      <c r="L903">
        <v>3723992</v>
      </c>
      <c r="M903" t="s">
        <v>14</v>
      </c>
      <c r="N903" t="s">
        <v>14</v>
      </c>
      <c r="O903" t="s">
        <v>14</v>
      </c>
    </row>
    <row r="904" spans="1:15" x14ac:dyDescent="0.25">
      <c r="A904">
        <v>903</v>
      </c>
      <c r="B904">
        <v>19</v>
      </c>
      <c r="C904">
        <v>29</v>
      </c>
      <c r="D904">
        <v>1</v>
      </c>
      <c r="E904">
        <v>15</v>
      </c>
      <c r="F904">
        <v>0</v>
      </c>
      <c r="G904">
        <v>0</v>
      </c>
      <c r="H904">
        <v>0</v>
      </c>
      <c r="I904">
        <v>510.1464416</v>
      </c>
      <c r="J904">
        <v>2569122</v>
      </c>
      <c r="K904">
        <v>1537626</v>
      </c>
      <c r="L904">
        <v>2082251</v>
      </c>
      <c r="M904" t="s">
        <v>14</v>
      </c>
      <c r="N904" t="s">
        <v>14</v>
      </c>
      <c r="O904" t="s">
        <v>14</v>
      </c>
    </row>
    <row r="905" spans="1:15" x14ac:dyDescent="0.25">
      <c r="A905">
        <v>904</v>
      </c>
      <c r="B905">
        <v>19</v>
      </c>
      <c r="C905">
        <v>29</v>
      </c>
      <c r="D905">
        <v>3</v>
      </c>
      <c r="E905">
        <v>11</v>
      </c>
      <c r="F905">
        <v>0</v>
      </c>
      <c r="G905">
        <v>0</v>
      </c>
      <c r="H905">
        <v>0</v>
      </c>
      <c r="I905">
        <v>474.17293119999999</v>
      </c>
      <c r="J905">
        <v>2915393</v>
      </c>
      <c r="K905">
        <v>4463670</v>
      </c>
      <c r="L905">
        <v>4171151</v>
      </c>
      <c r="M905">
        <v>7200199</v>
      </c>
      <c r="N905">
        <v>9172377</v>
      </c>
      <c r="O905">
        <v>6431443</v>
      </c>
    </row>
    <row r="906" spans="1:15" x14ac:dyDescent="0.25">
      <c r="A906">
        <v>905</v>
      </c>
      <c r="B906">
        <v>19</v>
      </c>
      <c r="C906">
        <v>29</v>
      </c>
      <c r="D906">
        <v>3</v>
      </c>
      <c r="E906">
        <v>12</v>
      </c>
      <c r="F906">
        <v>0</v>
      </c>
      <c r="G906">
        <v>0</v>
      </c>
      <c r="H906">
        <v>0</v>
      </c>
      <c r="I906">
        <v>490.16784580000001</v>
      </c>
      <c r="J906">
        <v>1980172</v>
      </c>
      <c r="K906">
        <v>2095631</v>
      </c>
      <c r="L906">
        <v>1749399</v>
      </c>
      <c r="M906" t="s">
        <v>14</v>
      </c>
      <c r="N906" t="s">
        <v>14</v>
      </c>
      <c r="O906" t="s">
        <v>14</v>
      </c>
    </row>
    <row r="907" spans="1:15" x14ac:dyDescent="0.25">
      <c r="A907">
        <v>906</v>
      </c>
      <c r="B907">
        <v>19</v>
      </c>
      <c r="C907">
        <v>30</v>
      </c>
      <c r="D907">
        <v>0</v>
      </c>
      <c r="E907">
        <v>5</v>
      </c>
      <c r="F907">
        <v>0</v>
      </c>
      <c r="G907">
        <v>0</v>
      </c>
      <c r="H907">
        <v>0</v>
      </c>
      <c r="I907">
        <v>337.20204660000002</v>
      </c>
      <c r="J907" t="s">
        <v>14</v>
      </c>
      <c r="K907" t="s">
        <v>14</v>
      </c>
      <c r="L907" t="s">
        <v>14</v>
      </c>
      <c r="M907">
        <v>5567560</v>
      </c>
      <c r="N907">
        <v>8209320</v>
      </c>
      <c r="O907">
        <v>6787610</v>
      </c>
    </row>
    <row r="908" spans="1:15" x14ac:dyDescent="0.25">
      <c r="A908">
        <v>907</v>
      </c>
      <c r="B908">
        <v>19</v>
      </c>
      <c r="C908">
        <v>30</v>
      </c>
      <c r="D908">
        <v>0</v>
      </c>
      <c r="E908">
        <v>6</v>
      </c>
      <c r="F908">
        <v>0</v>
      </c>
      <c r="G908">
        <v>0</v>
      </c>
      <c r="H908">
        <v>0</v>
      </c>
      <c r="I908">
        <v>353.19696119999998</v>
      </c>
      <c r="J908">
        <v>3453061</v>
      </c>
      <c r="K908">
        <v>6144138</v>
      </c>
      <c r="L908">
        <v>4633626</v>
      </c>
      <c r="M908">
        <v>13202318</v>
      </c>
      <c r="N908">
        <v>18138347</v>
      </c>
      <c r="O908">
        <v>16704510</v>
      </c>
    </row>
    <row r="909" spans="1:15" x14ac:dyDescent="0.25">
      <c r="A909">
        <v>908</v>
      </c>
      <c r="B909">
        <v>19</v>
      </c>
      <c r="C909">
        <v>30</v>
      </c>
      <c r="D909">
        <v>0</v>
      </c>
      <c r="E909">
        <v>7</v>
      </c>
      <c r="F909">
        <v>0</v>
      </c>
      <c r="G909">
        <v>0</v>
      </c>
      <c r="H909">
        <v>0</v>
      </c>
      <c r="I909">
        <v>369.19187579999999</v>
      </c>
      <c r="J909">
        <v>7655121</v>
      </c>
      <c r="K909">
        <v>12754089</v>
      </c>
      <c r="L909">
        <v>10267372</v>
      </c>
      <c r="M909">
        <v>26254908</v>
      </c>
      <c r="N909">
        <v>30836867</v>
      </c>
      <c r="O909">
        <v>29861733</v>
      </c>
    </row>
    <row r="910" spans="1:15" x14ac:dyDescent="0.25">
      <c r="A910">
        <v>909</v>
      </c>
      <c r="B910">
        <v>19</v>
      </c>
      <c r="C910">
        <v>30</v>
      </c>
      <c r="D910">
        <v>0</v>
      </c>
      <c r="E910">
        <v>8</v>
      </c>
      <c r="F910">
        <v>0</v>
      </c>
      <c r="G910">
        <v>0</v>
      </c>
      <c r="H910">
        <v>0</v>
      </c>
      <c r="I910">
        <v>385.18679040000001</v>
      </c>
      <c r="J910">
        <v>12169084</v>
      </c>
      <c r="K910">
        <v>14874443</v>
      </c>
      <c r="L910">
        <v>13653040</v>
      </c>
      <c r="M910">
        <v>30257193</v>
      </c>
      <c r="N910">
        <v>33208982</v>
      </c>
      <c r="O910">
        <v>35084508</v>
      </c>
    </row>
    <row r="911" spans="1:15" x14ac:dyDescent="0.25">
      <c r="A911">
        <v>910</v>
      </c>
      <c r="B911">
        <v>19</v>
      </c>
      <c r="C911">
        <v>30</v>
      </c>
      <c r="D911">
        <v>0</v>
      </c>
      <c r="E911">
        <v>9</v>
      </c>
      <c r="F911">
        <v>0</v>
      </c>
      <c r="G911">
        <v>0</v>
      </c>
      <c r="H911">
        <v>0</v>
      </c>
      <c r="I911">
        <v>401.18170500000002</v>
      </c>
      <c r="J911">
        <v>12907072</v>
      </c>
      <c r="K911">
        <v>14877664</v>
      </c>
      <c r="L911">
        <v>14491606</v>
      </c>
      <c r="M911">
        <v>23686401</v>
      </c>
      <c r="N911">
        <v>23181092</v>
      </c>
      <c r="O911">
        <v>26612948</v>
      </c>
    </row>
    <row r="912" spans="1:15" x14ac:dyDescent="0.25">
      <c r="A912">
        <v>911</v>
      </c>
      <c r="B912">
        <v>19</v>
      </c>
      <c r="C912">
        <v>30</v>
      </c>
      <c r="D912">
        <v>0</v>
      </c>
      <c r="E912">
        <v>10</v>
      </c>
      <c r="F912">
        <v>0</v>
      </c>
      <c r="G912">
        <v>0</v>
      </c>
      <c r="H912">
        <v>0</v>
      </c>
      <c r="I912">
        <v>417.17661959999998</v>
      </c>
      <c r="J912">
        <v>10589141</v>
      </c>
      <c r="K912">
        <v>9346778</v>
      </c>
      <c r="L912">
        <v>10533561</v>
      </c>
      <c r="M912">
        <v>12020052</v>
      </c>
      <c r="N912">
        <v>11418397</v>
      </c>
      <c r="O912">
        <v>13179025</v>
      </c>
    </row>
    <row r="913" spans="1:15" x14ac:dyDescent="0.25">
      <c r="A913">
        <v>912</v>
      </c>
      <c r="B913">
        <v>19</v>
      </c>
      <c r="C913">
        <v>30</v>
      </c>
      <c r="D913">
        <v>0</v>
      </c>
      <c r="E913">
        <v>11</v>
      </c>
      <c r="F913">
        <v>0</v>
      </c>
      <c r="G913">
        <v>0</v>
      </c>
      <c r="H913">
        <v>0</v>
      </c>
      <c r="I913">
        <v>433.1715342</v>
      </c>
      <c r="J913">
        <v>6659800</v>
      </c>
      <c r="K913">
        <v>5682822</v>
      </c>
      <c r="L913">
        <v>6081319</v>
      </c>
      <c r="M913">
        <v>6240022</v>
      </c>
      <c r="N913">
        <v>5091574</v>
      </c>
      <c r="O913">
        <v>5910070</v>
      </c>
    </row>
    <row r="914" spans="1:15" x14ac:dyDescent="0.25">
      <c r="A914">
        <v>913</v>
      </c>
      <c r="B914">
        <v>19</v>
      </c>
      <c r="C914">
        <v>30</v>
      </c>
      <c r="D914">
        <v>0</v>
      </c>
      <c r="E914">
        <v>12</v>
      </c>
      <c r="F914">
        <v>0</v>
      </c>
      <c r="G914">
        <v>0</v>
      </c>
      <c r="H914">
        <v>0</v>
      </c>
      <c r="I914">
        <v>449.16644880000001</v>
      </c>
      <c r="J914">
        <v>4979724</v>
      </c>
      <c r="K914">
        <v>3954515</v>
      </c>
      <c r="L914">
        <v>4923753</v>
      </c>
      <c r="M914">
        <v>3726893</v>
      </c>
      <c r="N914">
        <v>3899684</v>
      </c>
      <c r="O914">
        <v>4208044</v>
      </c>
    </row>
    <row r="915" spans="1:15" x14ac:dyDescent="0.25">
      <c r="A915">
        <v>914</v>
      </c>
      <c r="B915">
        <v>19</v>
      </c>
      <c r="C915">
        <v>30</v>
      </c>
      <c r="D915">
        <v>0</v>
      </c>
      <c r="E915">
        <v>13</v>
      </c>
      <c r="F915">
        <v>0</v>
      </c>
      <c r="G915">
        <v>0</v>
      </c>
      <c r="H915">
        <v>0</v>
      </c>
      <c r="I915">
        <v>465.16136340000003</v>
      </c>
      <c r="J915">
        <v>5248039</v>
      </c>
      <c r="K915">
        <v>3273130</v>
      </c>
      <c r="L915">
        <v>3914175</v>
      </c>
      <c r="M915">
        <v>3325557</v>
      </c>
      <c r="N915">
        <v>2680850</v>
      </c>
      <c r="O915">
        <v>3690194</v>
      </c>
    </row>
    <row r="916" spans="1:15" x14ac:dyDescent="0.25">
      <c r="A916">
        <v>915</v>
      </c>
      <c r="B916">
        <v>19</v>
      </c>
      <c r="C916">
        <v>30</v>
      </c>
      <c r="D916">
        <v>0</v>
      </c>
      <c r="E916">
        <v>14</v>
      </c>
      <c r="F916">
        <v>0</v>
      </c>
      <c r="G916">
        <v>0</v>
      </c>
      <c r="H916">
        <v>0</v>
      </c>
      <c r="I916">
        <v>481.15627799999999</v>
      </c>
      <c r="J916">
        <v>6440236</v>
      </c>
      <c r="K916">
        <v>4160466</v>
      </c>
      <c r="L916">
        <v>5531176</v>
      </c>
      <c r="M916">
        <v>5498314</v>
      </c>
      <c r="N916">
        <v>4245384</v>
      </c>
      <c r="O916">
        <v>5037934</v>
      </c>
    </row>
    <row r="917" spans="1:15" x14ac:dyDescent="0.25">
      <c r="A917">
        <v>916</v>
      </c>
      <c r="B917">
        <v>19</v>
      </c>
      <c r="C917">
        <v>30</v>
      </c>
      <c r="D917">
        <v>0</v>
      </c>
      <c r="E917">
        <v>15</v>
      </c>
      <c r="F917">
        <v>0</v>
      </c>
      <c r="G917">
        <v>0</v>
      </c>
      <c r="H917">
        <v>0</v>
      </c>
      <c r="I917">
        <v>497.1511926</v>
      </c>
      <c r="J917">
        <v>9466047</v>
      </c>
      <c r="K917">
        <v>6034603</v>
      </c>
      <c r="L917">
        <v>7983363</v>
      </c>
      <c r="M917">
        <v>5791430</v>
      </c>
      <c r="N917">
        <v>6030607</v>
      </c>
      <c r="O917">
        <v>5872095</v>
      </c>
    </row>
    <row r="918" spans="1:15" x14ac:dyDescent="0.25">
      <c r="A918">
        <v>917</v>
      </c>
      <c r="B918">
        <v>19</v>
      </c>
      <c r="C918">
        <v>30</v>
      </c>
      <c r="D918">
        <v>0</v>
      </c>
      <c r="E918">
        <v>16</v>
      </c>
      <c r="F918">
        <v>0</v>
      </c>
      <c r="G918">
        <v>0</v>
      </c>
      <c r="H918">
        <v>0</v>
      </c>
      <c r="I918">
        <v>513.14610719999996</v>
      </c>
      <c r="J918">
        <v>14316576</v>
      </c>
      <c r="K918">
        <v>11273926</v>
      </c>
      <c r="L918">
        <v>13356126</v>
      </c>
      <c r="M918">
        <v>6772666</v>
      </c>
      <c r="N918">
        <v>9179600</v>
      </c>
      <c r="O918">
        <v>7998520</v>
      </c>
    </row>
    <row r="919" spans="1:15" x14ac:dyDescent="0.25">
      <c r="A919">
        <v>918</v>
      </c>
      <c r="B919">
        <v>19</v>
      </c>
      <c r="C919">
        <v>30</v>
      </c>
      <c r="D919">
        <v>0</v>
      </c>
      <c r="E919">
        <v>17</v>
      </c>
      <c r="F919">
        <v>0</v>
      </c>
      <c r="G919">
        <v>0</v>
      </c>
      <c r="H919">
        <v>0</v>
      </c>
      <c r="I919">
        <v>529.14102179999998</v>
      </c>
      <c r="J919">
        <v>21054696</v>
      </c>
      <c r="K919">
        <v>14223564</v>
      </c>
      <c r="L919">
        <v>19099254</v>
      </c>
      <c r="M919">
        <v>7290671</v>
      </c>
      <c r="N919">
        <v>6515527</v>
      </c>
      <c r="O919">
        <v>6892739</v>
      </c>
    </row>
    <row r="920" spans="1:15" x14ac:dyDescent="0.25">
      <c r="A920">
        <v>919</v>
      </c>
      <c r="B920">
        <v>19</v>
      </c>
      <c r="C920">
        <v>30</v>
      </c>
      <c r="D920">
        <v>0</v>
      </c>
      <c r="E920">
        <v>18</v>
      </c>
      <c r="F920">
        <v>0</v>
      </c>
      <c r="G920">
        <v>0</v>
      </c>
      <c r="H920">
        <v>0</v>
      </c>
      <c r="I920">
        <v>545.13593639999999</v>
      </c>
      <c r="J920">
        <v>15037334</v>
      </c>
      <c r="K920">
        <v>8249907</v>
      </c>
      <c r="L920">
        <v>11726612</v>
      </c>
      <c r="M920" t="s">
        <v>14</v>
      </c>
      <c r="N920" t="s">
        <v>14</v>
      </c>
      <c r="O920" t="s">
        <v>14</v>
      </c>
    </row>
    <row r="921" spans="1:15" x14ac:dyDescent="0.25">
      <c r="A921">
        <v>920</v>
      </c>
      <c r="B921">
        <v>19</v>
      </c>
      <c r="C921">
        <v>30</v>
      </c>
      <c r="D921">
        <v>2</v>
      </c>
      <c r="E921">
        <v>12</v>
      </c>
      <c r="F921">
        <v>0</v>
      </c>
      <c r="G921">
        <v>0</v>
      </c>
      <c r="H921">
        <v>0</v>
      </c>
      <c r="I921">
        <v>477.17259680000001</v>
      </c>
      <c r="J921" t="s">
        <v>14</v>
      </c>
      <c r="K921" t="s">
        <v>14</v>
      </c>
      <c r="L921" t="s">
        <v>14</v>
      </c>
      <c r="M921">
        <v>2402748</v>
      </c>
      <c r="N921">
        <v>4059741</v>
      </c>
      <c r="O921">
        <v>3404552</v>
      </c>
    </row>
    <row r="922" spans="1:15" x14ac:dyDescent="0.25">
      <c r="A922">
        <v>921</v>
      </c>
      <c r="B922">
        <v>19</v>
      </c>
      <c r="C922">
        <v>30</v>
      </c>
      <c r="D922">
        <v>4</v>
      </c>
      <c r="E922">
        <v>7</v>
      </c>
      <c r="F922">
        <v>0</v>
      </c>
      <c r="G922">
        <v>0</v>
      </c>
      <c r="H922">
        <v>0</v>
      </c>
      <c r="I922">
        <v>425.20417179999998</v>
      </c>
      <c r="J922" t="s">
        <v>14</v>
      </c>
      <c r="K922" t="s">
        <v>14</v>
      </c>
      <c r="L922" t="s">
        <v>14</v>
      </c>
      <c r="M922">
        <v>3900104</v>
      </c>
      <c r="N922">
        <v>4479622</v>
      </c>
      <c r="O922">
        <v>4517863</v>
      </c>
    </row>
    <row r="923" spans="1:15" x14ac:dyDescent="0.25">
      <c r="A923">
        <v>922</v>
      </c>
      <c r="B923">
        <v>19</v>
      </c>
      <c r="C923">
        <v>30</v>
      </c>
      <c r="D923">
        <v>4</v>
      </c>
      <c r="E923">
        <v>8</v>
      </c>
      <c r="F923">
        <v>0</v>
      </c>
      <c r="G923">
        <v>0</v>
      </c>
      <c r="H923">
        <v>0</v>
      </c>
      <c r="I923">
        <v>441.1990864</v>
      </c>
      <c r="J923" t="s">
        <v>14</v>
      </c>
      <c r="K923" t="s">
        <v>14</v>
      </c>
      <c r="L923" t="s">
        <v>14</v>
      </c>
      <c r="M923">
        <v>4269238</v>
      </c>
      <c r="N923">
        <v>4343546</v>
      </c>
      <c r="O923">
        <v>4503542</v>
      </c>
    </row>
    <row r="924" spans="1:15" x14ac:dyDescent="0.25">
      <c r="A924">
        <v>923</v>
      </c>
      <c r="B924">
        <v>19</v>
      </c>
      <c r="C924">
        <v>30</v>
      </c>
      <c r="D924">
        <v>4</v>
      </c>
      <c r="E924">
        <v>9</v>
      </c>
      <c r="F924">
        <v>0</v>
      </c>
      <c r="G924">
        <v>0</v>
      </c>
      <c r="H924">
        <v>0</v>
      </c>
      <c r="I924">
        <v>457.19400100000001</v>
      </c>
      <c r="J924" t="s">
        <v>14</v>
      </c>
      <c r="K924" t="s">
        <v>14</v>
      </c>
      <c r="L924" t="s">
        <v>14</v>
      </c>
      <c r="M924">
        <v>3366893</v>
      </c>
      <c r="N924">
        <v>3318783</v>
      </c>
      <c r="O924">
        <v>3386828</v>
      </c>
    </row>
    <row r="925" spans="1:15" x14ac:dyDescent="0.25">
      <c r="A925">
        <v>924</v>
      </c>
      <c r="B925">
        <v>19</v>
      </c>
      <c r="C925">
        <v>31</v>
      </c>
      <c r="D925">
        <v>0</v>
      </c>
      <c r="E925">
        <v>6</v>
      </c>
      <c r="F925">
        <v>0</v>
      </c>
      <c r="G925">
        <v>1</v>
      </c>
      <c r="H925">
        <v>0</v>
      </c>
      <c r="I925">
        <v>385.17854770000002</v>
      </c>
      <c r="J925">
        <v>1872762</v>
      </c>
      <c r="K925">
        <v>2096457</v>
      </c>
      <c r="L925">
        <v>1762862</v>
      </c>
      <c r="M925">
        <v>2228263</v>
      </c>
      <c r="N925">
        <v>1670804</v>
      </c>
      <c r="O925">
        <v>8657114</v>
      </c>
    </row>
    <row r="926" spans="1:15" x14ac:dyDescent="0.25">
      <c r="A926">
        <v>925</v>
      </c>
      <c r="B926">
        <v>19</v>
      </c>
      <c r="C926">
        <v>31</v>
      </c>
      <c r="D926">
        <v>1</v>
      </c>
      <c r="E926">
        <v>15</v>
      </c>
      <c r="F926">
        <v>0</v>
      </c>
      <c r="G926">
        <v>0</v>
      </c>
      <c r="H926">
        <v>0</v>
      </c>
      <c r="I926">
        <v>512.16209160000005</v>
      </c>
      <c r="J926">
        <v>2880505</v>
      </c>
      <c r="K926">
        <v>1955491</v>
      </c>
      <c r="L926">
        <v>2328623</v>
      </c>
      <c r="M926" t="s">
        <v>14</v>
      </c>
      <c r="N926" t="s">
        <v>14</v>
      </c>
      <c r="O926" t="s">
        <v>14</v>
      </c>
    </row>
    <row r="927" spans="1:15" x14ac:dyDescent="0.25">
      <c r="A927">
        <v>926</v>
      </c>
      <c r="B927">
        <v>19</v>
      </c>
      <c r="C927">
        <v>31</v>
      </c>
      <c r="D927">
        <v>1</v>
      </c>
      <c r="E927">
        <v>16</v>
      </c>
      <c r="F927">
        <v>0</v>
      </c>
      <c r="G927">
        <v>0</v>
      </c>
      <c r="H927">
        <v>0</v>
      </c>
      <c r="I927">
        <v>528.15700619999996</v>
      </c>
      <c r="J927">
        <v>3415280</v>
      </c>
      <c r="K927">
        <v>1940656</v>
      </c>
      <c r="L927">
        <v>2456161</v>
      </c>
      <c r="M927" t="s">
        <v>14</v>
      </c>
      <c r="N927" t="s">
        <v>14</v>
      </c>
      <c r="O927" t="s">
        <v>14</v>
      </c>
    </row>
    <row r="928" spans="1:15" x14ac:dyDescent="0.25">
      <c r="A928">
        <v>927</v>
      </c>
      <c r="B928">
        <v>19</v>
      </c>
      <c r="C928">
        <v>31</v>
      </c>
      <c r="D928">
        <v>3</v>
      </c>
      <c r="E928">
        <v>6</v>
      </c>
      <c r="F928">
        <v>0</v>
      </c>
      <c r="G928">
        <v>0</v>
      </c>
      <c r="H928">
        <v>0</v>
      </c>
      <c r="I928">
        <v>396.21400820000002</v>
      </c>
      <c r="J928" t="s">
        <v>14</v>
      </c>
      <c r="K928" t="s">
        <v>14</v>
      </c>
      <c r="L928" t="s">
        <v>14</v>
      </c>
      <c r="M928">
        <v>1918674</v>
      </c>
      <c r="N928">
        <v>2830867</v>
      </c>
      <c r="O928">
        <v>2153450</v>
      </c>
    </row>
    <row r="929" spans="1:15" x14ac:dyDescent="0.25">
      <c r="A929">
        <v>928</v>
      </c>
      <c r="B929">
        <v>19</v>
      </c>
      <c r="C929">
        <v>31</v>
      </c>
      <c r="D929">
        <v>3</v>
      </c>
      <c r="E929">
        <v>7</v>
      </c>
      <c r="F929">
        <v>0</v>
      </c>
      <c r="G929">
        <v>0</v>
      </c>
      <c r="H929">
        <v>0</v>
      </c>
      <c r="I929">
        <v>412.20892279999998</v>
      </c>
      <c r="J929" t="s">
        <v>14</v>
      </c>
      <c r="K929" t="s">
        <v>14</v>
      </c>
      <c r="L929" t="s">
        <v>14</v>
      </c>
      <c r="M929">
        <v>2506463</v>
      </c>
      <c r="N929">
        <v>2706110</v>
      </c>
      <c r="O929">
        <v>3444798</v>
      </c>
    </row>
    <row r="930" spans="1:15" x14ac:dyDescent="0.25">
      <c r="A930">
        <v>929</v>
      </c>
      <c r="B930">
        <v>19</v>
      </c>
      <c r="C930">
        <v>31</v>
      </c>
      <c r="D930">
        <v>3</v>
      </c>
      <c r="E930">
        <v>8</v>
      </c>
      <c r="F930">
        <v>0</v>
      </c>
      <c r="G930">
        <v>0</v>
      </c>
      <c r="H930">
        <v>0</v>
      </c>
      <c r="I930">
        <v>428.2038374</v>
      </c>
      <c r="J930" t="s">
        <v>14</v>
      </c>
      <c r="K930" t="s">
        <v>14</v>
      </c>
      <c r="L930" t="s">
        <v>14</v>
      </c>
      <c r="M930">
        <v>2389057</v>
      </c>
      <c r="N930">
        <v>3531269</v>
      </c>
      <c r="O930">
        <v>3289436</v>
      </c>
    </row>
    <row r="931" spans="1:15" x14ac:dyDescent="0.25">
      <c r="A931">
        <v>930</v>
      </c>
      <c r="B931">
        <v>19</v>
      </c>
      <c r="C931">
        <v>31</v>
      </c>
      <c r="D931">
        <v>3</v>
      </c>
      <c r="E931">
        <v>9</v>
      </c>
      <c r="F931">
        <v>0</v>
      </c>
      <c r="G931">
        <v>0</v>
      </c>
      <c r="H931">
        <v>0</v>
      </c>
      <c r="I931">
        <v>444.19875200000001</v>
      </c>
      <c r="J931" t="s">
        <v>14</v>
      </c>
      <c r="K931" t="s">
        <v>14</v>
      </c>
      <c r="L931" t="s">
        <v>14</v>
      </c>
      <c r="M931">
        <v>1849536</v>
      </c>
      <c r="N931">
        <v>1820221</v>
      </c>
      <c r="O931">
        <v>1874709</v>
      </c>
    </row>
    <row r="932" spans="1:15" x14ac:dyDescent="0.25">
      <c r="A932">
        <v>931</v>
      </c>
      <c r="B932">
        <v>19</v>
      </c>
      <c r="C932">
        <v>31</v>
      </c>
      <c r="D932">
        <v>3</v>
      </c>
      <c r="E932">
        <v>12</v>
      </c>
      <c r="F932">
        <v>0</v>
      </c>
      <c r="G932">
        <v>0</v>
      </c>
      <c r="H932">
        <v>0</v>
      </c>
      <c r="I932">
        <v>492.1834958</v>
      </c>
      <c r="J932">
        <v>2967431</v>
      </c>
      <c r="K932">
        <v>6100020</v>
      </c>
      <c r="L932">
        <v>5083131</v>
      </c>
      <c r="M932">
        <v>9006693</v>
      </c>
      <c r="N932">
        <v>16317259</v>
      </c>
      <c r="O932">
        <v>10971400</v>
      </c>
    </row>
    <row r="933" spans="1:15" x14ac:dyDescent="0.25">
      <c r="A933">
        <v>932</v>
      </c>
      <c r="B933">
        <v>19</v>
      </c>
      <c r="C933">
        <v>31</v>
      </c>
      <c r="D933">
        <v>3</v>
      </c>
      <c r="E933">
        <v>13</v>
      </c>
      <c r="F933">
        <v>0</v>
      </c>
      <c r="G933">
        <v>0</v>
      </c>
      <c r="H933">
        <v>0</v>
      </c>
      <c r="I933">
        <v>508.17841040000002</v>
      </c>
      <c r="J933">
        <v>1596739</v>
      </c>
      <c r="K933">
        <v>2687507</v>
      </c>
      <c r="L933">
        <v>1879908</v>
      </c>
      <c r="M933" t="s">
        <v>14</v>
      </c>
      <c r="N933" t="s">
        <v>14</v>
      </c>
      <c r="O933" t="s">
        <v>14</v>
      </c>
    </row>
    <row r="934" spans="1:15" x14ac:dyDescent="0.25">
      <c r="A934">
        <v>933</v>
      </c>
      <c r="B934">
        <v>19</v>
      </c>
      <c r="C934">
        <v>31</v>
      </c>
      <c r="D934">
        <v>5</v>
      </c>
      <c r="E934">
        <v>7</v>
      </c>
      <c r="F934">
        <v>0</v>
      </c>
      <c r="G934">
        <v>0</v>
      </c>
      <c r="H934">
        <v>0</v>
      </c>
      <c r="I934">
        <v>440.21507079999998</v>
      </c>
      <c r="J934" t="s">
        <v>14</v>
      </c>
      <c r="K934" t="s">
        <v>14</v>
      </c>
      <c r="L934" t="s">
        <v>14</v>
      </c>
      <c r="M934">
        <v>2264838</v>
      </c>
      <c r="N934">
        <v>2249529</v>
      </c>
      <c r="O934">
        <v>1819712</v>
      </c>
    </row>
    <row r="935" spans="1:15" x14ac:dyDescent="0.25">
      <c r="A935">
        <v>934</v>
      </c>
      <c r="B935">
        <v>19</v>
      </c>
      <c r="C935">
        <v>31</v>
      </c>
      <c r="D935">
        <v>5</v>
      </c>
      <c r="E935">
        <v>8</v>
      </c>
      <c r="F935">
        <v>0</v>
      </c>
      <c r="G935">
        <v>0</v>
      </c>
      <c r="H935">
        <v>0</v>
      </c>
      <c r="I935">
        <v>456.20998539999999</v>
      </c>
      <c r="J935" t="s">
        <v>14</v>
      </c>
      <c r="K935" t="s">
        <v>14</v>
      </c>
      <c r="L935" t="s">
        <v>14</v>
      </c>
      <c r="M935">
        <v>2657835</v>
      </c>
      <c r="N935">
        <v>3230741</v>
      </c>
      <c r="O935">
        <v>3425277</v>
      </c>
    </row>
    <row r="936" spans="1:15" x14ac:dyDescent="0.25">
      <c r="A936">
        <v>935</v>
      </c>
      <c r="B936">
        <v>19</v>
      </c>
      <c r="C936">
        <v>32</v>
      </c>
      <c r="D936">
        <v>0</v>
      </c>
      <c r="E936">
        <v>3</v>
      </c>
      <c r="F936">
        <v>1</v>
      </c>
      <c r="G936">
        <v>0</v>
      </c>
      <c r="H936">
        <v>0</v>
      </c>
      <c r="I936">
        <v>339.1999381</v>
      </c>
      <c r="J936">
        <v>9809527</v>
      </c>
      <c r="K936">
        <v>6033716</v>
      </c>
      <c r="L936">
        <v>6717819</v>
      </c>
      <c r="M936">
        <v>31469035</v>
      </c>
      <c r="N936">
        <v>16373145</v>
      </c>
      <c r="O936">
        <v>22303788</v>
      </c>
    </row>
    <row r="937" spans="1:15" x14ac:dyDescent="0.25">
      <c r="A937">
        <v>936</v>
      </c>
      <c r="B937">
        <v>19</v>
      </c>
      <c r="C937">
        <v>32</v>
      </c>
      <c r="D937">
        <v>0</v>
      </c>
      <c r="E937">
        <v>5</v>
      </c>
      <c r="F937">
        <v>0</v>
      </c>
      <c r="G937">
        <v>0</v>
      </c>
      <c r="H937">
        <v>0</v>
      </c>
      <c r="I937">
        <v>339.21769660000001</v>
      </c>
      <c r="J937" t="s">
        <v>14</v>
      </c>
      <c r="K937" t="s">
        <v>14</v>
      </c>
      <c r="L937" t="s">
        <v>14</v>
      </c>
      <c r="M937">
        <v>3449327</v>
      </c>
      <c r="N937">
        <v>4601246</v>
      </c>
      <c r="O937">
        <v>4288561</v>
      </c>
    </row>
    <row r="938" spans="1:15" x14ac:dyDescent="0.25">
      <c r="A938">
        <v>937</v>
      </c>
      <c r="B938">
        <v>19</v>
      </c>
      <c r="C938">
        <v>32</v>
      </c>
      <c r="D938">
        <v>0</v>
      </c>
      <c r="E938">
        <v>6</v>
      </c>
      <c r="F938">
        <v>0</v>
      </c>
      <c r="G938">
        <v>0</v>
      </c>
      <c r="H938">
        <v>0</v>
      </c>
      <c r="I938">
        <v>355.21261120000003</v>
      </c>
      <c r="J938">
        <v>1701061</v>
      </c>
      <c r="K938">
        <v>3443456</v>
      </c>
      <c r="L938">
        <v>2354795</v>
      </c>
      <c r="M938">
        <v>6922701</v>
      </c>
      <c r="N938">
        <v>11532118</v>
      </c>
      <c r="O938">
        <v>10096236</v>
      </c>
    </row>
    <row r="939" spans="1:15" x14ac:dyDescent="0.25">
      <c r="A939">
        <v>938</v>
      </c>
      <c r="B939">
        <v>19</v>
      </c>
      <c r="C939">
        <v>32</v>
      </c>
      <c r="D939">
        <v>0</v>
      </c>
      <c r="E939">
        <v>7</v>
      </c>
      <c r="F939">
        <v>0</v>
      </c>
      <c r="G939">
        <v>0</v>
      </c>
      <c r="H939">
        <v>0</v>
      </c>
      <c r="I939">
        <v>371.20752579999998</v>
      </c>
      <c r="J939">
        <v>3644184</v>
      </c>
      <c r="K939">
        <v>7946032</v>
      </c>
      <c r="L939">
        <v>5313861</v>
      </c>
      <c r="M939">
        <v>18530463</v>
      </c>
      <c r="N939">
        <v>25414389</v>
      </c>
      <c r="O939">
        <v>22944199</v>
      </c>
    </row>
    <row r="940" spans="1:15" x14ac:dyDescent="0.25">
      <c r="A940">
        <v>939</v>
      </c>
      <c r="B940">
        <v>19</v>
      </c>
      <c r="C940">
        <v>32</v>
      </c>
      <c r="D940">
        <v>0</v>
      </c>
      <c r="E940">
        <v>8</v>
      </c>
      <c r="F940">
        <v>0</v>
      </c>
      <c r="G940">
        <v>0</v>
      </c>
      <c r="H940">
        <v>0</v>
      </c>
      <c r="I940">
        <v>387.2024404</v>
      </c>
      <c r="J940">
        <v>6417729</v>
      </c>
      <c r="K940">
        <v>10744142</v>
      </c>
      <c r="L940">
        <v>9164301</v>
      </c>
      <c r="M940">
        <v>25145894</v>
      </c>
      <c r="N940">
        <v>33774734</v>
      </c>
      <c r="O940">
        <v>34659007</v>
      </c>
    </row>
    <row r="941" spans="1:15" x14ac:dyDescent="0.25">
      <c r="A941">
        <v>940</v>
      </c>
      <c r="B941">
        <v>19</v>
      </c>
      <c r="C941">
        <v>32</v>
      </c>
      <c r="D941">
        <v>0</v>
      </c>
      <c r="E941">
        <v>9</v>
      </c>
      <c r="F941">
        <v>0</v>
      </c>
      <c r="G941">
        <v>0</v>
      </c>
      <c r="H941">
        <v>0</v>
      </c>
      <c r="I941">
        <v>403.19735500000002</v>
      </c>
      <c r="J941">
        <v>7811833</v>
      </c>
      <c r="K941">
        <v>9385165</v>
      </c>
      <c r="L941">
        <v>8294579</v>
      </c>
      <c r="M941">
        <v>15654411</v>
      </c>
      <c r="N941">
        <v>18327585</v>
      </c>
      <c r="O941">
        <v>19817925</v>
      </c>
    </row>
    <row r="942" spans="1:15" x14ac:dyDescent="0.25">
      <c r="A942">
        <v>941</v>
      </c>
      <c r="B942">
        <v>19</v>
      </c>
      <c r="C942">
        <v>32</v>
      </c>
      <c r="D942">
        <v>0</v>
      </c>
      <c r="E942">
        <v>10</v>
      </c>
      <c r="F942">
        <v>0</v>
      </c>
      <c r="G942">
        <v>0</v>
      </c>
      <c r="H942">
        <v>0</v>
      </c>
      <c r="I942">
        <v>419.19226959999997</v>
      </c>
      <c r="J942">
        <v>5777272</v>
      </c>
      <c r="K942">
        <v>5746333</v>
      </c>
      <c r="L942">
        <v>6040202</v>
      </c>
      <c r="M942">
        <v>7954772</v>
      </c>
      <c r="N942">
        <v>7357207</v>
      </c>
      <c r="O942">
        <v>9898119</v>
      </c>
    </row>
    <row r="943" spans="1:15" x14ac:dyDescent="0.25">
      <c r="A943">
        <v>942</v>
      </c>
      <c r="B943">
        <v>19</v>
      </c>
      <c r="C943">
        <v>32</v>
      </c>
      <c r="D943">
        <v>0</v>
      </c>
      <c r="E943">
        <v>11</v>
      </c>
      <c r="F943">
        <v>0</v>
      </c>
      <c r="G943">
        <v>0</v>
      </c>
      <c r="H943">
        <v>0</v>
      </c>
      <c r="I943">
        <v>435.18718419999999</v>
      </c>
      <c r="J943">
        <v>3188221</v>
      </c>
      <c r="K943">
        <v>3500462</v>
      </c>
      <c r="L943">
        <v>4080246</v>
      </c>
      <c r="M943">
        <v>4683401</v>
      </c>
      <c r="N943">
        <v>4945019</v>
      </c>
      <c r="O943">
        <v>5857710</v>
      </c>
    </row>
    <row r="944" spans="1:15" x14ac:dyDescent="0.25">
      <c r="A944">
        <v>943</v>
      </c>
      <c r="B944">
        <v>19</v>
      </c>
      <c r="C944">
        <v>32</v>
      </c>
      <c r="D944">
        <v>0</v>
      </c>
      <c r="E944">
        <v>12</v>
      </c>
      <c r="F944">
        <v>0</v>
      </c>
      <c r="G944">
        <v>0</v>
      </c>
      <c r="H944">
        <v>0</v>
      </c>
      <c r="I944">
        <v>451.18209880000001</v>
      </c>
      <c r="J944">
        <v>3456845</v>
      </c>
      <c r="K944">
        <v>2915440</v>
      </c>
      <c r="L944">
        <v>3235520</v>
      </c>
      <c r="M944">
        <v>2963344</v>
      </c>
      <c r="N944">
        <v>3343556</v>
      </c>
      <c r="O944">
        <v>4140324</v>
      </c>
    </row>
    <row r="945" spans="1:15" x14ac:dyDescent="0.25">
      <c r="A945">
        <v>944</v>
      </c>
      <c r="B945">
        <v>19</v>
      </c>
      <c r="C945">
        <v>32</v>
      </c>
      <c r="D945">
        <v>0</v>
      </c>
      <c r="E945">
        <v>13</v>
      </c>
      <c r="F945">
        <v>0</v>
      </c>
      <c r="G945">
        <v>0</v>
      </c>
      <c r="H945">
        <v>0</v>
      </c>
      <c r="I945">
        <v>467.17701340000002</v>
      </c>
      <c r="J945">
        <v>3533836</v>
      </c>
      <c r="K945">
        <v>3026236</v>
      </c>
      <c r="L945">
        <v>3835289</v>
      </c>
      <c r="M945">
        <v>5307961</v>
      </c>
      <c r="N945">
        <v>4502604</v>
      </c>
      <c r="O945">
        <v>4907707</v>
      </c>
    </row>
    <row r="946" spans="1:15" x14ac:dyDescent="0.25">
      <c r="A946">
        <v>945</v>
      </c>
      <c r="B946">
        <v>19</v>
      </c>
      <c r="C946">
        <v>32</v>
      </c>
      <c r="D946">
        <v>0</v>
      </c>
      <c r="E946">
        <v>14</v>
      </c>
      <c r="F946">
        <v>0</v>
      </c>
      <c r="G946">
        <v>0</v>
      </c>
      <c r="H946">
        <v>0</v>
      </c>
      <c r="I946">
        <v>483.17192799999998</v>
      </c>
      <c r="J946">
        <v>8324490</v>
      </c>
      <c r="K946">
        <v>6054863</v>
      </c>
      <c r="L946">
        <v>7728748</v>
      </c>
      <c r="M946">
        <v>10466779</v>
      </c>
      <c r="N946">
        <v>8929324</v>
      </c>
      <c r="O946">
        <v>9463725</v>
      </c>
    </row>
    <row r="947" spans="1:15" x14ac:dyDescent="0.25">
      <c r="A947">
        <v>946</v>
      </c>
      <c r="B947">
        <v>19</v>
      </c>
      <c r="C947">
        <v>32</v>
      </c>
      <c r="D947">
        <v>0</v>
      </c>
      <c r="E947">
        <v>15</v>
      </c>
      <c r="F947">
        <v>0</v>
      </c>
      <c r="G947">
        <v>0</v>
      </c>
      <c r="H947">
        <v>0</v>
      </c>
      <c r="I947">
        <v>499.1668426</v>
      </c>
      <c r="J947">
        <v>10355005</v>
      </c>
      <c r="K947">
        <v>8660197</v>
      </c>
      <c r="L947">
        <v>10310003</v>
      </c>
      <c r="M947">
        <v>10268398</v>
      </c>
      <c r="N947">
        <v>10212802</v>
      </c>
      <c r="O947">
        <v>9687606</v>
      </c>
    </row>
    <row r="948" spans="1:15" x14ac:dyDescent="0.25">
      <c r="A948">
        <v>947</v>
      </c>
      <c r="B948">
        <v>19</v>
      </c>
      <c r="C948">
        <v>32</v>
      </c>
      <c r="D948">
        <v>0</v>
      </c>
      <c r="E948">
        <v>16</v>
      </c>
      <c r="F948">
        <v>0</v>
      </c>
      <c r="G948">
        <v>0</v>
      </c>
      <c r="H948">
        <v>0</v>
      </c>
      <c r="I948">
        <v>515.16175720000001</v>
      </c>
      <c r="J948">
        <v>13526118</v>
      </c>
      <c r="K948">
        <v>13756174</v>
      </c>
      <c r="L948">
        <v>15133883</v>
      </c>
      <c r="M948">
        <v>8542147</v>
      </c>
      <c r="N948">
        <v>12919351</v>
      </c>
      <c r="O948">
        <v>9495657</v>
      </c>
    </row>
    <row r="949" spans="1:15" x14ac:dyDescent="0.25">
      <c r="A949">
        <v>948</v>
      </c>
      <c r="B949">
        <v>19</v>
      </c>
      <c r="C949">
        <v>32</v>
      </c>
      <c r="D949">
        <v>0</v>
      </c>
      <c r="E949">
        <v>17</v>
      </c>
      <c r="F949">
        <v>0</v>
      </c>
      <c r="G949">
        <v>0</v>
      </c>
      <c r="H949">
        <v>0</v>
      </c>
      <c r="I949">
        <v>531.15667180000003</v>
      </c>
      <c r="J949">
        <v>17654993</v>
      </c>
      <c r="K949">
        <v>15386883</v>
      </c>
      <c r="L949">
        <v>20500123</v>
      </c>
      <c r="M949">
        <v>4439810</v>
      </c>
      <c r="N949">
        <v>5156662</v>
      </c>
      <c r="O949">
        <v>4314288</v>
      </c>
    </row>
    <row r="950" spans="1:15" x14ac:dyDescent="0.25">
      <c r="A950">
        <v>949</v>
      </c>
      <c r="B950">
        <v>19</v>
      </c>
      <c r="C950">
        <v>32</v>
      </c>
      <c r="D950">
        <v>0</v>
      </c>
      <c r="E950">
        <v>18</v>
      </c>
      <c r="F950">
        <v>0</v>
      </c>
      <c r="G950">
        <v>0</v>
      </c>
      <c r="H950">
        <v>0</v>
      </c>
      <c r="I950">
        <v>547.15158640000004</v>
      </c>
      <c r="J950">
        <v>11555678</v>
      </c>
      <c r="K950">
        <v>7522899</v>
      </c>
      <c r="L950">
        <v>11001620</v>
      </c>
      <c r="M950" t="s">
        <v>14</v>
      </c>
      <c r="N950" t="s">
        <v>14</v>
      </c>
      <c r="O950" t="s">
        <v>14</v>
      </c>
    </row>
    <row r="951" spans="1:15" x14ac:dyDescent="0.25">
      <c r="A951">
        <v>950</v>
      </c>
      <c r="B951">
        <v>19</v>
      </c>
      <c r="C951">
        <v>32</v>
      </c>
      <c r="D951">
        <v>4</v>
      </c>
      <c r="E951">
        <v>6</v>
      </c>
      <c r="F951">
        <v>0</v>
      </c>
      <c r="G951">
        <v>0</v>
      </c>
      <c r="H951">
        <v>0</v>
      </c>
      <c r="I951">
        <v>411.22490720000002</v>
      </c>
      <c r="J951" t="s">
        <v>14</v>
      </c>
      <c r="K951" t="s">
        <v>14</v>
      </c>
      <c r="L951" t="s">
        <v>14</v>
      </c>
      <c r="M951">
        <v>4340914</v>
      </c>
      <c r="N951">
        <v>7703191</v>
      </c>
      <c r="O951">
        <v>5968921</v>
      </c>
    </row>
    <row r="952" spans="1:15" x14ac:dyDescent="0.25">
      <c r="A952">
        <v>951</v>
      </c>
      <c r="B952">
        <v>19</v>
      </c>
      <c r="C952">
        <v>32</v>
      </c>
      <c r="D952">
        <v>4</v>
      </c>
      <c r="E952">
        <v>7</v>
      </c>
      <c r="F952">
        <v>0</v>
      </c>
      <c r="G952">
        <v>0</v>
      </c>
      <c r="H952">
        <v>0</v>
      </c>
      <c r="I952">
        <v>427.21982179999998</v>
      </c>
      <c r="J952" t="s">
        <v>14</v>
      </c>
      <c r="K952" t="s">
        <v>14</v>
      </c>
      <c r="L952" t="s">
        <v>14</v>
      </c>
      <c r="M952">
        <v>5461105</v>
      </c>
      <c r="N952">
        <v>8542770</v>
      </c>
      <c r="O952">
        <v>6899598</v>
      </c>
    </row>
    <row r="953" spans="1:15" x14ac:dyDescent="0.25">
      <c r="A953">
        <v>952</v>
      </c>
      <c r="B953">
        <v>19</v>
      </c>
      <c r="C953">
        <v>32</v>
      </c>
      <c r="D953">
        <v>4</v>
      </c>
      <c r="E953">
        <v>8</v>
      </c>
      <c r="F953">
        <v>0</v>
      </c>
      <c r="G953">
        <v>0</v>
      </c>
      <c r="H953">
        <v>0</v>
      </c>
      <c r="I953">
        <v>443.21473639999999</v>
      </c>
      <c r="J953">
        <v>1823868</v>
      </c>
      <c r="K953">
        <v>3096591</v>
      </c>
      <c r="L953">
        <v>2607496</v>
      </c>
      <c r="M953">
        <v>5013521</v>
      </c>
      <c r="N953">
        <v>5892730</v>
      </c>
      <c r="O953">
        <v>5544798</v>
      </c>
    </row>
    <row r="954" spans="1:15" x14ac:dyDescent="0.25">
      <c r="A954">
        <v>953</v>
      </c>
      <c r="B954">
        <v>19</v>
      </c>
      <c r="C954">
        <v>32</v>
      </c>
      <c r="D954">
        <v>4</v>
      </c>
      <c r="E954">
        <v>9</v>
      </c>
      <c r="F954">
        <v>0</v>
      </c>
      <c r="G954">
        <v>0</v>
      </c>
      <c r="H954">
        <v>0</v>
      </c>
      <c r="I954">
        <v>459.20965100000001</v>
      </c>
      <c r="J954" t="s">
        <v>14</v>
      </c>
      <c r="K954" t="s">
        <v>14</v>
      </c>
      <c r="L954" t="s">
        <v>14</v>
      </c>
      <c r="M954">
        <v>2561400</v>
      </c>
      <c r="N954">
        <v>2707939</v>
      </c>
      <c r="O954">
        <v>3255156</v>
      </c>
    </row>
    <row r="955" spans="1:15" x14ac:dyDescent="0.25">
      <c r="A955">
        <v>954</v>
      </c>
      <c r="B955">
        <v>19</v>
      </c>
      <c r="C955">
        <v>33</v>
      </c>
      <c r="D955">
        <v>3</v>
      </c>
      <c r="E955">
        <v>7</v>
      </c>
      <c r="F955">
        <v>0</v>
      </c>
      <c r="G955">
        <v>0</v>
      </c>
      <c r="H955">
        <v>0</v>
      </c>
      <c r="I955">
        <v>414.22457279999998</v>
      </c>
      <c r="J955" t="s">
        <v>14</v>
      </c>
      <c r="K955" t="s">
        <v>14</v>
      </c>
      <c r="L955" t="s">
        <v>14</v>
      </c>
      <c r="M955">
        <v>1770020</v>
      </c>
      <c r="N955">
        <v>2580729</v>
      </c>
      <c r="O955">
        <v>2522228</v>
      </c>
    </row>
    <row r="956" spans="1:15" x14ac:dyDescent="0.25">
      <c r="A956">
        <v>955</v>
      </c>
      <c r="B956">
        <v>19</v>
      </c>
      <c r="C956">
        <v>33</v>
      </c>
      <c r="D956">
        <v>5</v>
      </c>
      <c r="E956">
        <v>6</v>
      </c>
      <c r="F956">
        <v>0</v>
      </c>
      <c r="G956">
        <v>0</v>
      </c>
      <c r="H956">
        <v>0</v>
      </c>
      <c r="I956">
        <v>426.23580620000001</v>
      </c>
      <c r="J956" t="s">
        <v>14</v>
      </c>
      <c r="K956" t="s">
        <v>14</v>
      </c>
      <c r="L956" t="s">
        <v>14</v>
      </c>
      <c r="M956">
        <v>1860254</v>
      </c>
      <c r="N956">
        <v>1690205</v>
      </c>
      <c r="O956">
        <v>1811899</v>
      </c>
    </row>
    <row r="957" spans="1:15" x14ac:dyDescent="0.25">
      <c r="A957">
        <v>956</v>
      </c>
      <c r="B957">
        <v>19</v>
      </c>
      <c r="C957">
        <v>33</v>
      </c>
      <c r="D957">
        <v>5</v>
      </c>
      <c r="E957">
        <v>7</v>
      </c>
      <c r="F957">
        <v>0</v>
      </c>
      <c r="G957">
        <v>0</v>
      </c>
      <c r="H957">
        <v>0</v>
      </c>
      <c r="I957">
        <v>442.23072079999997</v>
      </c>
      <c r="J957" t="s">
        <v>14</v>
      </c>
      <c r="K957" t="s">
        <v>14</v>
      </c>
      <c r="L957" t="s">
        <v>14</v>
      </c>
      <c r="M957">
        <v>2694242</v>
      </c>
      <c r="N957">
        <v>3614392</v>
      </c>
      <c r="O957">
        <v>3000233</v>
      </c>
    </row>
    <row r="958" spans="1:15" x14ac:dyDescent="0.25">
      <c r="A958">
        <v>957</v>
      </c>
      <c r="B958">
        <v>19</v>
      </c>
      <c r="C958">
        <v>33</v>
      </c>
      <c r="D958">
        <v>5</v>
      </c>
      <c r="E958">
        <v>8</v>
      </c>
      <c r="F958">
        <v>0</v>
      </c>
      <c r="G958">
        <v>0</v>
      </c>
      <c r="H958">
        <v>0</v>
      </c>
      <c r="I958">
        <v>458.22563539999999</v>
      </c>
      <c r="J958" t="s">
        <v>14</v>
      </c>
      <c r="K958" t="s">
        <v>14</v>
      </c>
      <c r="L958" t="s">
        <v>14</v>
      </c>
      <c r="M958">
        <v>2079152</v>
      </c>
      <c r="N958">
        <v>2959342</v>
      </c>
      <c r="O958">
        <v>2959261</v>
      </c>
    </row>
    <row r="959" spans="1:15" x14ac:dyDescent="0.25">
      <c r="A959">
        <v>958</v>
      </c>
      <c r="B959">
        <v>19</v>
      </c>
      <c r="C959">
        <v>34</v>
      </c>
      <c r="D959">
        <v>0</v>
      </c>
      <c r="E959">
        <v>5</v>
      </c>
      <c r="F959">
        <v>0</v>
      </c>
      <c r="G959">
        <v>0</v>
      </c>
      <c r="H959">
        <v>0</v>
      </c>
      <c r="I959">
        <v>341.2333466</v>
      </c>
      <c r="J959" t="s">
        <v>14</v>
      </c>
      <c r="K959" t="s">
        <v>14</v>
      </c>
      <c r="L959" t="s">
        <v>14</v>
      </c>
      <c r="M959">
        <v>3975593</v>
      </c>
      <c r="N959">
        <v>5295011</v>
      </c>
      <c r="O959">
        <v>4030036</v>
      </c>
    </row>
    <row r="960" spans="1:15" x14ac:dyDescent="0.25">
      <c r="A960">
        <v>959</v>
      </c>
      <c r="B960">
        <v>19</v>
      </c>
      <c r="C960">
        <v>34</v>
      </c>
      <c r="D960">
        <v>0</v>
      </c>
      <c r="E960">
        <v>6</v>
      </c>
      <c r="F960">
        <v>0</v>
      </c>
      <c r="G960">
        <v>0</v>
      </c>
      <c r="H960">
        <v>0</v>
      </c>
      <c r="I960">
        <v>357.22826120000002</v>
      </c>
      <c r="J960" t="s">
        <v>14</v>
      </c>
      <c r="K960" t="s">
        <v>14</v>
      </c>
      <c r="L960" t="s">
        <v>14</v>
      </c>
      <c r="M960">
        <v>7454744</v>
      </c>
      <c r="N960">
        <v>11719112</v>
      </c>
      <c r="O960">
        <v>10510559</v>
      </c>
    </row>
    <row r="961" spans="1:15" x14ac:dyDescent="0.25">
      <c r="A961">
        <v>960</v>
      </c>
      <c r="B961">
        <v>19</v>
      </c>
      <c r="C961">
        <v>34</v>
      </c>
      <c r="D961">
        <v>0</v>
      </c>
      <c r="E961">
        <v>7</v>
      </c>
      <c r="F961">
        <v>0</v>
      </c>
      <c r="G961">
        <v>0</v>
      </c>
      <c r="H961">
        <v>0</v>
      </c>
      <c r="I961">
        <v>373.22317579999998</v>
      </c>
      <c r="J961">
        <v>2146647</v>
      </c>
      <c r="K961">
        <v>5423533</v>
      </c>
      <c r="L961">
        <v>4039573</v>
      </c>
      <c r="M961">
        <v>11674366</v>
      </c>
      <c r="N961">
        <v>19909982</v>
      </c>
      <c r="O961">
        <v>18013215</v>
      </c>
    </row>
    <row r="962" spans="1:15" x14ac:dyDescent="0.25">
      <c r="A962">
        <v>961</v>
      </c>
      <c r="B962">
        <v>19</v>
      </c>
      <c r="C962">
        <v>34</v>
      </c>
      <c r="D962">
        <v>0</v>
      </c>
      <c r="E962">
        <v>8</v>
      </c>
      <c r="F962">
        <v>0</v>
      </c>
      <c r="G962">
        <v>0</v>
      </c>
      <c r="H962">
        <v>0</v>
      </c>
      <c r="I962">
        <v>389.21809039999999</v>
      </c>
      <c r="J962">
        <v>3093740</v>
      </c>
      <c r="K962">
        <v>5338935</v>
      </c>
      <c r="L962">
        <v>4049872</v>
      </c>
      <c r="M962">
        <v>12305420</v>
      </c>
      <c r="N962">
        <v>19193453</v>
      </c>
      <c r="O962">
        <v>18963593</v>
      </c>
    </row>
    <row r="963" spans="1:15" x14ac:dyDescent="0.25">
      <c r="A963">
        <v>962</v>
      </c>
      <c r="B963">
        <v>19</v>
      </c>
      <c r="C963">
        <v>34</v>
      </c>
      <c r="D963">
        <v>0</v>
      </c>
      <c r="E963">
        <v>9</v>
      </c>
      <c r="F963">
        <v>0</v>
      </c>
      <c r="G963">
        <v>0</v>
      </c>
      <c r="H963">
        <v>0</v>
      </c>
      <c r="I963">
        <v>405.21300500000001</v>
      </c>
      <c r="J963">
        <v>2750855</v>
      </c>
      <c r="K963">
        <v>4187534</v>
      </c>
      <c r="L963">
        <v>3795303</v>
      </c>
      <c r="M963">
        <v>7384813</v>
      </c>
      <c r="N963">
        <v>9332982</v>
      </c>
      <c r="O963">
        <v>10262159</v>
      </c>
    </row>
    <row r="964" spans="1:15" x14ac:dyDescent="0.25">
      <c r="A964">
        <v>963</v>
      </c>
      <c r="B964">
        <v>19</v>
      </c>
      <c r="C964">
        <v>34</v>
      </c>
      <c r="D964">
        <v>0</v>
      </c>
      <c r="E964">
        <v>10</v>
      </c>
      <c r="F964">
        <v>0</v>
      </c>
      <c r="G964">
        <v>0</v>
      </c>
      <c r="H964">
        <v>0</v>
      </c>
      <c r="I964">
        <v>421.20791960000003</v>
      </c>
      <c r="J964">
        <v>2456834</v>
      </c>
      <c r="K964">
        <v>2813510</v>
      </c>
      <c r="L964">
        <v>2796099</v>
      </c>
      <c r="M964">
        <v>4073787</v>
      </c>
      <c r="N964">
        <v>5183225</v>
      </c>
      <c r="O964">
        <v>5279845</v>
      </c>
    </row>
    <row r="965" spans="1:15" x14ac:dyDescent="0.25">
      <c r="A965">
        <v>964</v>
      </c>
      <c r="B965">
        <v>19</v>
      </c>
      <c r="C965">
        <v>34</v>
      </c>
      <c r="D965">
        <v>0</v>
      </c>
      <c r="E965">
        <v>11</v>
      </c>
      <c r="F965">
        <v>0</v>
      </c>
      <c r="G965">
        <v>0</v>
      </c>
      <c r="H965">
        <v>0</v>
      </c>
      <c r="I965">
        <v>437.20283419999998</v>
      </c>
      <c r="J965">
        <v>1619229</v>
      </c>
      <c r="K965">
        <v>1825998</v>
      </c>
      <c r="L965">
        <v>1650878</v>
      </c>
      <c r="M965">
        <v>2265075</v>
      </c>
      <c r="N965">
        <v>2955259</v>
      </c>
      <c r="O965">
        <v>3635999</v>
      </c>
    </row>
    <row r="966" spans="1:15" x14ac:dyDescent="0.25">
      <c r="A966">
        <v>965</v>
      </c>
      <c r="B966">
        <v>19</v>
      </c>
      <c r="C966">
        <v>34</v>
      </c>
      <c r="D966">
        <v>0</v>
      </c>
      <c r="E966">
        <v>13</v>
      </c>
      <c r="F966">
        <v>0</v>
      </c>
      <c r="G966">
        <v>0</v>
      </c>
      <c r="H966">
        <v>0</v>
      </c>
      <c r="I966">
        <v>469.19266340000001</v>
      </c>
      <c r="J966">
        <v>2407429</v>
      </c>
      <c r="K966">
        <v>2662622</v>
      </c>
      <c r="L966">
        <v>2908035</v>
      </c>
      <c r="M966">
        <v>4250122</v>
      </c>
      <c r="N966">
        <v>5189783</v>
      </c>
      <c r="O966">
        <v>4494002</v>
      </c>
    </row>
    <row r="967" spans="1:15" x14ac:dyDescent="0.25">
      <c r="A967">
        <v>966</v>
      </c>
      <c r="B967">
        <v>19</v>
      </c>
      <c r="C967">
        <v>34</v>
      </c>
      <c r="D967">
        <v>0</v>
      </c>
      <c r="E967">
        <v>14</v>
      </c>
      <c r="F967">
        <v>0</v>
      </c>
      <c r="G967">
        <v>0</v>
      </c>
      <c r="H967">
        <v>0</v>
      </c>
      <c r="I967">
        <v>485.18757799999997</v>
      </c>
      <c r="J967">
        <v>6770161</v>
      </c>
      <c r="K967">
        <v>7140310</v>
      </c>
      <c r="L967">
        <v>8844985</v>
      </c>
      <c r="M967">
        <v>8979955</v>
      </c>
      <c r="N967">
        <v>7426263</v>
      </c>
      <c r="O967">
        <v>8996850</v>
      </c>
    </row>
    <row r="968" spans="1:15" x14ac:dyDescent="0.25">
      <c r="A968">
        <v>967</v>
      </c>
      <c r="B968">
        <v>19</v>
      </c>
      <c r="C968">
        <v>34</v>
      </c>
      <c r="D968">
        <v>0</v>
      </c>
      <c r="E968">
        <v>15</v>
      </c>
      <c r="F968">
        <v>0</v>
      </c>
      <c r="G968">
        <v>0</v>
      </c>
      <c r="H968">
        <v>0</v>
      </c>
      <c r="I968">
        <v>501.18249259999999</v>
      </c>
      <c r="J968">
        <v>4762041</v>
      </c>
      <c r="K968">
        <v>5379363</v>
      </c>
      <c r="L968">
        <v>6142435</v>
      </c>
      <c r="M968">
        <v>4046614</v>
      </c>
      <c r="N968">
        <v>3938929</v>
      </c>
      <c r="O968">
        <v>3947148</v>
      </c>
    </row>
    <row r="969" spans="1:15" x14ac:dyDescent="0.25">
      <c r="A969">
        <v>968</v>
      </c>
      <c r="B969">
        <v>19</v>
      </c>
      <c r="C969">
        <v>34</v>
      </c>
      <c r="D969">
        <v>0</v>
      </c>
      <c r="E969">
        <v>16</v>
      </c>
      <c r="F969">
        <v>0</v>
      </c>
      <c r="G969">
        <v>0</v>
      </c>
      <c r="H969">
        <v>0</v>
      </c>
      <c r="I969">
        <v>517.17740719999995</v>
      </c>
      <c r="J969">
        <v>6503582</v>
      </c>
      <c r="K969">
        <v>5341013</v>
      </c>
      <c r="L969">
        <v>6532368</v>
      </c>
      <c r="M969" t="s">
        <v>14</v>
      </c>
      <c r="N969" t="s">
        <v>14</v>
      </c>
      <c r="O969" t="s">
        <v>14</v>
      </c>
    </row>
    <row r="970" spans="1:15" x14ac:dyDescent="0.25">
      <c r="A970">
        <v>969</v>
      </c>
      <c r="B970">
        <v>19</v>
      </c>
      <c r="C970">
        <v>34</v>
      </c>
      <c r="D970">
        <v>0</v>
      </c>
      <c r="E970">
        <v>17</v>
      </c>
      <c r="F970">
        <v>0</v>
      </c>
      <c r="G970">
        <v>0</v>
      </c>
      <c r="H970">
        <v>0</v>
      </c>
      <c r="I970">
        <v>533.17232179999996</v>
      </c>
      <c r="J970">
        <v>4563122</v>
      </c>
      <c r="K970">
        <v>3988791</v>
      </c>
      <c r="L970">
        <v>5478076</v>
      </c>
      <c r="M970" t="s">
        <v>14</v>
      </c>
      <c r="N970" t="s">
        <v>14</v>
      </c>
      <c r="O970" t="s">
        <v>14</v>
      </c>
    </row>
    <row r="971" spans="1:15" x14ac:dyDescent="0.25">
      <c r="A971">
        <v>970</v>
      </c>
      <c r="B971">
        <v>19</v>
      </c>
      <c r="C971">
        <v>34</v>
      </c>
      <c r="D971">
        <v>0</v>
      </c>
      <c r="E971">
        <v>18</v>
      </c>
      <c r="F971">
        <v>0</v>
      </c>
      <c r="G971">
        <v>0</v>
      </c>
      <c r="H971">
        <v>0</v>
      </c>
      <c r="I971">
        <v>549.16723639999998</v>
      </c>
      <c r="J971">
        <v>3043110</v>
      </c>
      <c r="K971">
        <v>2000495</v>
      </c>
      <c r="L971">
        <v>3264273</v>
      </c>
      <c r="M971" t="s">
        <v>14</v>
      </c>
      <c r="N971" t="s">
        <v>14</v>
      </c>
      <c r="O971" t="s">
        <v>14</v>
      </c>
    </row>
    <row r="972" spans="1:15" x14ac:dyDescent="0.25">
      <c r="A972">
        <v>971</v>
      </c>
      <c r="B972">
        <v>19</v>
      </c>
      <c r="C972">
        <v>34</v>
      </c>
      <c r="D972">
        <v>4</v>
      </c>
      <c r="E972">
        <v>5</v>
      </c>
      <c r="F972">
        <v>0</v>
      </c>
      <c r="G972">
        <v>0</v>
      </c>
      <c r="H972">
        <v>0</v>
      </c>
      <c r="I972">
        <v>397.2456426</v>
      </c>
      <c r="J972" t="s">
        <v>14</v>
      </c>
      <c r="K972" t="s">
        <v>14</v>
      </c>
      <c r="L972" t="s">
        <v>14</v>
      </c>
      <c r="M972">
        <v>2681485</v>
      </c>
      <c r="N972">
        <v>4609223</v>
      </c>
      <c r="O972">
        <v>3815062</v>
      </c>
    </row>
    <row r="973" spans="1:15" x14ac:dyDescent="0.25">
      <c r="A973">
        <v>972</v>
      </c>
      <c r="B973">
        <v>19</v>
      </c>
      <c r="C973">
        <v>34</v>
      </c>
      <c r="D973">
        <v>4</v>
      </c>
      <c r="E973">
        <v>6</v>
      </c>
      <c r="F973">
        <v>0</v>
      </c>
      <c r="G973">
        <v>0</v>
      </c>
      <c r="H973">
        <v>0</v>
      </c>
      <c r="I973">
        <v>413.24055720000001</v>
      </c>
      <c r="J973" t="s">
        <v>14</v>
      </c>
      <c r="K973" t="s">
        <v>14</v>
      </c>
      <c r="L973" t="s">
        <v>14</v>
      </c>
      <c r="M973">
        <v>4022534</v>
      </c>
      <c r="N973">
        <v>6281952</v>
      </c>
      <c r="O973">
        <v>5317725</v>
      </c>
    </row>
    <row r="974" spans="1:15" x14ac:dyDescent="0.25">
      <c r="A974">
        <v>973</v>
      </c>
      <c r="B974">
        <v>19</v>
      </c>
      <c r="C974">
        <v>34</v>
      </c>
      <c r="D974">
        <v>4</v>
      </c>
      <c r="E974">
        <v>7</v>
      </c>
      <c r="F974">
        <v>0</v>
      </c>
      <c r="G974">
        <v>0</v>
      </c>
      <c r="H974">
        <v>0</v>
      </c>
      <c r="I974">
        <v>429.23547180000003</v>
      </c>
      <c r="J974" t="s">
        <v>14</v>
      </c>
      <c r="K974" t="s">
        <v>14</v>
      </c>
      <c r="L974" t="s">
        <v>14</v>
      </c>
      <c r="M974">
        <v>5114890</v>
      </c>
      <c r="N974">
        <v>6735314</v>
      </c>
      <c r="O974">
        <v>6315813</v>
      </c>
    </row>
    <row r="975" spans="1:15" x14ac:dyDescent="0.25">
      <c r="A975">
        <v>974</v>
      </c>
      <c r="B975">
        <v>19</v>
      </c>
      <c r="C975">
        <v>34</v>
      </c>
      <c r="D975">
        <v>4</v>
      </c>
      <c r="E975">
        <v>8</v>
      </c>
      <c r="F975">
        <v>0</v>
      </c>
      <c r="G975">
        <v>0</v>
      </c>
      <c r="H975">
        <v>0</v>
      </c>
      <c r="I975">
        <v>445.23038639999999</v>
      </c>
      <c r="J975" t="s">
        <v>14</v>
      </c>
      <c r="K975" t="s">
        <v>14</v>
      </c>
      <c r="L975" t="s">
        <v>14</v>
      </c>
      <c r="M975">
        <v>3891051</v>
      </c>
      <c r="N975">
        <v>4829695</v>
      </c>
      <c r="O975">
        <v>4057800</v>
      </c>
    </row>
    <row r="976" spans="1:15" x14ac:dyDescent="0.25">
      <c r="A976">
        <v>975</v>
      </c>
      <c r="B976">
        <v>19</v>
      </c>
      <c r="C976">
        <v>35</v>
      </c>
      <c r="D976">
        <v>5</v>
      </c>
      <c r="E976">
        <v>7</v>
      </c>
      <c r="F976">
        <v>0</v>
      </c>
      <c r="G976">
        <v>0</v>
      </c>
      <c r="H976">
        <v>0</v>
      </c>
      <c r="I976">
        <v>444.24637080000002</v>
      </c>
      <c r="J976" t="s">
        <v>14</v>
      </c>
      <c r="K976" t="s">
        <v>14</v>
      </c>
      <c r="L976" t="s">
        <v>14</v>
      </c>
      <c r="M976">
        <v>2454972</v>
      </c>
      <c r="N976">
        <v>3430970</v>
      </c>
      <c r="O976">
        <v>2780945</v>
      </c>
    </row>
    <row r="977" spans="1:15" x14ac:dyDescent="0.25">
      <c r="A977">
        <v>976</v>
      </c>
      <c r="B977">
        <v>19</v>
      </c>
      <c r="C977">
        <v>36</v>
      </c>
      <c r="D977">
        <v>0</v>
      </c>
      <c r="E977">
        <v>6</v>
      </c>
      <c r="F977">
        <v>0</v>
      </c>
      <c r="G977">
        <v>0</v>
      </c>
      <c r="H977">
        <v>0</v>
      </c>
      <c r="I977">
        <v>359.24391120000001</v>
      </c>
      <c r="J977" t="s">
        <v>14</v>
      </c>
      <c r="K977" t="s">
        <v>14</v>
      </c>
      <c r="L977" t="s">
        <v>14</v>
      </c>
      <c r="M977">
        <v>4723310</v>
      </c>
      <c r="N977">
        <v>11813952</v>
      </c>
      <c r="O977">
        <v>9177940</v>
      </c>
    </row>
    <row r="978" spans="1:15" x14ac:dyDescent="0.25">
      <c r="A978">
        <v>977</v>
      </c>
      <c r="B978">
        <v>19</v>
      </c>
      <c r="C978">
        <v>36</v>
      </c>
      <c r="D978">
        <v>0</v>
      </c>
      <c r="E978">
        <v>7</v>
      </c>
      <c r="F978">
        <v>0</v>
      </c>
      <c r="G978">
        <v>0</v>
      </c>
      <c r="H978">
        <v>0</v>
      </c>
      <c r="I978">
        <v>375.23882579999997</v>
      </c>
      <c r="J978" t="s">
        <v>14</v>
      </c>
      <c r="K978" t="s">
        <v>14</v>
      </c>
      <c r="L978" t="s">
        <v>14</v>
      </c>
      <c r="M978">
        <v>5792085</v>
      </c>
      <c r="N978">
        <v>13713342</v>
      </c>
      <c r="O978">
        <v>12215915</v>
      </c>
    </row>
    <row r="979" spans="1:15" x14ac:dyDescent="0.25">
      <c r="A979">
        <v>978</v>
      </c>
      <c r="B979">
        <v>19</v>
      </c>
      <c r="C979">
        <v>36</v>
      </c>
      <c r="D979">
        <v>0</v>
      </c>
      <c r="E979">
        <v>8</v>
      </c>
      <c r="F979">
        <v>0</v>
      </c>
      <c r="G979">
        <v>0</v>
      </c>
      <c r="H979">
        <v>0</v>
      </c>
      <c r="I979">
        <v>391.23374039999999</v>
      </c>
      <c r="J979" t="s">
        <v>14</v>
      </c>
      <c r="K979" t="s">
        <v>14</v>
      </c>
      <c r="L979" t="s">
        <v>14</v>
      </c>
      <c r="M979">
        <v>5938649</v>
      </c>
      <c r="N979">
        <v>10893362</v>
      </c>
      <c r="O979">
        <v>10548793</v>
      </c>
    </row>
    <row r="980" spans="1:15" x14ac:dyDescent="0.25">
      <c r="A980">
        <v>979</v>
      </c>
      <c r="B980">
        <v>19</v>
      </c>
      <c r="C980">
        <v>36</v>
      </c>
      <c r="D980">
        <v>0</v>
      </c>
      <c r="E980">
        <v>9</v>
      </c>
      <c r="F980">
        <v>0</v>
      </c>
      <c r="G980">
        <v>0</v>
      </c>
      <c r="H980">
        <v>0</v>
      </c>
      <c r="I980">
        <v>407.228655</v>
      </c>
      <c r="J980">
        <v>4034540</v>
      </c>
      <c r="K980">
        <v>3844643</v>
      </c>
      <c r="L980">
        <v>3322357</v>
      </c>
      <c r="M980">
        <v>9684904</v>
      </c>
      <c r="N980">
        <v>8153509</v>
      </c>
      <c r="O980">
        <v>9310005</v>
      </c>
    </row>
    <row r="981" spans="1:15" x14ac:dyDescent="0.25">
      <c r="A981">
        <v>980</v>
      </c>
      <c r="B981">
        <v>19</v>
      </c>
      <c r="C981">
        <v>36</v>
      </c>
      <c r="D981">
        <v>4</v>
      </c>
      <c r="E981">
        <v>5</v>
      </c>
      <c r="F981">
        <v>0</v>
      </c>
      <c r="G981">
        <v>0</v>
      </c>
      <c r="H981">
        <v>0</v>
      </c>
      <c r="I981">
        <v>399.26129259999999</v>
      </c>
      <c r="J981" t="s">
        <v>14</v>
      </c>
      <c r="K981" t="s">
        <v>14</v>
      </c>
      <c r="L981" t="s">
        <v>14</v>
      </c>
      <c r="M981">
        <v>2209760</v>
      </c>
      <c r="N981">
        <v>4311566</v>
      </c>
      <c r="O981">
        <v>2942925</v>
      </c>
    </row>
    <row r="982" spans="1:15" x14ac:dyDescent="0.25">
      <c r="A982">
        <v>981</v>
      </c>
      <c r="B982">
        <v>19</v>
      </c>
      <c r="C982">
        <v>36</v>
      </c>
      <c r="D982">
        <v>4</v>
      </c>
      <c r="E982">
        <v>6</v>
      </c>
      <c r="F982">
        <v>0</v>
      </c>
      <c r="G982">
        <v>0</v>
      </c>
      <c r="H982">
        <v>0</v>
      </c>
      <c r="I982">
        <v>415.25620720000001</v>
      </c>
      <c r="J982" t="s">
        <v>14</v>
      </c>
      <c r="K982" t="s">
        <v>14</v>
      </c>
      <c r="L982" t="s">
        <v>14</v>
      </c>
      <c r="M982">
        <v>2548540</v>
      </c>
      <c r="N982">
        <v>3994892</v>
      </c>
      <c r="O982">
        <v>3379844</v>
      </c>
    </row>
    <row r="983" spans="1:15" x14ac:dyDescent="0.25">
      <c r="A983">
        <v>982</v>
      </c>
      <c r="B983">
        <v>19</v>
      </c>
      <c r="C983">
        <v>36</v>
      </c>
      <c r="D983">
        <v>4</v>
      </c>
      <c r="E983">
        <v>7</v>
      </c>
      <c r="F983">
        <v>0</v>
      </c>
      <c r="G983">
        <v>0</v>
      </c>
      <c r="H983">
        <v>0</v>
      </c>
      <c r="I983">
        <v>431.25112180000002</v>
      </c>
      <c r="J983" t="s">
        <v>14</v>
      </c>
      <c r="K983" t="s">
        <v>14</v>
      </c>
      <c r="L983" t="s">
        <v>14</v>
      </c>
      <c r="M983">
        <v>2957715</v>
      </c>
      <c r="N983">
        <v>4590950</v>
      </c>
      <c r="O983">
        <v>3866288</v>
      </c>
    </row>
    <row r="984" spans="1:15" x14ac:dyDescent="0.25">
      <c r="A984">
        <v>983</v>
      </c>
      <c r="B984">
        <v>19</v>
      </c>
      <c r="C984">
        <v>40</v>
      </c>
      <c r="D984">
        <v>0</v>
      </c>
      <c r="E984">
        <v>6</v>
      </c>
      <c r="F984">
        <v>1</v>
      </c>
      <c r="G984">
        <v>0</v>
      </c>
      <c r="H984">
        <v>0</v>
      </c>
      <c r="I984">
        <v>395.24728190000002</v>
      </c>
      <c r="J984">
        <v>4351799</v>
      </c>
      <c r="K984">
        <v>2443315</v>
      </c>
      <c r="L984">
        <v>2871917</v>
      </c>
      <c r="M984">
        <v>9287963</v>
      </c>
      <c r="N984">
        <v>7600993</v>
      </c>
      <c r="O984">
        <v>4685121</v>
      </c>
    </row>
    <row r="985" spans="1:15" x14ac:dyDescent="0.25">
      <c r="A985">
        <v>984</v>
      </c>
      <c r="B985">
        <v>20</v>
      </c>
      <c r="C985">
        <v>16</v>
      </c>
      <c r="D985">
        <v>0</v>
      </c>
      <c r="E985">
        <v>10</v>
      </c>
      <c r="F985">
        <v>0</v>
      </c>
      <c r="G985">
        <v>0</v>
      </c>
      <c r="H985">
        <v>0</v>
      </c>
      <c r="I985">
        <v>415.06706960000002</v>
      </c>
      <c r="J985">
        <v>1879066</v>
      </c>
      <c r="K985">
        <v>3177721</v>
      </c>
      <c r="L985">
        <v>2983629</v>
      </c>
      <c r="M985" t="s">
        <v>14</v>
      </c>
      <c r="N985" t="s">
        <v>14</v>
      </c>
      <c r="O985" t="s">
        <v>14</v>
      </c>
    </row>
    <row r="986" spans="1:15" x14ac:dyDescent="0.25">
      <c r="A986">
        <v>985</v>
      </c>
      <c r="B986">
        <v>20</v>
      </c>
      <c r="C986">
        <v>16</v>
      </c>
      <c r="D986">
        <v>0</v>
      </c>
      <c r="E986">
        <v>12</v>
      </c>
      <c r="F986">
        <v>0</v>
      </c>
      <c r="G986">
        <v>0</v>
      </c>
      <c r="H986">
        <v>0</v>
      </c>
      <c r="I986">
        <v>447.0568988</v>
      </c>
      <c r="J986">
        <v>1627872</v>
      </c>
      <c r="K986">
        <v>2717768</v>
      </c>
      <c r="L986">
        <v>2888228</v>
      </c>
      <c r="M986" t="s">
        <v>14</v>
      </c>
      <c r="N986" t="s">
        <v>14</v>
      </c>
      <c r="O986" t="s">
        <v>14</v>
      </c>
    </row>
    <row r="987" spans="1:15" x14ac:dyDescent="0.25">
      <c r="A987">
        <v>986</v>
      </c>
      <c r="B987">
        <v>20</v>
      </c>
      <c r="C987">
        <v>16</v>
      </c>
      <c r="D987">
        <v>0</v>
      </c>
      <c r="E987">
        <v>13</v>
      </c>
      <c r="F987">
        <v>0</v>
      </c>
      <c r="G987">
        <v>0</v>
      </c>
      <c r="H987">
        <v>0</v>
      </c>
      <c r="I987">
        <v>463.05181340000001</v>
      </c>
      <c r="J987">
        <v>1517147</v>
      </c>
      <c r="K987">
        <v>2908207</v>
      </c>
      <c r="L987">
        <v>3205627</v>
      </c>
      <c r="M987" t="s">
        <v>14</v>
      </c>
      <c r="N987" t="s">
        <v>14</v>
      </c>
      <c r="O987" t="s">
        <v>14</v>
      </c>
    </row>
    <row r="988" spans="1:15" x14ac:dyDescent="0.25">
      <c r="A988">
        <v>987</v>
      </c>
      <c r="B988">
        <v>20</v>
      </c>
      <c r="C988">
        <v>16</v>
      </c>
      <c r="D988">
        <v>0</v>
      </c>
      <c r="E988">
        <v>14</v>
      </c>
      <c r="F988">
        <v>0</v>
      </c>
      <c r="G988">
        <v>0</v>
      </c>
      <c r="H988">
        <v>0</v>
      </c>
      <c r="I988">
        <v>479.04672799999997</v>
      </c>
      <c r="J988">
        <v>1723605</v>
      </c>
      <c r="K988">
        <v>2870241</v>
      </c>
      <c r="L988">
        <v>2830315</v>
      </c>
      <c r="M988" t="s">
        <v>14</v>
      </c>
      <c r="N988" t="s">
        <v>14</v>
      </c>
      <c r="O988" t="s">
        <v>14</v>
      </c>
    </row>
    <row r="989" spans="1:15" x14ac:dyDescent="0.25">
      <c r="A989">
        <v>988</v>
      </c>
      <c r="B989">
        <v>20</v>
      </c>
      <c r="C989">
        <v>16</v>
      </c>
      <c r="D989">
        <v>0</v>
      </c>
      <c r="E989">
        <v>15</v>
      </c>
      <c r="F989">
        <v>0</v>
      </c>
      <c r="G989">
        <v>0</v>
      </c>
      <c r="H989">
        <v>0</v>
      </c>
      <c r="I989">
        <v>495.04164259999999</v>
      </c>
      <c r="J989">
        <v>1516602</v>
      </c>
      <c r="K989">
        <v>1922164</v>
      </c>
      <c r="L989">
        <v>1691025</v>
      </c>
      <c r="M989" t="s">
        <v>14</v>
      </c>
      <c r="N989" t="s">
        <v>14</v>
      </c>
      <c r="O989" t="s">
        <v>14</v>
      </c>
    </row>
    <row r="990" spans="1:15" x14ac:dyDescent="0.25">
      <c r="A990">
        <v>989</v>
      </c>
      <c r="B990">
        <v>20</v>
      </c>
      <c r="C990">
        <v>18</v>
      </c>
      <c r="D990">
        <v>0</v>
      </c>
      <c r="E990">
        <v>8</v>
      </c>
      <c r="F990">
        <v>0</v>
      </c>
      <c r="G990">
        <v>0</v>
      </c>
      <c r="H990">
        <v>0</v>
      </c>
      <c r="I990">
        <v>385.09289039999999</v>
      </c>
      <c r="J990">
        <v>1810279</v>
      </c>
      <c r="K990">
        <v>2621746</v>
      </c>
      <c r="L990">
        <v>2826778</v>
      </c>
      <c r="M990" t="s">
        <v>14</v>
      </c>
      <c r="N990" t="s">
        <v>14</v>
      </c>
      <c r="O990" t="s">
        <v>14</v>
      </c>
    </row>
    <row r="991" spans="1:15" x14ac:dyDescent="0.25">
      <c r="A991">
        <v>990</v>
      </c>
      <c r="B991">
        <v>20</v>
      </c>
      <c r="C991">
        <v>18</v>
      </c>
      <c r="D991">
        <v>0</v>
      </c>
      <c r="E991">
        <v>9</v>
      </c>
      <c r="F991">
        <v>0</v>
      </c>
      <c r="G991">
        <v>0</v>
      </c>
      <c r="H991">
        <v>0</v>
      </c>
      <c r="I991">
        <v>401.087805</v>
      </c>
      <c r="J991">
        <v>2142262</v>
      </c>
      <c r="K991">
        <v>4286420</v>
      </c>
      <c r="L991">
        <v>4014026</v>
      </c>
      <c r="M991">
        <v>1706227</v>
      </c>
      <c r="N991">
        <v>2410775</v>
      </c>
      <c r="O991">
        <v>2031816</v>
      </c>
    </row>
    <row r="992" spans="1:15" x14ac:dyDescent="0.25">
      <c r="A992">
        <v>991</v>
      </c>
      <c r="B992">
        <v>20</v>
      </c>
      <c r="C992">
        <v>18</v>
      </c>
      <c r="D992">
        <v>0</v>
      </c>
      <c r="E992">
        <v>10</v>
      </c>
      <c r="F992">
        <v>0</v>
      </c>
      <c r="G992">
        <v>0</v>
      </c>
      <c r="H992">
        <v>0</v>
      </c>
      <c r="I992">
        <v>417.08271960000002</v>
      </c>
      <c r="J992">
        <v>2240985</v>
      </c>
      <c r="K992">
        <v>4379356</v>
      </c>
      <c r="L992">
        <v>4183738</v>
      </c>
      <c r="M992" t="s">
        <v>14</v>
      </c>
      <c r="N992" t="s">
        <v>14</v>
      </c>
      <c r="O992" t="s">
        <v>14</v>
      </c>
    </row>
    <row r="993" spans="1:15" x14ac:dyDescent="0.25">
      <c r="A993">
        <v>992</v>
      </c>
      <c r="B993">
        <v>20</v>
      </c>
      <c r="C993">
        <v>18</v>
      </c>
      <c r="D993">
        <v>0</v>
      </c>
      <c r="E993">
        <v>11</v>
      </c>
      <c r="F993">
        <v>0</v>
      </c>
      <c r="G993">
        <v>0</v>
      </c>
      <c r="H993">
        <v>0</v>
      </c>
      <c r="I993">
        <v>433.07763419999998</v>
      </c>
      <c r="J993">
        <v>2677474</v>
      </c>
      <c r="K993">
        <v>4140687</v>
      </c>
      <c r="L993">
        <v>4183855</v>
      </c>
      <c r="M993" t="s">
        <v>14</v>
      </c>
      <c r="N993" t="s">
        <v>14</v>
      </c>
      <c r="O993" t="s">
        <v>14</v>
      </c>
    </row>
    <row r="994" spans="1:15" x14ac:dyDescent="0.25">
      <c r="A994">
        <v>993</v>
      </c>
      <c r="B994">
        <v>20</v>
      </c>
      <c r="C994">
        <v>18</v>
      </c>
      <c r="D994">
        <v>0</v>
      </c>
      <c r="E994">
        <v>12</v>
      </c>
      <c r="F994">
        <v>0</v>
      </c>
      <c r="G994">
        <v>0</v>
      </c>
      <c r="H994">
        <v>0</v>
      </c>
      <c r="I994">
        <v>449.07254879999999</v>
      </c>
      <c r="J994">
        <v>2725397</v>
      </c>
      <c r="K994">
        <v>4831070</v>
      </c>
      <c r="L994">
        <v>4446577</v>
      </c>
      <c r="M994" t="s">
        <v>14</v>
      </c>
      <c r="N994" t="s">
        <v>14</v>
      </c>
      <c r="O994" t="s">
        <v>14</v>
      </c>
    </row>
    <row r="995" spans="1:15" x14ac:dyDescent="0.25">
      <c r="A995">
        <v>994</v>
      </c>
      <c r="B995">
        <v>20</v>
      </c>
      <c r="C995">
        <v>18</v>
      </c>
      <c r="D995">
        <v>0</v>
      </c>
      <c r="E995">
        <v>13</v>
      </c>
      <c r="F995">
        <v>0</v>
      </c>
      <c r="G995">
        <v>0</v>
      </c>
      <c r="H995">
        <v>0</v>
      </c>
      <c r="I995">
        <v>465.06746340000001</v>
      </c>
      <c r="J995">
        <v>2875433</v>
      </c>
      <c r="K995">
        <v>3897775</v>
      </c>
      <c r="L995">
        <v>4668865</v>
      </c>
      <c r="M995" t="s">
        <v>14</v>
      </c>
      <c r="N995" t="s">
        <v>14</v>
      </c>
      <c r="O995" t="s">
        <v>14</v>
      </c>
    </row>
    <row r="996" spans="1:15" x14ac:dyDescent="0.25">
      <c r="A996">
        <v>995</v>
      </c>
      <c r="B996">
        <v>20</v>
      </c>
      <c r="C996">
        <v>18</v>
      </c>
      <c r="D996">
        <v>0</v>
      </c>
      <c r="E996">
        <v>14</v>
      </c>
      <c r="F996">
        <v>0</v>
      </c>
      <c r="G996">
        <v>0</v>
      </c>
      <c r="H996">
        <v>0</v>
      </c>
      <c r="I996">
        <v>481.06237800000002</v>
      </c>
      <c r="J996">
        <v>2266408</v>
      </c>
      <c r="K996">
        <v>3033043</v>
      </c>
      <c r="L996">
        <v>4149797</v>
      </c>
      <c r="M996" t="s">
        <v>14</v>
      </c>
      <c r="N996" t="s">
        <v>14</v>
      </c>
      <c r="O996" t="s">
        <v>14</v>
      </c>
    </row>
    <row r="997" spans="1:15" x14ac:dyDescent="0.25">
      <c r="A997">
        <v>996</v>
      </c>
      <c r="B997">
        <v>20</v>
      </c>
      <c r="C997">
        <v>18</v>
      </c>
      <c r="D997">
        <v>0</v>
      </c>
      <c r="E997">
        <v>15</v>
      </c>
      <c r="F997">
        <v>0</v>
      </c>
      <c r="G997">
        <v>0</v>
      </c>
      <c r="H997">
        <v>0</v>
      </c>
      <c r="I997">
        <v>497.05729259999998</v>
      </c>
      <c r="J997">
        <v>1899705</v>
      </c>
      <c r="K997">
        <v>2353321</v>
      </c>
      <c r="L997">
        <v>2632958</v>
      </c>
      <c r="M997" t="s">
        <v>14</v>
      </c>
      <c r="N997" t="s">
        <v>14</v>
      </c>
      <c r="O997" t="s">
        <v>14</v>
      </c>
    </row>
    <row r="998" spans="1:15" x14ac:dyDescent="0.25">
      <c r="A998">
        <v>997</v>
      </c>
      <c r="B998">
        <v>20</v>
      </c>
      <c r="C998">
        <v>19</v>
      </c>
      <c r="D998">
        <v>1</v>
      </c>
      <c r="E998">
        <v>4</v>
      </c>
      <c r="F998">
        <v>1</v>
      </c>
      <c r="G998">
        <v>0</v>
      </c>
      <c r="H998">
        <v>0</v>
      </c>
      <c r="I998">
        <v>368.09620169999999</v>
      </c>
      <c r="J998">
        <v>2947985</v>
      </c>
      <c r="K998">
        <v>2304327</v>
      </c>
      <c r="L998">
        <v>2852259</v>
      </c>
      <c r="M998" t="s">
        <v>14</v>
      </c>
      <c r="N998" t="s">
        <v>14</v>
      </c>
      <c r="O998" t="s">
        <v>14</v>
      </c>
    </row>
    <row r="999" spans="1:15" x14ac:dyDescent="0.25">
      <c r="A999">
        <v>998</v>
      </c>
      <c r="B999">
        <v>20</v>
      </c>
      <c r="C999">
        <v>20</v>
      </c>
      <c r="D999">
        <v>0</v>
      </c>
      <c r="E999">
        <v>7</v>
      </c>
      <c r="F999">
        <v>0</v>
      </c>
      <c r="G999">
        <v>0</v>
      </c>
      <c r="H999">
        <v>0</v>
      </c>
      <c r="I999">
        <v>371.11362580000002</v>
      </c>
      <c r="J999">
        <v>1849597</v>
      </c>
      <c r="K999">
        <v>3038994</v>
      </c>
      <c r="L999">
        <v>2978601</v>
      </c>
      <c r="M999">
        <v>2399875</v>
      </c>
      <c r="N999">
        <v>2140888</v>
      </c>
      <c r="O999">
        <v>2083243</v>
      </c>
    </row>
    <row r="1000" spans="1:15" x14ac:dyDescent="0.25">
      <c r="A1000">
        <v>999</v>
      </c>
      <c r="B1000">
        <v>20</v>
      </c>
      <c r="C1000">
        <v>20</v>
      </c>
      <c r="D1000">
        <v>0</v>
      </c>
      <c r="E1000">
        <v>8</v>
      </c>
      <c r="F1000">
        <v>0</v>
      </c>
      <c r="G1000">
        <v>0</v>
      </c>
      <c r="H1000">
        <v>0</v>
      </c>
      <c r="I1000">
        <v>387.10854039999998</v>
      </c>
      <c r="J1000">
        <v>2788141</v>
      </c>
      <c r="K1000">
        <v>4378935</v>
      </c>
      <c r="L1000">
        <v>3897847</v>
      </c>
      <c r="M1000">
        <v>2181647</v>
      </c>
      <c r="N1000">
        <v>3534967</v>
      </c>
      <c r="O1000">
        <v>3343529</v>
      </c>
    </row>
    <row r="1001" spans="1:15" x14ac:dyDescent="0.25">
      <c r="A1001">
        <v>1000</v>
      </c>
      <c r="B1001">
        <v>20</v>
      </c>
      <c r="C1001">
        <v>20</v>
      </c>
      <c r="D1001">
        <v>0</v>
      </c>
      <c r="E1001">
        <v>9</v>
      </c>
      <c r="F1001">
        <v>0</v>
      </c>
      <c r="G1001">
        <v>0</v>
      </c>
      <c r="H1001">
        <v>0</v>
      </c>
      <c r="I1001">
        <v>403.103455</v>
      </c>
      <c r="J1001">
        <v>3589873</v>
      </c>
      <c r="K1001">
        <v>6456515</v>
      </c>
      <c r="L1001">
        <v>5805225</v>
      </c>
      <c r="M1001">
        <v>2629119</v>
      </c>
      <c r="N1001">
        <v>4311062</v>
      </c>
      <c r="O1001">
        <v>3761594</v>
      </c>
    </row>
    <row r="1002" spans="1:15" x14ac:dyDescent="0.25">
      <c r="A1002">
        <v>1001</v>
      </c>
      <c r="B1002">
        <v>20</v>
      </c>
      <c r="C1002">
        <v>20</v>
      </c>
      <c r="D1002">
        <v>0</v>
      </c>
      <c r="E1002">
        <v>10</v>
      </c>
      <c r="F1002">
        <v>0</v>
      </c>
      <c r="G1002">
        <v>0</v>
      </c>
      <c r="H1002">
        <v>0</v>
      </c>
      <c r="I1002">
        <v>419.09836960000001</v>
      </c>
      <c r="J1002">
        <v>3734396</v>
      </c>
      <c r="K1002">
        <v>6850209</v>
      </c>
      <c r="L1002">
        <v>5873293</v>
      </c>
      <c r="M1002">
        <v>2114901</v>
      </c>
      <c r="N1002">
        <v>3330327</v>
      </c>
      <c r="O1002">
        <v>3742856</v>
      </c>
    </row>
    <row r="1003" spans="1:15" x14ac:dyDescent="0.25">
      <c r="A1003">
        <v>1002</v>
      </c>
      <c r="B1003">
        <v>20</v>
      </c>
      <c r="C1003">
        <v>20</v>
      </c>
      <c r="D1003">
        <v>0</v>
      </c>
      <c r="E1003">
        <v>11</v>
      </c>
      <c r="F1003">
        <v>0</v>
      </c>
      <c r="G1003">
        <v>0</v>
      </c>
      <c r="H1003">
        <v>0</v>
      </c>
      <c r="I1003">
        <v>435.09328420000003</v>
      </c>
      <c r="J1003">
        <v>4030984</v>
      </c>
      <c r="K1003">
        <v>6189497</v>
      </c>
      <c r="L1003">
        <v>6282878</v>
      </c>
      <c r="M1003">
        <v>1787024</v>
      </c>
      <c r="N1003">
        <v>2275969</v>
      </c>
      <c r="O1003">
        <v>2692021</v>
      </c>
    </row>
    <row r="1004" spans="1:15" x14ac:dyDescent="0.25">
      <c r="A1004">
        <v>1003</v>
      </c>
      <c r="B1004">
        <v>20</v>
      </c>
      <c r="C1004">
        <v>20</v>
      </c>
      <c r="D1004">
        <v>0</v>
      </c>
      <c r="E1004">
        <v>12</v>
      </c>
      <c r="F1004">
        <v>0</v>
      </c>
      <c r="G1004">
        <v>0</v>
      </c>
      <c r="H1004">
        <v>0</v>
      </c>
      <c r="I1004">
        <v>451.08819879999999</v>
      </c>
      <c r="J1004">
        <v>4522837</v>
      </c>
      <c r="K1004">
        <v>5747322</v>
      </c>
      <c r="L1004">
        <v>5460167</v>
      </c>
      <c r="M1004" t="s">
        <v>14</v>
      </c>
      <c r="N1004" t="s">
        <v>14</v>
      </c>
      <c r="O1004" t="s">
        <v>14</v>
      </c>
    </row>
    <row r="1005" spans="1:15" x14ac:dyDescent="0.25">
      <c r="A1005">
        <v>1004</v>
      </c>
      <c r="B1005">
        <v>20</v>
      </c>
      <c r="C1005">
        <v>20</v>
      </c>
      <c r="D1005">
        <v>0</v>
      </c>
      <c r="E1005">
        <v>13</v>
      </c>
      <c r="F1005">
        <v>0</v>
      </c>
      <c r="G1005">
        <v>0</v>
      </c>
      <c r="H1005">
        <v>0</v>
      </c>
      <c r="I1005">
        <v>467.0831134</v>
      </c>
      <c r="J1005">
        <v>3683341</v>
      </c>
      <c r="K1005">
        <v>4923713</v>
      </c>
      <c r="L1005">
        <v>4943258</v>
      </c>
      <c r="M1005" t="s">
        <v>14</v>
      </c>
      <c r="N1005" t="s">
        <v>14</v>
      </c>
      <c r="O1005" t="s">
        <v>14</v>
      </c>
    </row>
    <row r="1006" spans="1:15" x14ac:dyDescent="0.25">
      <c r="A1006">
        <v>1005</v>
      </c>
      <c r="B1006">
        <v>20</v>
      </c>
      <c r="C1006">
        <v>20</v>
      </c>
      <c r="D1006">
        <v>0</v>
      </c>
      <c r="E1006">
        <v>14</v>
      </c>
      <c r="F1006">
        <v>0</v>
      </c>
      <c r="G1006">
        <v>0</v>
      </c>
      <c r="H1006">
        <v>0</v>
      </c>
      <c r="I1006">
        <v>483.07802800000002</v>
      </c>
      <c r="J1006">
        <v>3081606</v>
      </c>
      <c r="K1006">
        <v>3788751</v>
      </c>
      <c r="L1006">
        <v>3813992</v>
      </c>
      <c r="M1006" t="s">
        <v>14</v>
      </c>
      <c r="N1006" t="s">
        <v>14</v>
      </c>
      <c r="O1006" t="s">
        <v>14</v>
      </c>
    </row>
    <row r="1007" spans="1:15" x14ac:dyDescent="0.25">
      <c r="A1007">
        <v>1006</v>
      </c>
      <c r="B1007">
        <v>20</v>
      </c>
      <c r="C1007">
        <v>20</v>
      </c>
      <c r="D1007">
        <v>0</v>
      </c>
      <c r="E1007">
        <v>15</v>
      </c>
      <c r="F1007">
        <v>0</v>
      </c>
      <c r="G1007">
        <v>0</v>
      </c>
      <c r="H1007">
        <v>0</v>
      </c>
      <c r="I1007">
        <v>499.07294259999998</v>
      </c>
      <c r="J1007">
        <v>2339128</v>
      </c>
      <c r="K1007">
        <v>2075874</v>
      </c>
      <c r="L1007">
        <v>2784110</v>
      </c>
      <c r="M1007" t="s">
        <v>14</v>
      </c>
      <c r="N1007" t="s">
        <v>14</v>
      </c>
      <c r="O1007" t="s">
        <v>14</v>
      </c>
    </row>
    <row r="1008" spans="1:15" x14ac:dyDescent="0.25">
      <c r="A1008">
        <v>1007</v>
      </c>
      <c r="B1008">
        <v>20</v>
      </c>
      <c r="C1008">
        <v>20</v>
      </c>
      <c r="D1008">
        <v>0</v>
      </c>
      <c r="E1008">
        <v>16</v>
      </c>
      <c r="F1008">
        <v>0</v>
      </c>
      <c r="G1008">
        <v>0</v>
      </c>
      <c r="H1008">
        <v>0</v>
      </c>
      <c r="I1008">
        <v>515.06785720000005</v>
      </c>
      <c r="J1008">
        <v>1727075</v>
      </c>
      <c r="K1008">
        <v>1652491</v>
      </c>
      <c r="L1008">
        <v>2199222</v>
      </c>
      <c r="M1008" t="s">
        <v>14</v>
      </c>
      <c r="N1008" t="s">
        <v>14</v>
      </c>
      <c r="O1008" t="s">
        <v>14</v>
      </c>
    </row>
    <row r="1009" spans="1:15" x14ac:dyDescent="0.25">
      <c r="A1009">
        <v>1008</v>
      </c>
      <c r="B1009">
        <v>20</v>
      </c>
      <c r="C1009">
        <v>22</v>
      </c>
      <c r="D1009">
        <v>0</v>
      </c>
      <c r="E1009">
        <v>6</v>
      </c>
      <c r="F1009">
        <v>0</v>
      </c>
      <c r="G1009">
        <v>0</v>
      </c>
      <c r="H1009">
        <v>0</v>
      </c>
      <c r="I1009">
        <v>357.1343612</v>
      </c>
      <c r="J1009">
        <v>2118897</v>
      </c>
      <c r="K1009">
        <v>2760546</v>
      </c>
      <c r="L1009">
        <v>2502825</v>
      </c>
      <c r="M1009">
        <v>2599421</v>
      </c>
      <c r="N1009">
        <v>3365291</v>
      </c>
      <c r="O1009">
        <v>3296449</v>
      </c>
    </row>
    <row r="1010" spans="1:15" x14ac:dyDescent="0.25">
      <c r="A1010">
        <v>1009</v>
      </c>
      <c r="B1010">
        <v>20</v>
      </c>
      <c r="C1010">
        <v>22</v>
      </c>
      <c r="D1010">
        <v>0</v>
      </c>
      <c r="E1010">
        <v>7</v>
      </c>
      <c r="F1010">
        <v>0</v>
      </c>
      <c r="G1010">
        <v>0</v>
      </c>
      <c r="H1010">
        <v>0</v>
      </c>
      <c r="I1010">
        <v>373.12927580000002</v>
      </c>
      <c r="J1010">
        <v>4028220</v>
      </c>
      <c r="K1010">
        <v>5741968</v>
      </c>
      <c r="L1010">
        <v>4899705</v>
      </c>
      <c r="M1010">
        <v>5194466</v>
      </c>
      <c r="N1010">
        <v>5779778</v>
      </c>
      <c r="O1010">
        <v>5786627</v>
      </c>
    </row>
    <row r="1011" spans="1:15" x14ac:dyDescent="0.25">
      <c r="A1011">
        <v>1010</v>
      </c>
      <c r="B1011">
        <v>20</v>
      </c>
      <c r="C1011">
        <v>22</v>
      </c>
      <c r="D1011">
        <v>0</v>
      </c>
      <c r="E1011">
        <v>8</v>
      </c>
      <c r="F1011">
        <v>0</v>
      </c>
      <c r="G1011">
        <v>0</v>
      </c>
      <c r="H1011">
        <v>0</v>
      </c>
      <c r="I1011">
        <v>389.12419039999997</v>
      </c>
      <c r="J1011">
        <v>5309145</v>
      </c>
      <c r="K1011">
        <v>7389984</v>
      </c>
      <c r="L1011">
        <v>7049148</v>
      </c>
      <c r="M1011">
        <v>6517750</v>
      </c>
      <c r="N1011">
        <v>7832152</v>
      </c>
      <c r="O1011">
        <v>7861364</v>
      </c>
    </row>
    <row r="1012" spans="1:15" x14ac:dyDescent="0.25">
      <c r="A1012">
        <v>1011</v>
      </c>
      <c r="B1012">
        <v>20</v>
      </c>
      <c r="C1012">
        <v>22</v>
      </c>
      <c r="D1012">
        <v>0</v>
      </c>
      <c r="E1012">
        <v>9</v>
      </c>
      <c r="F1012">
        <v>0</v>
      </c>
      <c r="G1012">
        <v>0</v>
      </c>
      <c r="H1012">
        <v>0</v>
      </c>
      <c r="I1012">
        <v>405.11910499999999</v>
      </c>
      <c r="J1012">
        <v>7107457</v>
      </c>
      <c r="K1012">
        <v>9895302</v>
      </c>
      <c r="L1012">
        <v>9615712</v>
      </c>
      <c r="M1012">
        <v>7358179</v>
      </c>
      <c r="N1012">
        <v>8268013</v>
      </c>
      <c r="O1012">
        <v>7949958</v>
      </c>
    </row>
    <row r="1013" spans="1:15" x14ac:dyDescent="0.25">
      <c r="A1013">
        <v>1012</v>
      </c>
      <c r="B1013">
        <v>20</v>
      </c>
      <c r="C1013">
        <v>22</v>
      </c>
      <c r="D1013">
        <v>0</v>
      </c>
      <c r="E1013">
        <v>10</v>
      </c>
      <c r="F1013">
        <v>0</v>
      </c>
      <c r="G1013">
        <v>0</v>
      </c>
      <c r="H1013">
        <v>0</v>
      </c>
      <c r="I1013">
        <v>421.11401960000001</v>
      </c>
      <c r="J1013">
        <v>7213832</v>
      </c>
      <c r="K1013">
        <v>7599691</v>
      </c>
      <c r="L1013">
        <v>8272455</v>
      </c>
      <c r="M1013">
        <v>5088573</v>
      </c>
      <c r="N1013">
        <v>5981947</v>
      </c>
      <c r="O1013">
        <v>6161511</v>
      </c>
    </row>
    <row r="1014" spans="1:15" x14ac:dyDescent="0.25">
      <c r="A1014">
        <v>1013</v>
      </c>
      <c r="B1014">
        <v>20</v>
      </c>
      <c r="C1014">
        <v>22</v>
      </c>
      <c r="D1014">
        <v>0</v>
      </c>
      <c r="E1014">
        <v>11</v>
      </c>
      <c r="F1014">
        <v>0</v>
      </c>
      <c r="G1014">
        <v>0</v>
      </c>
      <c r="H1014">
        <v>0</v>
      </c>
      <c r="I1014">
        <v>437.10893420000002</v>
      </c>
      <c r="J1014">
        <v>6331688</v>
      </c>
      <c r="K1014">
        <v>7606488</v>
      </c>
      <c r="L1014">
        <v>7960007</v>
      </c>
      <c r="M1014">
        <v>3629562</v>
      </c>
      <c r="N1014">
        <v>5237761</v>
      </c>
      <c r="O1014">
        <v>4212006</v>
      </c>
    </row>
    <row r="1015" spans="1:15" x14ac:dyDescent="0.25">
      <c r="A1015">
        <v>1014</v>
      </c>
      <c r="B1015">
        <v>20</v>
      </c>
      <c r="C1015">
        <v>22</v>
      </c>
      <c r="D1015">
        <v>0</v>
      </c>
      <c r="E1015">
        <v>12</v>
      </c>
      <c r="F1015">
        <v>0</v>
      </c>
      <c r="G1015">
        <v>0</v>
      </c>
      <c r="H1015">
        <v>0</v>
      </c>
      <c r="I1015">
        <v>453.10384879999998</v>
      </c>
      <c r="J1015">
        <v>5543588</v>
      </c>
      <c r="K1015">
        <v>6437279</v>
      </c>
      <c r="L1015">
        <v>6926376</v>
      </c>
      <c r="M1015">
        <v>2444033</v>
      </c>
      <c r="N1015">
        <v>2977909</v>
      </c>
      <c r="O1015">
        <v>2423467</v>
      </c>
    </row>
    <row r="1016" spans="1:15" x14ac:dyDescent="0.25">
      <c r="A1016">
        <v>1015</v>
      </c>
      <c r="B1016">
        <v>20</v>
      </c>
      <c r="C1016">
        <v>22</v>
      </c>
      <c r="D1016">
        <v>0</v>
      </c>
      <c r="E1016">
        <v>13</v>
      </c>
      <c r="F1016">
        <v>0</v>
      </c>
      <c r="G1016">
        <v>0</v>
      </c>
      <c r="H1016">
        <v>0</v>
      </c>
      <c r="I1016">
        <v>469.0987634</v>
      </c>
      <c r="J1016">
        <v>4732933</v>
      </c>
      <c r="K1016">
        <v>5479650</v>
      </c>
      <c r="L1016">
        <v>5768580</v>
      </c>
      <c r="M1016" t="s">
        <v>14</v>
      </c>
      <c r="N1016" t="s">
        <v>14</v>
      </c>
      <c r="O1016" t="s">
        <v>14</v>
      </c>
    </row>
    <row r="1017" spans="1:15" x14ac:dyDescent="0.25">
      <c r="A1017">
        <v>1016</v>
      </c>
      <c r="B1017">
        <v>20</v>
      </c>
      <c r="C1017">
        <v>22</v>
      </c>
      <c r="D1017">
        <v>0</v>
      </c>
      <c r="E1017">
        <v>14</v>
      </c>
      <c r="F1017">
        <v>0</v>
      </c>
      <c r="G1017">
        <v>0</v>
      </c>
      <c r="H1017">
        <v>0</v>
      </c>
      <c r="I1017">
        <v>485.09367800000001</v>
      </c>
      <c r="J1017">
        <v>2824684</v>
      </c>
      <c r="K1017">
        <v>3198422</v>
      </c>
      <c r="L1017">
        <v>4080309</v>
      </c>
      <c r="M1017" t="s">
        <v>14</v>
      </c>
      <c r="N1017" t="s">
        <v>14</v>
      </c>
      <c r="O1017" t="s">
        <v>14</v>
      </c>
    </row>
    <row r="1018" spans="1:15" x14ac:dyDescent="0.25">
      <c r="A1018">
        <v>1017</v>
      </c>
      <c r="B1018">
        <v>20</v>
      </c>
      <c r="C1018">
        <v>22</v>
      </c>
      <c r="D1018">
        <v>0</v>
      </c>
      <c r="E1018">
        <v>15</v>
      </c>
      <c r="F1018">
        <v>0</v>
      </c>
      <c r="G1018">
        <v>0</v>
      </c>
      <c r="H1018">
        <v>0</v>
      </c>
      <c r="I1018">
        <v>501.08859260000003</v>
      </c>
      <c r="J1018">
        <v>2449844</v>
      </c>
      <c r="K1018">
        <v>2435872</v>
      </c>
      <c r="L1018">
        <v>2391006</v>
      </c>
      <c r="M1018" t="s">
        <v>14</v>
      </c>
      <c r="N1018" t="s">
        <v>14</v>
      </c>
      <c r="O1018" t="s">
        <v>14</v>
      </c>
    </row>
    <row r="1019" spans="1:15" x14ac:dyDescent="0.25">
      <c r="A1019">
        <v>1018</v>
      </c>
      <c r="B1019">
        <v>20</v>
      </c>
      <c r="C1019">
        <v>24</v>
      </c>
      <c r="D1019">
        <v>0</v>
      </c>
      <c r="E1019">
        <v>5</v>
      </c>
      <c r="F1019">
        <v>0</v>
      </c>
      <c r="G1019">
        <v>0</v>
      </c>
      <c r="H1019">
        <v>0</v>
      </c>
      <c r="I1019">
        <v>343.15509659999998</v>
      </c>
      <c r="J1019">
        <v>1657885</v>
      </c>
      <c r="K1019">
        <v>3236140</v>
      </c>
      <c r="L1019">
        <v>2209102</v>
      </c>
      <c r="M1019">
        <v>3772257</v>
      </c>
      <c r="N1019">
        <v>4656544</v>
      </c>
      <c r="O1019">
        <v>4910185</v>
      </c>
    </row>
    <row r="1020" spans="1:15" x14ac:dyDescent="0.25">
      <c r="A1020">
        <v>1019</v>
      </c>
      <c r="B1020">
        <v>20</v>
      </c>
      <c r="C1020">
        <v>24</v>
      </c>
      <c r="D1020">
        <v>0</v>
      </c>
      <c r="E1020">
        <v>6</v>
      </c>
      <c r="F1020">
        <v>0</v>
      </c>
      <c r="G1020">
        <v>0</v>
      </c>
      <c r="H1020">
        <v>0</v>
      </c>
      <c r="I1020">
        <v>359.15001119999999</v>
      </c>
      <c r="J1020">
        <v>3523391</v>
      </c>
      <c r="K1020">
        <v>6101994</v>
      </c>
      <c r="L1020">
        <v>4730632</v>
      </c>
      <c r="M1020">
        <v>7817810</v>
      </c>
      <c r="N1020">
        <v>9784355</v>
      </c>
      <c r="O1020">
        <v>9997111</v>
      </c>
    </row>
    <row r="1021" spans="1:15" x14ac:dyDescent="0.25">
      <c r="A1021">
        <v>1020</v>
      </c>
      <c r="B1021">
        <v>20</v>
      </c>
      <c r="C1021">
        <v>24</v>
      </c>
      <c r="D1021">
        <v>0</v>
      </c>
      <c r="E1021">
        <v>7</v>
      </c>
      <c r="F1021">
        <v>0</v>
      </c>
      <c r="G1021">
        <v>0</v>
      </c>
      <c r="H1021">
        <v>0</v>
      </c>
      <c r="I1021">
        <v>375.14492580000001</v>
      </c>
      <c r="J1021">
        <v>7246192</v>
      </c>
      <c r="K1021">
        <v>10011652</v>
      </c>
      <c r="L1021">
        <v>9765311</v>
      </c>
      <c r="M1021">
        <v>12854586</v>
      </c>
      <c r="N1021">
        <v>14229410</v>
      </c>
      <c r="O1021">
        <v>14591568</v>
      </c>
    </row>
    <row r="1022" spans="1:15" x14ac:dyDescent="0.25">
      <c r="A1022">
        <v>1021</v>
      </c>
      <c r="B1022">
        <v>20</v>
      </c>
      <c r="C1022">
        <v>24</v>
      </c>
      <c r="D1022">
        <v>0</v>
      </c>
      <c r="E1022">
        <v>8</v>
      </c>
      <c r="F1022">
        <v>0</v>
      </c>
      <c r="G1022">
        <v>0</v>
      </c>
      <c r="H1022">
        <v>0</v>
      </c>
      <c r="I1022">
        <v>391.13984040000003</v>
      </c>
      <c r="J1022">
        <v>10636393</v>
      </c>
      <c r="K1022">
        <v>12104941</v>
      </c>
      <c r="L1022">
        <v>12181862</v>
      </c>
      <c r="M1022">
        <v>16848324</v>
      </c>
      <c r="N1022">
        <v>18124830</v>
      </c>
      <c r="O1022">
        <v>19516966</v>
      </c>
    </row>
    <row r="1023" spans="1:15" x14ac:dyDescent="0.25">
      <c r="A1023">
        <v>1022</v>
      </c>
      <c r="B1023">
        <v>20</v>
      </c>
      <c r="C1023">
        <v>24</v>
      </c>
      <c r="D1023">
        <v>0</v>
      </c>
      <c r="E1023">
        <v>9</v>
      </c>
      <c r="F1023">
        <v>0</v>
      </c>
      <c r="G1023">
        <v>0</v>
      </c>
      <c r="H1023">
        <v>0</v>
      </c>
      <c r="I1023">
        <v>407.13475499999998</v>
      </c>
      <c r="J1023">
        <v>13872104</v>
      </c>
      <c r="K1023">
        <v>14927389</v>
      </c>
      <c r="L1023">
        <v>14737903</v>
      </c>
      <c r="M1023">
        <v>15667104</v>
      </c>
      <c r="N1023">
        <v>14682526</v>
      </c>
      <c r="O1023">
        <v>16029486</v>
      </c>
    </row>
    <row r="1024" spans="1:15" x14ac:dyDescent="0.25">
      <c r="A1024">
        <v>1023</v>
      </c>
      <c r="B1024">
        <v>20</v>
      </c>
      <c r="C1024">
        <v>24</v>
      </c>
      <c r="D1024">
        <v>0</v>
      </c>
      <c r="E1024">
        <v>10</v>
      </c>
      <c r="F1024">
        <v>0</v>
      </c>
      <c r="G1024">
        <v>0</v>
      </c>
      <c r="H1024">
        <v>0</v>
      </c>
      <c r="I1024">
        <v>423.1296696</v>
      </c>
      <c r="J1024">
        <v>11592317</v>
      </c>
      <c r="K1024">
        <v>11347419</v>
      </c>
      <c r="L1024">
        <v>12661227</v>
      </c>
      <c r="M1024">
        <v>9996558</v>
      </c>
      <c r="N1024">
        <v>10762955</v>
      </c>
      <c r="O1024">
        <v>10901554</v>
      </c>
    </row>
    <row r="1025" spans="1:15" x14ac:dyDescent="0.25">
      <c r="A1025">
        <v>1024</v>
      </c>
      <c r="B1025">
        <v>20</v>
      </c>
      <c r="C1025">
        <v>24</v>
      </c>
      <c r="D1025">
        <v>0</v>
      </c>
      <c r="E1025">
        <v>11</v>
      </c>
      <c r="F1025">
        <v>0</v>
      </c>
      <c r="G1025">
        <v>0</v>
      </c>
      <c r="H1025">
        <v>0</v>
      </c>
      <c r="I1025">
        <v>439.12458420000002</v>
      </c>
      <c r="J1025">
        <v>9503814</v>
      </c>
      <c r="K1025">
        <v>8310769</v>
      </c>
      <c r="L1025">
        <v>9895178</v>
      </c>
      <c r="M1025">
        <v>5908829</v>
      </c>
      <c r="N1025">
        <v>6807423</v>
      </c>
      <c r="O1025">
        <v>6159506</v>
      </c>
    </row>
    <row r="1026" spans="1:15" x14ac:dyDescent="0.25">
      <c r="A1026">
        <v>1025</v>
      </c>
      <c r="B1026">
        <v>20</v>
      </c>
      <c r="C1026">
        <v>24</v>
      </c>
      <c r="D1026">
        <v>0</v>
      </c>
      <c r="E1026">
        <v>12</v>
      </c>
      <c r="F1026">
        <v>0</v>
      </c>
      <c r="G1026">
        <v>0</v>
      </c>
      <c r="H1026">
        <v>0</v>
      </c>
      <c r="I1026">
        <v>455.11949879999997</v>
      </c>
      <c r="J1026">
        <v>6776324</v>
      </c>
      <c r="K1026">
        <v>6511823</v>
      </c>
      <c r="L1026">
        <v>7053206</v>
      </c>
      <c r="M1026">
        <v>2950259</v>
      </c>
      <c r="N1026">
        <v>3295794</v>
      </c>
      <c r="O1026">
        <v>2553398</v>
      </c>
    </row>
    <row r="1027" spans="1:15" x14ac:dyDescent="0.25">
      <c r="A1027">
        <v>1026</v>
      </c>
      <c r="B1027">
        <v>20</v>
      </c>
      <c r="C1027">
        <v>24</v>
      </c>
      <c r="D1027">
        <v>0</v>
      </c>
      <c r="E1027">
        <v>13</v>
      </c>
      <c r="F1027">
        <v>0</v>
      </c>
      <c r="G1027">
        <v>0</v>
      </c>
      <c r="H1027">
        <v>0</v>
      </c>
      <c r="I1027">
        <v>471.11441339999999</v>
      </c>
      <c r="J1027">
        <v>5187600</v>
      </c>
      <c r="K1027">
        <v>4914323</v>
      </c>
      <c r="L1027">
        <v>5140861</v>
      </c>
      <c r="M1027">
        <v>1601769</v>
      </c>
      <c r="N1027">
        <v>1642736</v>
      </c>
      <c r="O1027">
        <v>1654966</v>
      </c>
    </row>
    <row r="1028" spans="1:15" x14ac:dyDescent="0.25">
      <c r="A1028">
        <v>1027</v>
      </c>
      <c r="B1028">
        <v>20</v>
      </c>
      <c r="C1028">
        <v>24</v>
      </c>
      <c r="D1028">
        <v>0</v>
      </c>
      <c r="E1028">
        <v>14</v>
      </c>
      <c r="F1028">
        <v>0</v>
      </c>
      <c r="G1028">
        <v>0</v>
      </c>
      <c r="H1028">
        <v>0</v>
      </c>
      <c r="I1028">
        <v>487.109328</v>
      </c>
      <c r="J1028">
        <v>3229786</v>
      </c>
      <c r="K1028">
        <v>2686950</v>
      </c>
      <c r="L1028">
        <v>2718985</v>
      </c>
      <c r="M1028" t="s">
        <v>14</v>
      </c>
      <c r="N1028" t="s">
        <v>14</v>
      </c>
      <c r="O1028" t="s">
        <v>14</v>
      </c>
    </row>
    <row r="1029" spans="1:15" x14ac:dyDescent="0.25">
      <c r="A1029">
        <v>1028</v>
      </c>
      <c r="B1029">
        <v>20</v>
      </c>
      <c r="C1029">
        <v>24</v>
      </c>
      <c r="D1029">
        <v>0</v>
      </c>
      <c r="E1029">
        <v>15</v>
      </c>
      <c r="F1029">
        <v>0</v>
      </c>
      <c r="G1029">
        <v>0</v>
      </c>
      <c r="H1029">
        <v>0</v>
      </c>
      <c r="I1029">
        <v>503.10424260000002</v>
      </c>
      <c r="J1029">
        <v>2433068</v>
      </c>
      <c r="K1029">
        <v>2056034</v>
      </c>
      <c r="L1029">
        <v>2727503</v>
      </c>
      <c r="M1029" t="s">
        <v>14</v>
      </c>
      <c r="N1029" t="s">
        <v>14</v>
      </c>
      <c r="O1029" t="s">
        <v>14</v>
      </c>
    </row>
    <row r="1030" spans="1:15" x14ac:dyDescent="0.25">
      <c r="A1030">
        <v>1029</v>
      </c>
      <c r="B1030">
        <v>20</v>
      </c>
      <c r="C1030">
        <v>24</v>
      </c>
      <c r="D1030">
        <v>4</v>
      </c>
      <c r="E1030">
        <v>6</v>
      </c>
      <c r="F1030">
        <v>1</v>
      </c>
      <c r="G1030">
        <v>0</v>
      </c>
      <c r="H1030">
        <v>0</v>
      </c>
      <c r="I1030">
        <v>447.1343779</v>
      </c>
      <c r="J1030" t="s">
        <v>14</v>
      </c>
      <c r="K1030" t="s">
        <v>14</v>
      </c>
      <c r="L1030" t="s">
        <v>14</v>
      </c>
      <c r="M1030">
        <v>4460240</v>
      </c>
      <c r="N1030">
        <v>3725713</v>
      </c>
      <c r="O1030">
        <v>4427324</v>
      </c>
    </row>
    <row r="1031" spans="1:15" x14ac:dyDescent="0.25">
      <c r="A1031">
        <v>1030</v>
      </c>
      <c r="B1031">
        <v>20</v>
      </c>
      <c r="C1031">
        <v>26</v>
      </c>
      <c r="D1031">
        <v>0</v>
      </c>
      <c r="E1031">
        <v>3</v>
      </c>
      <c r="F1031">
        <v>0</v>
      </c>
      <c r="G1031">
        <v>0</v>
      </c>
      <c r="H1031">
        <v>0</v>
      </c>
      <c r="I1031">
        <v>313.1809174</v>
      </c>
      <c r="J1031" t="s">
        <v>14</v>
      </c>
      <c r="K1031" t="s">
        <v>14</v>
      </c>
      <c r="L1031" t="s">
        <v>14</v>
      </c>
      <c r="M1031">
        <v>1656878</v>
      </c>
      <c r="N1031">
        <v>2005118</v>
      </c>
      <c r="O1031">
        <v>1575667</v>
      </c>
    </row>
    <row r="1032" spans="1:15" x14ac:dyDescent="0.25">
      <c r="A1032">
        <v>1031</v>
      </c>
      <c r="B1032">
        <v>20</v>
      </c>
      <c r="C1032">
        <v>26</v>
      </c>
      <c r="D1032">
        <v>0</v>
      </c>
      <c r="E1032">
        <v>4</v>
      </c>
      <c r="F1032">
        <v>0</v>
      </c>
      <c r="G1032">
        <v>0</v>
      </c>
      <c r="H1032">
        <v>0</v>
      </c>
      <c r="I1032">
        <v>329.17583200000001</v>
      </c>
      <c r="J1032" t="s">
        <v>14</v>
      </c>
      <c r="K1032" t="s">
        <v>14</v>
      </c>
      <c r="L1032" t="s">
        <v>14</v>
      </c>
      <c r="M1032">
        <v>4312672</v>
      </c>
      <c r="N1032">
        <v>7073902</v>
      </c>
      <c r="O1032">
        <v>7524934</v>
      </c>
    </row>
    <row r="1033" spans="1:15" x14ac:dyDescent="0.25">
      <c r="A1033">
        <v>1032</v>
      </c>
      <c r="B1033">
        <v>20</v>
      </c>
      <c r="C1033">
        <v>26</v>
      </c>
      <c r="D1033">
        <v>0</v>
      </c>
      <c r="E1033">
        <v>5</v>
      </c>
      <c r="F1033">
        <v>0</v>
      </c>
      <c r="G1033">
        <v>0</v>
      </c>
      <c r="H1033">
        <v>0</v>
      </c>
      <c r="I1033">
        <v>345.17074659999997</v>
      </c>
      <c r="J1033">
        <v>2142739</v>
      </c>
      <c r="K1033">
        <v>6107983</v>
      </c>
      <c r="L1033">
        <v>3367257</v>
      </c>
      <c r="M1033">
        <v>7641923</v>
      </c>
      <c r="N1033">
        <v>12262341</v>
      </c>
      <c r="O1033">
        <v>11657893</v>
      </c>
    </row>
    <row r="1034" spans="1:15" x14ac:dyDescent="0.25">
      <c r="A1034">
        <v>1033</v>
      </c>
      <c r="B1034">
        <v>20</v>
      </c>
      <c r="C1034">
        <v>26</v>
      </c>
      <c r="D1034">
        <v>0</v>
      </c>
      <c r="E1034">
        <v>6</v>
      </c>
      <c r="F1034">
        <v>0</v>
      </c>
      <c r="G1034">
        <v>0</v>
      </c>
      <c r="H1034">
        <v>0</v>
      </c>
      <c r="I1034">
        <v>361.16566119999999</v>
      </c>
      <c r="J1034">
        <v>4871570</v>
      </c>
      <c r="K1034">
        <v>11545207</v>
      </c>
      <c r="L1034">
        <v>8110443</v>
      </c>
      <c r="M1034">
        <v>15967407</v>
      </c>
      <c r="N1034">
        <v>20115103</v>
      </c>
      <c r="O1034">
        <v>20635054</v>
      </c>
    </row>
    <row r="1035" spans="1:15" x14ac:dyDescent="0.25">
      <c r="A1035">
        <v>1034</v>
      </c>
      <c r="B1035">
        <v>20</v>
      </c>
      <c r="C1035">
        <v>26</v>
      </c>
      <c r="D1035">
        <v>0</v>
      </c>
      <c r="E1035">
        <v>7</v>
      </c>
      <c r="F1035">
        <v>0</v>
      </c>
      <c r="G1035">
        <v>0</v>
      </c>
      <c r="H1035">
        <v>0</v>
      </c>
      <c r="I1035">
        <v>377.1605758</v>
      </c>
      <c r="J1035">
        <v>11788183</v>
      </c>
      <c r="K1035">
        <v>17645162</v>
      </c>
      <c r="L1035">
        <v>14597113</v>
      </c>
      <c r="M1035">
        <v>25896840</v>
      </c>
      <c r="N1035">
        <v>29635061</v>
      </c>
      <c r="O1035">
        <v>28545168</v>
      </c>
    </row>
    <row r="1036" spans="1:15" x14ac:dyDescent="0.25">
      <c r="A1036">
        <v>1035</v>
      </c>
      <c r="B1036">
        <v>20</v>
      </c>
      <c r="C1036">
        <v>26</v>
      </c>
      <c r="D1036">
        <v>0</v>
      </c>
      <c r="E1036">
        <v>8</v>
      </c>
      <c r="F1036">
        <v>0</v>
      </c>
      <c r="G1036">
        <v>0</v>
      </c>
      <c r="H1036">
        <v>0</v>
      </c>
      <c r="I1036">
        <v>393.15549040000002</v>
      </c>
      <c r="J1036">
        <v>15377883</v>
      </c>
      <c r="K1036">
        <v>19410586</v>
      </c>
      <c r="L1036">
        <v>20089586</v>
      </c>
      <c r="M1036">
        <v>31905655</v>
      </c>
      <c r="N1036">
        <v>32776648</v>
      </c>
      <c r="O1036">
        <v>34234300</v>
      </c>
    </row>
    <row r="1037" spans="1:15" x14ac:dyDescent="0.25">
      <c r="A1037">
        <v>1036</v>
      </c>
      <c r="B1037">
        <v>20</v>
      </c>
      <c r="C1037">
        <v>26</v>
      </c>
      <c r="D1037">
        <v>0</v>
      </c>
      <c r="E1037">
        <v>9</v>
      </c>
      <c r="F1037">
        <v>0</v>
      </c>
      <c r="G1037">
        <v>0</v>
      </c>
      <c r="H1037">
        <v>0</v>
      </c>
      <c r="I1037">
        <v>409.15040499999998</v>
      </c>
      <c r="J1037">
        <v>18885672</v>
      </c>
      <c r="K1037">
        <v>19367564</v>
      </c>
      <c r="L1037">
        <v>19685977</v>
      </c>
      <c r="M1037">
        <v>25907257</v>
      </c>
      <c r="N1037">
        <v>22731306</v>
      </c>
      <c r="O1037">
        <v>26089394</v>
      </c>
    </row>
    <row r="1038" spans="1:15" x14ac:dyDescent="0.25">
      <c r="A1038">
        <v>1037</v>
      </c>
      <c r="B1038">
        <v>20</v>
      </c>
      <c r="C1038">
        <v>26</v>
      </c>
      <c r="D1038">
        <v>0</v>
      </c>
      <c r="E1038">
        <v>10</v>
      </c>
      <c r="F1038">
        <v>0</v>
      </c>
      <c r="G1038">
        <v>0</v>
      </c>
      <c r="H1038">
        <v>0</v>
      </c>
      <c r="I1038">
        <v>425.14531959999999</v>
      </c>
      <c r="J1038">
        <v>16185823</v>
      </c>
      <c r="K1038">
        <v>13657428</v>
      </c>
      <c r="L1038">
        <v>16544124</v>
      </c>
      <c r="M1038">
        <v>17203402</v>
      </c>
      <c r="N1038">
        <v>14834312</v>
      </c>
      <c r="O1038">
        <v>15951850</v>
      </c>
    </row>
    <row r="1039" spans="1:15" x14ac:dyDescent="0.25">
      <c r="A1039">
        <v>1038</v>
      </c>
      <c r="B1039">
        <v>20</v>
      </c>
      <c r="C1039">
        <v>26</v>
      </c>
      <c r="D1039">
        <v>0</v>
      </c>
      <c r="E1039">
        <v>11</v>
      </c>
      <c r="F1039">
        <v>0</v>
      </c>
      <c r="G1039">
        <v>0</v>
      </c>
      <c r="H1039">
        <v>0</v>
      </c>
      <c r="I1039">
        <v>441.14023420000001</v>
      </c>
      <c r="J1039">
        <v>11907939</v>
      </c>
      <c r="K1039">
        <v>10329861</v>
      </c>
      <c r="L1039">
        <v>11678796</v>
      </c>
      <c r="M1039">
        <v>7468219</v>
      </c>
      <c r="N1039">
        <v>7278333</v>
      </c>
      <c r="O1039">
        <v>7840763</v>
      </c>
    </row>
    <row r="1040" spans="1:15" x14ac:dyDescent="0.25">
      <c r="A1040">
        <v>1039</v>
      </c>
      <c r="B1040">
        <v>20</v>
      </c>
      <c r="C1040">
        <v>26</v>
      </c>
      <c r="D1040">
        <v>0</v>
      </c>
      <c r="E1040">
        <v>12</v>
      </c>
      <c r="F1040">
        <v>0</v>
      </c>
      <c r="G1040">
        <v>0</v>
      </c>
      <c r="H1040">
        <v>0</v>
      </c>
      <c r="I1040">
        <v>457.13514880000002</v>
      </c>
      <c r="J1040">
        <v>8088950</v>
      </c>
      <c r="K1040">
        <v>6705164</v>
      </c>
      <c r="L1040">
        <v>8095506</v>
      </c>
      <c r="M1040">
        <v>3494385</v>
      </c>
      <c r="N1040">
        <v>4062208</v>
      </c>
      <c r="O1040">
        <v>4169679</v>
      </c>
    </row>
    <row r="1041" spans="1:15" x14ac:dyDescent="0.25">
      <c r="A1041">
        <v>1040</v>
      </c>
      <c r="B1041">
        <v>20</v>
      </c>
      <c r="C1041">
        <v>26</v>
      </c>
      <c r="D1041">
        <v>0</v>
      </c>
      <c r="E1041">
        <v>13</v>
      </c>
      <c r="F1041">
        <v>0</v>
      </c>
      <c r="G1041">
        <v>0</v>
      </c>
      <c r="H1041">
        <v>0</v>
      </c>
      <c r="I1041">
        <v>473.13006339999998</v>
      </c>
      <c r="J1041">
        <v>4685868</v>
      </c>
      <c r="K1041">
        <v>3657810</v>
      </c>
      <c r="L1041">
        <v>4663686</v>
      </c>
      <c r="M1041" t="s">
        <v>14</v>
      </c>
      <c r="N1041" t="s">
        <v>14</v>
      </c>
      <c r="O1041" t="s">
        <v>14</v>
      </c>
    </row>
    <row r="1042" spans="1:15" x14ac:dyDescent="0.25">
      <c r="A1042">
        <v>1041</v>
      </c>
      <c r="B1042">
        <v>20</v>
      </c>
      <c r="C1042">
        <v>26</v>
      </c>
      <c r="D1042">
        <v>0</v>
      </c>
      <c r="E1042">
        <v>14</v>
      </c>
      <c r="F1042">
        <v>0</v>
      </c>
      <c r="G1042">
        <v>0</v>
      </c>
      <c r="H1042">
        <v>0</v>
      </c>
      <c r="I1042">
        <v>489.124978</v>
      </c>
      <c r="J1042">
        <v>2535630</v>
      </c>
      <c r="K1042">
        <v>2176511</v>
      </c>
      <c r="L1042">
        <v>2715493</v>
      </c>
      <c r="M1042" t="s">
        <v>14</v>
      </c>
      <c r="N1042" t="s">
        <v>14</v>
      </c>
      <c r="O1042" t="s">
        <v>14</v>
      </c>
    </row>
    <row r="1043" spans="1:15" x14ac:dyDescent="0.25">
      <c r="A1043">
        <v>1042</v>
      </c>
      <c r="B1043">
        <v>20</v>
      </c>
      <c r="C1043">
        <v>26</v>
      </c>
      <c r="D1043">
        <v>0</v>
      </c>
      <c r="E1043">
        <v>15</v>
      </c>
      <c r="F1043">
        <v>0</v>
      </c>
      <c r="G1043">
        <v>0</v>
      </c>
      <c r="H1043">
        <v>0</v>
      </c>
      <c r="I1043">
        <v>505.11989260000001</v>
      </c>
      <c r="J1043">
        <v>1813664</v>
      </c>
      <c r="K1043">
        <v>1826727</v>
      </c>
      <c r="L1043">
        <v>2238655</v>
      </c>
      <c r="M1043" t="s">
        <v>14</v>
      </c>
      <c r="N1043" t="s">
        <v>14</v>
      </c>
      <c r="O1043" t="s">
        <v>14</v>
      </c>
    </row>
    <row r="1044" spans="1:15" x14ac:dyDescent="0.25">
      <c r="A1044">
        <v>1043</v>
      </c>
      <c r="B1044">
        <v>20</v>
      </c>
      <c r="C1044">
        <v>28</v>
      </c>
      <c r="D1044">
        <v>0</v>
      </c>
      <c r="E1044">
        <v>4</v>
      </c>
      <c r="F1044">
        <v>0</v>
      </c>
      <c r="G1044">
        <v>0</v>
      </c>
      <c r="H1044">
        <v>0</v>
      </c>
      <c r="I1044">
        <v>331.19148200000001</v>
      </c>
      <c r="J1044" t="s">
        <v>14</v>
      </c>
      <c r="K1044" t="s">
        <v>14</v>
      </c>
      <c r="L1044" t="s">
        <v>14</v>
      </c>
      <c r="M1044">
        <v>2803908</v>
      </c>
      <c r="N1044">
        <v>7003689</v>
      </c>
      <c r="O1044">
        <v>5517354</v>
      </c>
    </row>
    <row r="1045" spans="1:15" x14ac:dyDescent="0.25">
      <c r="A1045">
        <v>1044</v>
      </c>
      <c r="B1045">
        <v>20</v>
      </c>
      <c r="C1045">
        <v>28</v>
      </c>
      <c r="D1045">
        <v>0</v>
      </c>
      <c r="E1045">
        <v>5</v>
      </c>
      <c r="F1045">
        <v>0</v>
      </c>
      <c r="G1045">
        <v>0</v>
      </c>
      <c r="H1045">
        <v>0</v>
      </c>
      <c r="I1045">
        <v>347.18639660000002</v>
      </c>
      <c r="J1045">
        <v>1959450</v>
      </c>
      <c r="K1045">
        <v>5202310</v>
      </c>
      <c r="L1045">
        <v>3681654</v>
      </c>
      <c r="M1045">
        <v>8801595</v>
      </c>
      <c r="N1045">
        <v>15461883</v>
      </c>
      <c r="O1045">
        <v>12485870</v>
      </c>
    </row>
    <row r="1046" spans="1:15" x14ac:dyDescent="0.25">
      <c r="A1046">
        <v>1045</v>
      </c>
      <c r="B1046">
        <v>20</v>
      </c>
      <c r="C1046">
        <v>28</v>
      </c>
      <c r="D1046">
        <v>0</v>
      </c>
      <c r="E1046">
        <v>6</v>
      </c>
      <c r="F1046">
        <v>0</v>
      </c>
      <c r="G1046">
        <v>0</v>
      </c>
      <c r="H1046">
        <v>0</v>
      </c>
      <c r="I1046">
        <v>363.18131119999998</v>
      </c>
      <c r="J1046">
        <v>5820391</v>
      </c>
      <c r="K1046">
        <v>13395208</v>
      </c>
      <c r="L1046">
        <v>10376144</v>
      </c>
      <c r="M1046">
        <v>25011985</v>
      </c>
      <c r="N1046">
        <v>36430109</v>
      </c>
      <c r="O1046">
        <v>32022564</v>
      </c>
    </row>
    <row r="1047" spans="1:15" x14ac:dyDescent="0.25">
      <c r="A1047">
        <v>1046</v>
      </c>
      <c r="B1047">
        <v>20</v>
      </c>
      <c r="C1047">
        <v>28</v>
      </c>
      <c r="D1047">
        <v>0</v>
      </c>
      <c r="E1047">
        <v>7</v>
      </c>
      <c r="F1047">
        <v>0</v>
      </c>
      <c r="G1047">
        <v>0</v>
      </c>
      <c r="H1047">
        <v>0</v>
      </c>
      <c r="I1047">
        <v>379.1762258</v>
      </c>
      <c r="J1047">
        <v>13707695</v>
      </c>
      <c r="K1047">
        <v>21463233</v>
      </c>
      <c r="L1047">
        <v>17792548</v>
      </c>
      <c r="M1047">
        <v>39799242</v>
      </c>
      <c r="N1047">
        <v>45102138</v>
      </c>
      <c r="O1047">
        <v>44716736</v>
      </c>
    </row>
    <row r="1048" spans="1:15" x14ac:dyDescent="0.25">
      <c r="A1048">
        <v>1047</v>
      </c>
      <c r="B1048">
        <v>20</v>
      </c>
      <c r="C1048">
        <v>28</v>
      </c>
      <c r="D1048">
        <v>0</v>
      </c>
      <c r="E1048">
        <v>8</v>
      </c>
      <c r="F1048">
        <v>0</v>
      </c>
      <c r="G1048">
        <v>0</v>
      </c>
      <c r="H1048">
        <v>0</v>
      </c>
      <c r="I1048">
        <v>395.17114040000001</v>
      </c>
      <c r="J1048">
        <v>17479467</v>
      </c>
      <c r="K1048">
        <v>25628709</v>
      </c>
      <c r="L1048">
        <v>23792736</v>
      </c>
      <c r="M1048">
        <v>44497165</v>
      </c>
      <c r="N1048">
        <v>44901203</v>
      </c>
      <c r="O1048">
        <v>48267572</v>
      </c>
    </row>
    <row r="1049" spans="1:15" x14ac:dyDescent="0.25">
      <c r="A1049">
        <v>1048</v>
      </c>
      <c r="B1049">
        <v>20</v>
      </c>
      <c r="C1049">
        <v>28</v>
      </c>
      <c r="D1049">
        <v>0</v>
      </c>
      <c r="E1049">
        <v>9</v>
      </c>
      <c r="F1049">
        <v>0</v>
      </c>
      <c r="G1049">
        <v>0</v>
      </c>
      <c r="H1049">
        <v>0</v>
      </c>
      <c r="I1049">
        <v>411.16605499999997</v>
      </c>
      <c r="J1049">
        <v>20761667</v>
      </c>
      <c r="K1049">
        <v>22939347</v>
      </c>
      <c r="L1049">
        <v>23196319</v>
      </c>
      <c r="M1049">
        <v>31080623</v>
      </c>
      <c r="N1049">
        <v>28666516</v>
      </c>
      <c r="O1049">
        <v>33064982</v>
      </c>
    </row>
    <row r="1050" spans="1:15" x14ac:dyDescent="0.25">
      <c r="A1050">
        <v>1049</v>
      </c>
      <c r="B1050">
        <v>20</v>
      </c>
      <c r="C1050">
        <v>28</v>
      </c>
      <c r="D1050">
        <v>0</v>
      </c>
      <c r="E1050">
        <v>10</v>
      </c>
      <c r="F1050">
        <v>0</v>
      </c>
      <c r="G1050">
        <v>0</v>
      </c>
      <c r="H1050">
        <v>0</v>
      </c>
      <c r="I1050">
        <v>427.16096959999999</v>
      </c>
      <c r="J1050">
        <v>16943408</v>
      </c>
      <c r="K1050">
        <v>15140025</v>
      </c>
      <c r="L1050">
        <v>16527611</v>
      </c>
      <c r="M1050">
        <v>18137204</v>
      </c>
      <c r="N1050">
        <v>16349749</v>
      </c>
      <c r="O1050">
        <v>17684368</v>
      </c>
    </row>
    <row r="1051" spans="1:15" x14ac:dyDescent="0.25">
      <c r="A1051">
        <v>1050</v>
      </c>
      <c r="B1051">
        <v>20</v>
      </c>
      <c r="C1051">
        <v>28</v>
      </c>
      <c r="D1051">
        <v>0</v>
      </c>
      <c r="E1051">
        <v>11</v>
      </c>
      <c r="F1051">
        <v>0</v>
      </c>
      <c r="G1051">
        <v>0</v>
      </c>
      <c r="H1051">
        <v>0</v>
      </c>
      <c r="I1051">
        <v>443.1558842</v>
      </c>
      <c r="J1051">
        <v>12022403</v>
      </c>
      <c r="K1051">
        <v>9741846</v>
      </c>
      <c r="L1051">
        <v>10503053</v>
      </c>
      <c r="M1051">
        <v>8711190</v>
      </c>
      <c r="N1051">
        <v>7423614</v>
      </c>
      <c r="O1051">
        <v>8225635</v>
      </c>
    </row>
    <row r="1052" spans="1:15" x14ac:dyDescent="0.25">
      <c r="A1052">
        <v>1051</v>
      </c>
      <c r="B1052">
        <v>20</v>
      </c>
      <c r="C1052">
        <v>28</v>
      </c>
      <c r="D1052">
        <v>0</v>
      </c>
      <c r="E1052">
        <v>12</v>
      </c>
      <c r="F1052">
        <v>0</v>
      </c>
      <c r="G1052">
        <v>0</v>
      </c>
      <c r="H1052">
        <v>0</v>
      </c>
      <c r="I1052">
        <v>459.15079880000002</v>
      </c>
      <c r="J1052">
        <v>7152895</v>
      </c>
      <c r="K1052">
        <v>5800792</v>
      </c>
      <c r="L1052">
        <v>7380640</v>
      </c>
      <c r="M1052">
        <v>3827579</v>
      </c>
      <c r="N1052">
        <v>3676131</v>
      </c>
      <c r="O1052">
        <v>3849078</v>
      </c>
    </row>
    <row r="1053" spans="1:15" x14ac:dyDescent="0.25">
      <c r="A1053">
        <v>1052</v>
      </c>
      <c r="B1053">
        <v>20</v>
      </c>
      <c r="C1053">
        <v>28</v>
      </c>
      <c r="D1053">
        <v>0</v>
      </c>
      <c r="E1053">
        <v>13</v>
      </c>
      <c r="F1053">
        <v>0</v>
      </c>
      <c r="G1053">
        <v>0</v>
      </c>
      <c r="H1053">
        <v>0</v>
      </c>
      <c r="I1053">
        <v>475.14571339999998</v>
      </c>
      <c r="J1053">
        <v>4408408</v>
      </c>
      <c r="K1053">
        <v>3348511</v>
      </c>
      <c r="L1053">
        <v>4017564</v>
      </c>
      <c r="M1053">
        <v>1738177</v>
      </c>
      <c r="N1053">
        <v>1850838</v>
      </c>
      <c r="O1053">
        <v>1711842</v>
      </c>
    </row>
    <row r="1054" spans="1:15" x14ac:dyDescent="0.25">
      <c r="A1054">
        <v>1053</v>
      </c>
      <c r="B1054">
        <v>20</v>
      </c>
      <c r="C1054">
        <v>28</v>
      </c>
      <c r="D1054">
        <v>0</v>
      </c>
      <c r="E1054">
        <v>14</v>
      </c>
      <c r="F1054">
        <v>0</v>
      </c>
      <c r="G1054">
        <v>0</v>
      </c>
      <c r="H1054">
        <v>0</v>
      </c>
      <c r="I1054">
        <v>491.14062799999999</v>
      </c>
      <c r="J1054">
        <v>2763591</v>
      </c>
      <c r="K1054">
        <v>1797408</v>
      </c>
      <c r="L1054">
        <v>2262471</v>
      </c>
      <c r="M1054" t="s">
        <v>14</v>
      </c>
      <c r="N1054" t="s">
        <v>14</v>
      </c>
      <c r="O1054" t="s">
        <v>14</v>
      </c>
    </row>
    <row r="1055" spans="1:15" x14ac:dyDescent="0.25">
      <c r="A1055">
        <v>1054</v>
      </c>
      <c r="B1055">
        <v>20</v>
      </c>
      <c r="C1055">
        <v>28</v>
      </c>
      <c r="D1055">
        <v>0</v>
      </c>
      <c r="E1055">
        <v>15</v>
      </c>
      <c r="F1055">
        <v>0</v>
      </c>
      <c r="G1055">
        <v>0</v>
      </c>
      <c r="H1055">
        <v>0</v>
      </c>
      <c r="I1055">
        <v>507.13554260000001</v>
      </c>
      <c r="J1055">
        <v>2291981</v>
      </c>
      <c r="K1055">
        <v>1885165</v>
      </c>
      <c r="L1055">
        <v>2216748</v>
      </c>
      <c r="M1055" t="s">
        <v>14</v>
      </c>
      <c r="N1055" t="s">
        <v>14</v>
      </c>
      <c r="O1055" t="s">
        <v>14</v>
      </c>
    </row>
    <row r="1056" spans="1:15" x14ac:dyDescent="0.25">
      <c r="A1056">
        <v>1055</v>
      </c>
      <c r="B1056">
        <v>20</v>
      </c>
      <c r="C1056">
        <v>28</v>
      </c>
      <c r="D1056">
        <v>0</v>
      </c>
      <c r="E1056">
        <v>16</v>
      </c>
      <c r="F1056">
        <v>0</v>
      </c>
      <c r="G1056">
        <v>0</v>
      </c>
      <c r="H1056">
        <v>0</v>
      </c>
      <c r="I1056">
        <v>523.13045720000002</v>
      </c>
      <c r="J1056">
        <v>3615990</v>
      </c>
      <c r="K1056">
        <v>2472474</v>
      </c>
      <c r="L1056">
        <v>2760160</v>
      </c>
      <c r="M1056" t="s">
        <v>14</v>
      </c>
      <c r="N1056" t="s">
        <v>14</v>
      </c>
      <c r="O1056" t="s">
        <v>14</v>
      </c>
    </row>
    <row r="1057" spans="1:15" x14ac:dyDescent="0.25">
      <c r="A1057">
        <v>1056</v>
      </c>
      <c r="B1057">
        <v>20</v>
      </c>
      <c r="C1057">
        <v>28</v>
      </c>
      <c r="D1057">
        <v>0</v>
      </c>
      <c r="E1057">
        <v>17</v>
      </c>
      <c r="F1057">
        <v>0</v>
      </c>
      <c r="G1057">
        <v>0</v>
      </c>
      <c r="H1057">
        <v>0</v>
      </c>
      <c r="I1057">
        <v>539.12537180000004</v>
      </c>
      <c r="J1057">
        <v>4700213</v>
      </c>
      <c r="K1057">
        <v>3817921</v>
      </c>
      <c r="L1057">
        <v>4548348</v>
      </c>
      <c r="M1057">
        <v>2148912</v>
      </c>
      <c r="N1057">
        <v>3227779</v>
      </c>
      <c r="O1057">
        <v>3170348</v>
      </c>
    </row>
    <row r="1058" spans="1:15" x14ac:dyDescent="0.25">
      <c r="A1058">
        <v>1057</v>
      </c>
      <c r="B1058">
        <v>20</v>
      </c>
      <c r="C1058">
        <v>28</v>
      </c>
      <c r="D1058">
        <v>0</v>
      </c>
      <c r="E1058">
        <v>18</v>
      </c>
      <c r="F1058">
        <v>0</v>
      </c>
      <c r="G1058">
        <v>0</v>
      </c>
      <c r="H1058">
        <v>0</v>
      </c>
      <c r="I1058">
        <v>555.12028640000005</v>
      </c>
      <c r="J1058">
        <v>5603980</v>
      </c>
      <c r="K1058">
        <v>3684017</v>
      </c>
      <c r="L1058">
        <v>4823798</v>
      </c>
      <c r="M1058">
        <v>3293293</v>
      </c>
      <c r="N1058">
        <v>6057890</v>
      </c>
      <c r="O1058">
        <v>4662895</v>
      </c>
    </row>
    <row r="1059" spans="1:15" x14ac:dyDescent="0.25">
      <c r="A1059">
        <v>1058</v>
      </c>
      <c r="B1059">
        <v>20</v>
      </c>
      <c r="C1059">
        <v>28</v>
      </c>
      <c r="D1059">
        <v>0</v>
      </c>
      <c r="E1059">
        <v>19</v>
      </c>
      <c r="F1059">
        <v>0</v>
      </c>
      <c r="G1059">
        <v>0</v>
      </c>
      <c r="H1059">
        <v>0</v>
      </c>
      <c r="I1059">
        <v>571.11520099999996</v>
      </c>
      <c r="J1059">
        <v>2743784</v>
      </c>
      <c r="K1059">
        <v>1685703</v>
      </c>
      <c r="L1059">
        <v>2622559</v>
      </c>
      <c r="M1059" t="s">
        <v>14</v>
      </c>
      <c r="N1059" t="s">
        <v>14</v>
      </c>
      <c r="O1059" t="s">
        <v>14</v>
      </c>
    </row>
    <row r="1060" spans="1:15" x14ac:dyDescent="0.25">
      <c r="A1060">
        <v>1059</v>
      </c>
      <c r="B1060">
        <v>20</v>
      </c>
      <c r="C1060">
        <v>30</v>
      </c>
      <c r="D1060">
        <v>0</v>
      </c>
      <c r="E1060">
        <v>4</v>
      </c>
      <c r="F1060">
        <v>0</v>
      </c>
      <c r="G1060">
        <v>0</v>
      </c>
      <c r="H1060">
        <v>0</v>
      </c>
      <c r="I1060">
        <v>333.207132</v>
      </c>
      <c r="J1060" t="s">
        <v>14</v>
      </c>
      <c r="K1060" t="s">
        <v>14</v>
      </c>
      <c r="L1060" t="s">
        <v>14</v>
      </c>
      <c r="M1060">
        <v>2258742</v>
      </c>
      <c r="N1060">
        <v>5893106</v>
      </c>
      <c r="O1060">
        <v>3651612</v>
      </c>
    </row>
    <row r="1061" spans="1:15" x14ac:dyDescent="0.25">
      <c r="A1061">
        <v>1060</v>
      </c>
      <c r="B1061">
        <v>20</v>
      </c>
      <c r="C1061">
        <v>30</v>
      </c>
      <c r="D1061">
        <v>0</v>
      </c>
      <c r="E1061">
        <v>5</v>
      </c>
      <c r="F1061">
        <v>0</v>
      </c>
      <c r="G1061">
        <v>0</v>
      </c>
      <c r="H1061">
        <v>0</v>
      </c>
      <c r="I1061">
        <v>349.20204660000002</v>
      </c>
      <c r="J1061">
        <v>1664563</v>
      </c>
      <c r="K1061">
        <v>6267856</v>
      </c>
      <c r="L1061">
        <v>3614114</v>
      </c>
      <c r="M1061">
        <v>11611976</v>
      </c>
      <c r="N1061">
        <v>24981570</v>
      </c>
      <c r="O1061">
        <v>15843139</v>
      </c>
    </row>
    <row r="1062" spans="1:15" x14ac:dyDescent="0.25">
      <c r="A1062">
        <v>1061</v>
      </c>
      <c r="B1062">
        <v>20</v>
      </c>
      <c r="C1062">
        <v>30</v>
      </c>
      <c r="D1062">
        <v>0</v>
      </c>
      <c r="E1062">
        <v>6</v>
      </c>
      <c r="F1062">
        <v>0</v>
      </c>
      <c r="G1062">
        <v>0</v>
      </c>
      <c r="H1062">
        <v>0</v>
      </c>
      <c r="I1062">
        <v>365.19696119999998</v>
      </c>
      <c r="J1062">
        <v>5509691</v>
      </c>
      <c r="K1062">
        <v>15679385</v>
      </c>
      <c r="L1062">
        <v>10262070</v>
      </c>
      <c r="M1062">
        <v>31529336</v>
      </c>
      <c r="N1062">
        <v>53027739</v>
      </c>
      <c r="O1062">
        <v>41632407</v>
      </c>
    </row>
    <row r="1063" spans="1:15" x14ac:dyDescent="0.25">
      <c r="A1063">
        <v>1062</v>
      </c>
      <c r="B1063">
        <v>20</v>
      </c>
      <c r="C1063">
        <v>30</v>
      </c>
      <c r="D1063">
        <v>0</v>
      </c>
      <c r="E1063">
        <v>7</v>
      </c>
      <c r="F1063">
        <v>0</v>
      </c>
      <c r="G1063">
        <v>0</v>
      </c>
      <c r="H1063">
        <v>0</v>
      </c>
      <c r="I1063">
        <v>381.19187579999999</v>
      </c>
      <c r="J1063">
        <v>11353013</v>
      </c>
      <c r="K1063">
        <v>22713095</v>
      </c>
      <c r="L1063">
        <v>15892543</v>
      </c>
      <c r="M1063">
        <v>42593278</v>
      </c>
      <c r="N1063">
        <v>54867567</v>
      </c>
      <c r="O1063">
        <v>50017504</v>
      </c>
    </row>
    <row r="1064" spans="1:15" x14ac:dyDescent="0.25">
      <c r="A1064">
        <v>1063</v>
      </c>
      <c r="B1064">
        <v>20</v>
      </c>
      <c r="C1064">
        <v>30</v>
      </c>
      <c r="D1064">
        <v>0</v>
      </c>
      <c r="E1064">
        <v>8</v>
      </c>
      <c r="F1064">
        <v>0</v>
      </c>
      <c r="G1064">
        <v>0</v>
      </c>
      <c r="H1064">
        <v>0</v>
      </c>
      <c r="I1064">
        <v>397.18679040000001</v>
      </c>
      <c r="J1064">
        <v>16033881</v>
      </c>
      <c r="K1064">
        <v>25665932</v>
      </c>
      <c r="L1064">
        <v>22199725</v>
      </c>
      <c r="M1064">
        <v>46676610</v>
      </c>
      <c r="N1064">
        <v>47383741</v>
      </c>
      <c r="O1064">
        <v>48013965</v>
      </c>
    </row>
    <row r="1065" spans="1:15" x14ac:dyDescent="0.25">
      <c r="A1065">
        <v>1064</v>
      </c>
      <c r="B1065">
        <v>20</v>
      </c>
      <c r="C1065">
        <v>30</v>
      </c>
      <c r="D1065">
        <v>0</v>
      </c>
      <c r="E1065">
        <v>9</v>
      </c>
      <c r="F1065">
        <v>0</v>
      </c>
      <c r="G1065">
        <v>0</v>
      </c>
      <c r="H1065">
        <v>0</v>
      </c>
      <c r="I1065">
        <v>413.18170500000002</v>
      </c>
      <c r="J1065">
        <v>18476093</v>
      </c>
      <c r="K1065">
        <v>21026551</v>
      </c>
      <c r="L1065">
        <v>20103878</v>
      </c>
      <c r="M1065">
        <v>29802756</v>
      </c>
      <c r="N1065">
        <v>29158110</v>
      </c>
      <c r="O1065">
        <v>31541339</v>
      </c>
    </row>
    <row r="1066" spans="1:15" x14ac:dyDescent="0.25">
      <c r="A1066">
        <v>1065</v>
      </c>
      <c r="B1066">
        <v>20</v>
      </c>
      <c r="C1066">
        <v>30</v>
      </c>
      <c r="D1066">
        <v>0</v>
      </c>
      <c r="E1066">
        <v>10</v>
      </c>
      <c r="F1066">
        <v>0</v>
      </c>
      <c r="G1066">
        <v>0</v>
      </c>
      <c r="H1066">
        <v>0</v>
      </c>
      <c r="I1066">
        <v>429.17661959999998</v>
      </c>
      <c r="J1066">
        <v>14608498</v>
      </c>
      <c r="K1066">
        <v>13308939</v>
      </c>
      <c r="L1066">
        <v>14626922</v>
      </c>
      <c r="M1066">
        <v>18509837</v>
      </c>
      <c r="N1066">
        <v>16431573</v>
      </c>
      <c r="O1066">
        <v>17426217</v>
      </c>
    </row>
    <row r="1067" spans="1:15" x14ac:dyDescent="0.25">
      <c r="A1067">
        <v>1066</v>
      </c>
      <c r="B1067">
        <v>20</v>
      </c>
      <c r="C1067">
        <v>30</v>
      </c>
      <c r="D1067">
        <v>0</v>
      </c>
      <c r="E1067">
        <v>11</v>
      </c>
      <c r="F1067">
        <v>0</v>
      </c>
      <c r="G1067">
        <v>0</v>
      </c>
      <c r="H1067">
        <v>0</v>
      </c>
      <c r="I1067">
        <v>445.1715342</v>
      </c>
      <c r="J1067">
        <v>9802151</v>
      </c>
      <c r="K1067">
        <v>8060198</v>
      </c>
      <c r="L1067">
        <v>9310929</v>
      </c>
      <c r="M1067">
        <v>9020272</v>
      </c>
      <c r="N1067">
        <v>7709186</v>
      </c>
      <c r="O1067">
        <v>8233676</v>
      </c>
    </row>
    <row r="1068" spans="1:15" x14ac:dyDescent="0.25">
      <c r="A1068">
        <v>1067</v>
      </c>
      <c r="B1068">
        <v>20</v>
      </c>
      <c r="C1068">
        <v>30</v>
      </c>
      <c r="D1068">
        <v>0</v>
      </c>
      <c r="E1068">
        <v>12</v>
      </c>
      <c r="F1068">
        <v>0</v>
      </c>
      <c r="G1068">
        <v>0</v>
      </c>
      <c r="H1068">
        <v>0</v>
      </c>
      <c r="I1068">
        <v>461.16644880000001</v>
      </c>
      <c r="J1068">
        <v>5928095</v>
      </c>
      <c r="K1068">
        <v>4885174</v>
      </c>
      <c r="L1068">
        <v>5247553</v>
      </c>
      <c r="M1068">
        <v>4941589</v>
      </c>
      <c r="N1068">
        <v>4063197</v>
      </c>
      <c r="O1068">
        <v>4510510</v>
      </c>
    </row>
    <row r="1069" spans="1:15" x14ac:dyDescent="0.25">
      <c r="A1069">
        <v>1068</v>
      </c>
      <c r="B1069">
        <v>20</v>
      </c>
      <c r="C1069">
        <v>30</v>
      </c>
      <c r="D1069">
        <v>0</v>
      </c>
      <c r="E1069">
        <v>13</v>
      </c>
      <c r="F1069">
        <v>0</v>
      </c>
      <c r="G1069">
        <v>0</v>
      </c>
      <c r="H1069">
        <v>0</v>
      </c>
      <c r="I1069">
        <v>477.16136340000003</v>
      </c>
      <c r="J1069">
        <v>3903634</v>
      </c>
      <c r="K1069">
        <v>2705401</v>
      </c>
      <c r="L1069">
        <v>3555775</v>
      </c>
      <c r="M1069">
        <v>2244540</v>
      </c>
      <c r="N1069">
        <v>1848668</v>
      </c>
      <c r="O1069">
        <v>2640135</v>
      </c>
    </row>
    <row r="1070" spans="1:15" x14ac:dyDescent="0.25">
      <c r="A1070">
        <v>1069</v>
      </c>
      <c r="B1070">
        <v>20</v>
      </c>
      <c r="C1070">
        <v>30</v>
      </c>
      <c r="D1070">
        <v>0</v>
      </c>
      <c r="E1070">
        <v>14</v>
      </c>
      <c r="F1070">
        <v>0</v>
      </c>
      <c r="G1070">
        <v>0</v>
      </c>
      <c r="H1070">
        <v>0</v>
      </c>
      <c r="I1070">
        <v>493.15627799999999</v>
      </c>
      <c r="J1070">
        <v>3264452</v>
      </c>
      <c r="K1070">
        <v>2007113</v>
      </c>
      <c r="L1070">
        <v>2461229</v>
      </c>
      <c r="M1070">
        <v>2313335</v>
      </c>
      <c r="N1070">
        <v>2517412</v>
      </c>
      <c r="O1070">
        <v>2364722</v>
      </c>
    </row>
    <row r="1071" spans="1:15" x14ac:dyDescent="0.25">
      <c r="A1071">
        <v>1070</v>
      </c>
      <c r="B1071">
        <v>20</v>
      </c>
      <c r="C1071">
        <v>30</v>
      </c>
      <c r="D1071">
        <v>0</v>
      </c>
      <c r="E1071">
        <v>15</v>
      </c>
      <c r="F1071">
        <v>0</v>
      </c>
      <c r="G1071">
        <v>0</v>
      </c>
      <c r="H1071">
        <v>0</v>
      </c>
      <c r="I1071">
        <v>509.1511926</v>
      </c>
      <c r="J1071">
        <v>3626867</v>
      </c>
      <c r="K1071">
        <v>2773046</v>
      </c>
      <c r="L1071">
        <v>3832727</v>
      </c>
      <c r="M1071">
        <v>2834326</v>
      </c>
      <c r="N1071">
        <v>3662043</v>
      </c>
      <c r="O1071">
        <v>3574719</v>
      </c>
    </row>
    <row r="1072" spans="1:15" x14ac:dyDescent="0.25">
      <c r="A1072">
        <v>1071</v>
      </c>
      <c r="B1072">
        <v>20</v>
      </c>
      <c r="C1072">
        <v>30</v>
      </c>
      <c r="D1072">
        <v>0</v>
      </c>
      <c r="E1072">
        <v>16</v>
      </c>
      <c r="F1072">
        <v>0</v>
      </c>
      <c r="G1072">
        <v>0</v>
      </c>
      <c r="H1072">
        <v>0</v>
      </c>
      <c r="I1072">
        <v>525.14610719999996</v>
      </c>
      <c r="J1072">
        <v>7666939</v>
      </c>
      <c r="K1072">
        <v>6455384</v>
      </c>
      <c r="L1072">
        <v>7685657</v>
      </c>
      <c r="M1072">
        <v>3600249</v>
      </c>
      <c r="N1072">
        <v>3422019</v>
      </c>
      <c r="O1072">
        <v>3165395</v>
      </c>
    </row>
    <row r="1073" spans="1:15" x14ac:dyDescent="0.25">
      <c r="A1073">
        <v>1072</v>
      </c>
      <c r="B1073">
        <v>20</v>
      </c>
      <c r="C1073">
        <v>30</v>
      </c>
      <c r="D1073">
        <v>0</v>
      </c>
      <c r="E1073">
        <v>17</v>
      </c>
      <c r="F1073">
        <v>0</v>
      </c>
      <c r="G1073">
        <v>0</v>
      </c>
      <c r="H1073">
        <v>0</v>
      </c>
      <c r="I1073">
        <v>541.14102179999998</v>
      </c>
      <c r="J1073">
        <v>9966594</v>
      </c>
      <c r="K1073">
        <v>7889386</v>
      </c>
      <c r="L1073">
        <v>9772808</v>
      </c>
      <c r="M1073">
        <v>5746165</v>
      </c>
      <c r="N1073">
        <v>6636093</v>
      </c>
      <c r="O1073">
        <v>6312958</v>
      </c>
    </row>
    <row r="1074" spans="1:15" x14ac:dyDescent="0.25">
      <c r="A1074">
        <v>1073</v>
      </c>
      <c r="B1074">
        <v>20</v>
      </c>
      <c r="C1074">
        <v>30</v>
      </c>
      <c r="D1074">
        <v>0</v>
      </c>
      <c r="E1074">
        <v>18</v>
      </c>
      <c r="F1074">
        <v>0</v>
      </c>
      <c r="G1074">
        <v>0</v>
      </c>
      <c r="H1074">
        <v>0</v>
      </c>
      <c r="I1074">
        <v>557.13593639999999</v>
      </c>
      <c r="J1074">
        <v>16429663</v>
      </c>
      <c r="K1074">
        <v>9675457</v>
      </c>
      <c r="L1074">
        <v>14098152</v>
      </c>
      <c r="M1074">
        <v>4495422</v>
      </c>
      <c r="N1074">
        <v>5197616</v>
      </c>
      <c r="O1074">
        <v>5288495</v>
      </c>
    </row>
    <row r="1075" spans="1:15" x14ac:dyDescent="0.25">
      <c r="A1075">
        <v>1074</v>
      </c>
      <c r="B1075">
        <v>20</v>
      </c>
      <c r="C1075">
        <v>30</v>
      </c>
      <c r="D1075">
        <v>0</v>
      </c>
      <c r="E1075">
        <v>19</v>
      </c>
      <c r="F1075">
        <v>0</v>
      </c>
      <c r="G1075">
        <v>0</v>
      </c>
      <c r="H1075">
        <v>0</v>
      </c>
      <c r="I1075">
        <v>573.13085100000001</v>
      </c>
      <c r="J1075">
        <v>7971327</v>
      </c>
      <c r="K1075">
        <v>4337336</v>
      </c>
      <c r="L1075">
        <v>6639177</v>
      </c>
      <c r="M1075">
        <v>3013527</v>
      </c>
      <c r="N1075">
        <v>3738521</v>
      </c>
      <c r="O1075">
        <v>3781730</v>
      </c>
    </row>
    <row r="1076" spans="1:15" x14ac:dyDescent="0.25">
      <c r="A1076">
        <v>1075</v>
      </c>
      <c r="B1076">
        <v>20</v>
      </c>
      <c r="C1076">
        <v>31</v>
      </c>
      <c r="D1076">
        <v>1</v>
      </c>
      <c r="E1076">
        <v>16</v>
      </c>
      <c r="F1076">
        <v>0</v>
      </c>
      <c r="G1076">
        <v>0</v>
      </c>
      <c r="H1076">
        <v>0</v>
      </c>
      <c r="I1076">
        <v>540.15700619999996</v>
      </c>
      <c r="J1076">
        <v>2257947</v>
      </c>
      <c r="K1076">
        <v>1838038</v>
      </c>
      <c r="L1076">
        <v>2254594</v>
      </c>
      <c r="M1076" t="s">
        <v>14</v>
      </c>
      <c r="N1076" t="s">
        <v>14</v>
      </c>
      <c r="O1076" t="s">
        <v>14</v>
      </c>
    </row>
    <row r="1077" spans="1:15" x14ac:dyDescent="0.25">
      <c r="A1077">
        <v>1076</v>
      </c>
      <c r="B1077">
        <v>20</v>
      </c>
      <c r="C1077">
        <v>32</v>
      </c>
      <c r="D1077">
        <v>0</v>
      </c>
      <c r="E1077">
        <v>5</v>
      </c>
      <c r="F1077">
        <v>0</v>
      </c>
      <c r="G1077">
        <v>0</v>
      </c>
      <c r="H1077">
        <v>0</v>
      </c>
      <c r="I1077">
        <v>351.21769660000001</v>
      </c>
      <c r="J1077" t="s">
        <v>14</v>
      </c>
      <c r="K1077" t="s">
        <v>14</v>
      </c>
      <c r="L1077" t="s">
        <v>14</v>
      </c>
      <c r="M1077">
        <v>6805864</v>
      </c>
      <c r="N1077">
        <v>15102614</v>
      </c>
      <c r="O1077">
        <v>10205602</v>
      </c>
    </row>
    <row r="1078" spans="1:15" x14ac:dyDescent="0.25">
      <c r="A1078">
        <v>1077</v>
      </c>
      <c r="B1078">
        <v>20</v>
      </c>
      <c r="C1078">
        <v>32</v>
      </c>
      <c r="D1078">
        <v>0</v>
      </c>
      <c r="E1078">
        <v>6</v>
      </c>
      <c r="F1078">
        <v>0</v>
      </c>
      <c r="G1078">
        <v>0</v>
      </c>
      <c r="H1078">
        <v>0</v>
      </c>
      <c r="I1078">
        <v>367.21261120000003</v>
      </c>
      <c r="J1078">
        <v>3183757</v>
      </c>
      <c r="K1078">
        <v>10232361</v>
      </c>
      <c r="L1078">
        <v>6332569</v>
      </c>
      <c r="M1078">
        <v>20769760</v>
      </c>
      <c r="N1078">
        <v>40715799</v>
      </c>
      <c r="O1078">
        <v>31270151</v>
      </c>
    </row>
    <row r="1079" spans="1:15" x14ac:dyDescent="0.25">
      <c r="A1079">
        <v>1078</v>
      </c>
      <c r="B1079">
        <v>20</v>
      </c>
      <c r="C1079">
        <v>32</v>
      </c>
      <c r="D1079">
        <v>0</v>
      </c>
      <c r="E1079">
        <v>7</v>
      </c>
      <c r="F1079">
        <v>0</v>
      </c>
      <c r="G1079">
        <v>0</v>
      </c>
      <c r="H1079">
        <v>0</v>
      </c>
      <c r="I1079">
        <v>383.20752579999998</v>
      </c>
      <c r="J1079">
        <v>6884776</v>
      </c>
      <c r="K1079">
        <v>14656825</v>
      </c>
      <c r="L1079">
        <v>10723910</v>
      </c>
      <c r="M1079">
        <v>28642850</v>
      </c>
      <c r="N1079">
        <v>42850449</v>
      </c>
      <c r="O1079">
        <v>37721837</v>
      </c>
    </row>
    <row r="1080" spans="1:15" x14ac:dyDescent="0.25">
      <c r="A1080">
        <v>1079</v>
      </c>
      <c r="B1080">
        <v>20</v>
      </c>
      <c r="C1080">
        <v>32</v>
      </c>
      <c r="D1080">
        <v>0</v>
      </c>
      <c r="E1080">
        <v>8</v>
      </c>
      <c r="F1080">
        <v>0</v>
      </c>
      <c r="G1080">
        <v>0</v>
      </c>
      <c r="H1080">
        <v>0</v>
      </c>
      <c r="I1080">
        <v>399.2024404</v>
      </c>
      <c r="J1080">
        <v>10254690</v>
      </c>
      <c r="K1080">
        <v>17580749</v>
      </c>
      <c r="L1080">
        <v>14503638</v>
      </c>
      <c r="M1080">
        <v>32209878</v>
      </c>
      <c r="N1080">
        <v>35563013</v>
      </c>
      <c r="O1080">
        <v>36766660</v>
      </c>
    </row>
    <row r="1081" spans="1:15" x14ac:dyDescent="0.25">
      <c r="A1081">
        <v>1080</v>
      </c>
      <c r="B1081">
        <v>20</v>
      </c>
      <c r="C1081">
        <v>32</v>
      </c>
      <c r="D1081">
        <v>0</v>
      </c>
      <c r="E1081">
        <v>9</v>
      </c>
      <c r="F1081">
        <v>0</v>
      </c>
      <c r="G1081">
        <v>0</v>
      </c>
      <c r="H1081">
        <v>0</v>
      </c>
      <c r="I1081">
        <v>415.19735500000002</v>
      </c>
      <c r="J1081">
        <v>10238999</v>
      </c>
      <c r="K1081">
        <v>13727480</v>
      </c>
      <c r="L1081">
        <v>12739277</v>
      </c>
      <c r="M1081">
        <v>21262651</v>
      </c>
      <c r="N1081">
        <v>21166859</v>
      </c>
      <c r="O1081">
        <v>23574660</v>
      </c>
    </row>
    <row r="1082" spans="1:15" x14ac:dyDescent="0.25">
      <c r="A1082">
        <v>1081</v>
      </c>
      <c r="B1082">
        <v>20</v>
      </c>
      <c r="C1082">
        <v>32</v>
      </c>
      <c r="D1082">
        <v>0</v>
      </c>
      <c r="E1082">
        <v>10</v>
      </c>
      <c r="F1082">
        <v>0</v>
      </c>
      <c r="G1082">
        <v>0</v>
      </c>
      <c r="H1082">
        <v>0</v>
      </c>
      <c r="I1082">
        <v>431.19226959999997</v>
      </c>
      <c r="J1082">
        <v>8949672</v>
      </c>
      <c r="K1082">
        <v>9655118</v>
      </c>
      <c r="L1082">
        <v>9404365</v>
      </c>
      <c r="M1082">
        <v>13750167</v>
      </c>
      <c r="N1082">
        <v>14498153</v>
      </c>
      <c r="O1082">
        <v>14534324</v>
      </c>
    </row>
    <row r="1083" spans="1:15" x14ac:dyDescent="0.25">
      <c r="A1083">
        <v>1082</v>
      </c>
      <c r="B1083">
        <v>20</v>
      </c>
      <c r="C1083">
        <v>32</v>
      </c>
      <c r="D1083">
        <v>0</v>
      </c>
      <c r="E1083">
        <v>11</v>
      </c>
      <c r="F1083">
        <v>0</v>
      </c>
      <c r="G1083">
        <v>0</v>
      </c>
      <c r="H1083">
        <v>0</v>
      </c>
      <c r="I1083">
        <v>447.18718419999999</v>
      </c>
      <c r="J1083">
        <v>6242515</v>
      </c>
      <c r="K1083">
        <v>5811256</v>
      </c>
      <c r="L1083">
        <v>6500888</v>
      </c>
      <c r="M1083">
        <v>8018635</v>
      </c>
      <c r="N1083">
        <v>7816590</v>
      </c>
      <c r="O1083">
        <v>8483384</v>
      </c>
    </row>
    <row r="1084" spans="1:15" x14ac:dyDescent="0.25">
      <c r="A1084">
        <v>1083</v>
      </c>
      <c r="B1084">
        <v>20</v>
      </c>
      <c r="C1084">
        <v>32</v>
      </c>
      <c r="D1084">
        <v>0</v>
      </c>
      <c r="E1084">
        <v>12</v>
      </c>
      <c r="F1084">
        <v>0</v>
      </c>
      <c r="G1084">
        <v>0</v>
      </c>
      <c r="H1084">
        <v>0</v>
      </c>
      <c r="I1084">
        <v>463.18209880000001</v>
      </c>
      <c r="J1084">
        <v>4100183</v>
      </c>
      <c r="K1084">
        <v>3490342</v>
      </c>
      <c r="L1084">
        <v>4071926</v>
      </c>
      <c r="M1084">
        <v>5202621</v>
      </c>
      <c r="N1084">
        <v>3921901</v>
      </c>
      <c r="O1084">
        <v>5013240</v>
      </c>
    </row>
    <row r="1085" spans="1:15" x14ac:dyDescent="0.25">
      <c r="A1085">
        <v>1084</v>
      </c>
      <c r="B1085">
        <v>20</v>
      </c>
      <c r="C1085">
        <v>32</v>
      </c>
      <c r="D1085">
        <v>0</v>
      </c>
      <c r="E1085">
        <v>13</v>
      </c>
      <c r="F1085">
        <v>0</v>
      </c>
      <c r="G1085">
        <v>0</v>
      </c>
      <c r="H1085">
        <v>0</v>
      </c>
      <c r="I1085">
        <v>479.17701340000002</v>
      </c>
      <c r="J1085">
        <v>3464410</v>
      </c>
      <c r="K1085">
        <v>2547680</v>
      </c>
      <c r="L1085">
        <v>3240431</v>
      </c>
      <c r="M1085">
        <v>3616191</v>
      </c>
      <c r="N1085">
        <v>3132143</v>
      </c>
      <c r="O1085">
        <v>3135799</v>
      </c>
    </row>
    <row r="1086" spans="1:15" x14ac:dyDescent="0.25">
      <c r="A1086">
        <v>1085</v>
      </c>
      <c r="B1086">
        <v>20</v>
      </c>
      <c r="C1086">
        <v>32</v>
      </c>
      <c r="D1086">
        <v>0</v>
      </c>
      <c r="E1086">
        <v>14</v>
      </c>
      <c r="F1086">
        <v>0</v>
      </c>
      <c r="G1086">
        <v>0</v>
      </c>
      <c r="H1086">
        <v>0</v>
      </c>
      <c r="I1086">
        <v>495.17192799999998</v>
      </c>
      <c r="J1086">
        <v>4711490</v>
      </c>
      <c r="K1086">
        <v>3437688</v>
      </c>
      <c r="L1086">
        <v>4081816</v>
      </c>
      <c r="M1086">
        <v>5331615</v>
      </c>
      <c r="N1086">
        <v>9604188</v>
      </c>
      <c r="O1086">
        <v>7518601</v>
      </c>
    </row>
    <row r="1087" spans="1:15" x14ac:dyDescent="0.25">
      <c r="A1087">
        <v>1086</v>
      </c>
      <c r="B1087">
        <v>20</v>
      </c>
      <c r="C1087">
        <v>32</v>
      </c>
      <c r="D1087">
        <v>0</v>
      </c>
      <c r="E1087">
        <v>15</v>
      </c>
      <c r="F1087">
        <v>0</v>
      </c>
      <c r="G1087">
        <v>0</v>
      </c>
      <c r="H1087">
        <v>0</v>
      </c>
      <c r="I1087">
        <v>511.1668426</v>
      </c>
      <c r="J1087">
        <v>5172175</v>
      </c>
      <c r="K1087">
        <v>3201663</v>
      </c>
      <c r="L1087">
        <v>4655102</v>
      </c>
      <c r="M1087">
        <v>5326763</v>
      </c>
      <c r="N1087">
        <v>4718941</v>
      </c>
      <c r="O1087">
        <v>4737023</v>
      </c>
    </row>
    <row r="1088" spans="1:15" x14ac:dyDescent="0.25">
      <c r="A1088">
        <v>1087</v>
      </c>
      <c r="B1088">
        <v>20</v>
      </c>
      <c r="C1088">
        <v>32</v>
      </c>
      <c r="D1088">
        <v>0</v>
      </c>
      <c r="E1088">
        <v>16</v>
      </c>
      <c r="F1088">
        <v>0</v>
      </c>
      <c r="G1088">
        <v>0</v>
      </c>
      <c r="H1088">
        <v>0</v>
      </c>
      <c r="I1088">
        <v>527.16175720000001</v>
      </c>
      <c r="J1088">
        <v>9086198</v>
      </c>
      <c r="K1088">
        <v>8564884</v>
      </c>
      <c r="L1088">
        <v>8857163</v>
      </c>
      <c r="M1088">
        <v>9588566</v>
      </c>
      <c r="N1088">
        <v>14832460</v>
      </c>
      <c r="O1088">
        <v>11678926</v>
      </c>
    </row>
    <row r="1089" spans="1:15" x14ac:dyDescent="0.25">
      <c r="A1089">
        <v>1088</v>
      </c>
      <c r="B1089">
        <v>20</v>
      </c>
      <c r="C1089">
        <v>32</v>
      </c>
      <c r="D1089">
        <v>0</v>
      </c>
      <c r="E1089">
        <v>17</v>
      </c>
      <c r="F1089">
        <v>0</v>
      </c>
      <c r="G1089">
        <v>0</v>
      </c>
      <c r="H1089">
        <v>0</v>
      </c>
      <c r="I1089">
        <v>543.15667180000003</v>
      </c>
      <c r="J1089">
        <v>14271436</v>
      </c>
      <c r="K1089">
        <v>13851152</v>
      </c>
      <c r="L1089">
        <v>15552272</v>
      </c>
      <c r="M1089">
        <v>7697850</v>
      </c>
      <c r="N1089">
        <v>9226735</v>
      </c>
      <c r="O1089">
        <v>8913868</v>
      </c>
    </row>
    <row r="1090" spans="1:15" x14ac:dyDescent="0.25">
      <c r="A1090">
        <v>1089</v>
      </c>
      <c r="B1090">
        <v>20</v>
      </c>
      <c r="C1090">
        <v>32</v>
      </c>
      <c r="D1090">
        <v>0</v>
      </c>
      <c r="E1090">
        <v>18</v>
      </c>
      <c r="F1090">
        <v>0</v>
      </c>
      <c r="G1090">
        <v>0</v>
      </c>
      <c r="H1090">
        <v>0</v>
      </c>
      <c r="I1090">
        <v>559.15158640000004</v>
      </c>
      <c r="J1090">
        <v>25948727</v>
      </c>
      <c r="K1090">
        <v>22551245</v>
      </c>
      <c r="L1090">
        <v>27262680</v>
      </c>
      <c r="M1090">
        <v>9712659</v>
      </c>
      <c r="N1090">
        <v>13094588</v>
      </c>
      <c r="O1090">
        <v>11821552</v>
      </c>
    </row>
    <row r="1091" spans="1:15" x14ac:dyDescent="0.25">
      <c r="A1091">
        <v>1090</v>
      </c>
      <c r="B1091">
        <v>20</v>
      </c>
      <c r="C1091">
        <v>32</v>
      </c>
      <c r="D1091">
        <v>0</v>
      </c>
      <c r="E1091">
        <v>19</v>
      </c>
      <c r="F1091">
        <v>0</v>
      </c>
      <c r="G1091">
        <v>0</v>
      </c>
      <c r="H1091">
        <v>0</v>
      </c>
      <c r="I1091">
        <v>575.14650099999994</v>
      </c>
      <c r="J1091">
        <v>8047138</v>
      </c>
      <c r="K1091">
        <v>5079717</v>
      </c>
      <c r="L1091">
        <v>6966835</v>
      </c>
      <c r="M1091" t="s">
        <v>14</v>
      </c>
      <c r="N1091" t="s">
        <v>14</v>
      </c>
      <c r="O1091" t="s">
        <v>14</v>
      </c>
    </row>
    <row r="1092" spans="1:15" x14ac:dyDescent="0.25">
      <c r="A1092">
        <v>1091</v>
      </c>
      <c r="B1092">
        <v>20</v>
      </c>
      <c r="C1092">
        <v>32</v>
      </c>
      <c r="D1092">
        <v>4</v>
      </c>
      <c r="E1092">
        <v>7</v>
      </c>
      <c r="F1092">
        <v>0</v>
      </c>
      <c r="G1092">
        <v>0</v>
      </c>
      <c r="H1092">
        <v>0</v>
      </c>
      <c r="I1092">
        <v>439.21982179999998</v>
      </c>
      <c r="J1092" t="s">
        <v>14</v>
      </c>
      <c r="K1092" t="s">
        <v>14</v>
      </c>
      <c r="L1092" t="s">
        <v>14</v>
      </c>
      <c r="M1092">
        <v>2940757</v>
      </c>
      <c r="N1092">
        <v>3678073</v>
      </c>
      <c r="O1092">
        <v>3601547</v>
      </c>
    </row>
    <row r="1093" spans="1:15" x14ac:dyDescent="0.25">
      <c r="A1093">
        <v>1092</v>
      </c>
      <c r="B1093">
        <v>20</v>
      </c>
      <c r="C1093">
        <v>32</v>
      </c>
      <c r="D1093">
        <v>4</v>
      </c>
      <c r="E1093">
        <v>8</v>
      </c>
      <c r="F1093">
        <v>0</v>
      </c>
      <c r="G1093">
        <v>0</v>
      </c>
      <c r="H1093">
        <v>0</v>
      </c>
      <c r="I1093">
        <v>455.21473639999999</v>
      </c>
      <c r="J1093" t="s">
        <v>14</v>
      </c>
      <c r="K1093" t="s">
        <v>14</v>
      </c>
      <c r="L1093" t="s">
        <v>14</v>
      </c>
      <c r="M1093">
        <v>3298413</v>
      </c>
      <c r="N1093">
        <v>4398127</v>
      </c>
      <c r="O1093">
        <v>4427825</v>
      </c>
    </row>
    <row r="1094" spans="1:15" x14ac:dyDescent="0.25">
      <c r="A1094">
        <v>1093</v>
      </c>
      <c r="B1094">
        <v>20</v>
      </c>
      <c r="C1094">
        <v>32</v>
      </c>
      <c r="D1094">
        <v>4</v>
      </c>
      <c r="E1094">
        <v>9</v>
      </c>
      <c r="F1094">
        <v>0</v>
      </c>
      <c r="G1094">
        <v>0</v>
      </c>
      <c r="H1094">
        <v>0</v>
      </c>
      <c r="I1094">
        <v>471.20965100000001</v>
      </c>
      <c r="J1094" t="s">
        <v>14</v>
      </c>
      <c r="K1094" t="s">
        <v>14</v>
      </c>
      <c r="L1094" t="s">
        <v>14</v>
      </c>
      <c r="M1094">
        <v>2532327</v>
      </c>
      <c r="N1094">
        <v>2514164</v>
      </c>
      <c r="O1094">
        <v>3153590</v>
      </c>
    </row>
    <row r="1095" spans="1:15" x14ac:dyDescent="0.25">
      <c r="A1095">
        <v>1094</v>
      </c>
      <c r="B1095">
        <v>20</v>
      </c>
      <c r="C1095">
        <v>33</v>
      </c>
      <c r="D1095">
        <v>1</v>
      </c>
      <c r="E1095">
        <v>14</v>
      </c>
      <c r="F1095">
        <v>0</v>
      </c>
      <c r="G1095">
        <v>0</v>
      </c>
      <c r="H1095">
        <v>0</v>
      </c>
      <c r="I1095">
        <v>510.18282699999997</v>
      </c>
      <c r="J1095" t="s">
        <v>14</v>
      </c>
      <c r="K1095" t="s">
        <v>14</v>
      </c>
      <c r="L1095" t="s">
        <v>14</v>
      </c>
      <c r="M1095">
        <v>2262945</v>
      </c>
      <c r="N1095">
        <v>1818143</v>
      </c>
      <c r="O1095">
        <v>1604833</v>
      </c>
    </row>
    <row r="1096" spans="1:15" x14ac:dyDescent="0.25">
      <c r="A1096">
        <v>1095</v>
      </c>
      <c r="B1096">
        <v>20</v>
      </c>
      <c r="C1096">
        <v>33</v>
      </c>
      <c r="D1096">
        <v>1</v>
      </c>
      <c r="E1096">
        <v>15</v>
      </c>
      <c r="F1096">
        <v>0</v>
      </c>
      <c r="G1096">
        <v>0</v>
      </c>
      <c r="H1096">
        <v>0</v>
      </c>
      <c r="I1096">
        <v>526.17774159999999</v>
      </c>
      <c r="J1096">
        <v>1789690</v>
      </c>
      <c r="K1096">
        <v>2115191</v>
      </c>
      <c r="L1096">
        <v>2710067</v>
      </c>
      <c r="M1096">
        <v>2109288</v>
      </c>
      <c r="N1096">
        <v>2147145</v>
      </c>
      <c r="O1096">
        <v>2158290</v>
      </c>
    </row>
    <row r="1097" spans="1:15" x14ac:dyDescent="0.25">
      <c r="A1097">
        <v>1096</v>
      </c>
      <c r="B1097">
        <v>20</v>
      </c>
      <c r="C1097">
        <v>33</v>
      </c>
      <c r="D1097">
        <v>1</v>
      </c>
      <c r="E1097">
        <v>16</v>
      </c>
      <c r="F1097">
        <v>0</v>
      </c>
      <c r="G1097">
        <v>0</v>
      </c>
      <c r="H1097">
        <v>0</v>
      </c>
      <c r="I1097">
        <v>542.17265620000001</v>
      </c>
      <c r="J1097">
        <v>2750439</v>
      </c>
      <c r="K1097">
        <v>2235902</v>
      </c>
      <c r="L1097">
        <v>2596620</v>
      </c>
      <c r="M1097" t="s">
        <v>14</v>
      </c>
      <c r="N1097" t="s">
        <v>14</v>
      </c>
      <c r="O1097" t="s">
        <v>14</v>
      </c>
    </row>
    <row r="1098" spans="1:15" x14ac:dyDescent="0.25">
      <c r="A1098">
        <v>1097</v>
      </c>
      <c r="B1098">
        <v>20</v>
      </c>
      <c r="C1098">
        <v>33</v>
      </c>
      <c r="D1098">
        <v>1</v>
      </c>
      <c r="E1098">
        <v>17</v>
      </c>
      <c r="F1098">
        <v>0</v>
      </c>
      <c r="G1098">
        <v>0</v>
      </c>
      <c r="H1098">
        <v>0</v>
      </c>
      <c r="I1098">
        <v>558.16757080000002</v>
      </c>
      <c r="J1098">
        <v>3449418</v>
      </c>
      <c r="K1098">
        <v>2600647</v>
      </c>
      <c r="L1098">
        <v>2760416</v>
      </c>
      <c r="M1098" t="s">
        <v>14</v>
      </c>
      <c r="N1098" t="s">
        <v>14</v>
      </c>
      <c r="O1098" t="s">
        <v>14</v>
      </c>
    </row>
    <row r="1099" spans="1:15" x14ac:dyDescent="0.25">
      <c r="A1099">
        <v>1098</v>
      </c>
      <c r="B1099">
        <v>20</v>
      </c>
      <c r="C1099">
        <v>33</v>
      </c>
      <c r="D1099">
        <v>3</v>
      </c>
      <c r="E1099">
        <v>7</v>
      </c>
      <c r="F1099">
        <v>0</v>
      </c>
      <c r="G1099">
        <v>0</v>
      </c>
      <c r="H1099">
        <v>0</v>
      </c>
      <c r="I1099">
        <v>426.22457279999998</v>
      </c>
      <c r="J1099" t="s">
        <v>14</v>
      </c>
      <c r="K1099" t="s">
        <v>14</v>
      </c>
      <c r="L1099" t="s">
        <v>14</v>
      </c>
      <c r="M1099">
        <v>1849502</v>
      </c>
      <c r="N1099">
        <v>2122845</v>
      </c>
      <c r="O1099">
        <v>2386364</v>
      </c>
    </row>
    <row r="1100" spans="1:15" x14ac:dyDescent="0.25">
      <c r="A1100">
        <v>1099</v>
      </c>
      <c r="B1100">
        <v>20</v>
      </c>
      <c r="C1100">
        <v>33</v>
      </c>
      <c r="D1100">
        <v>3</v>
      </c>
      <c r="E1100">
        <v>8</v>
      </c>
      <c r="F1100">
        <v>0</v>
      </c>
      <c r="G1100">
        <v>0</v>
      </c>
      <c r="H1100">
        <v>0</v>
      </c>
      <c r="I1100">
        <v>442.21948739999999</v>
      </c>
      <c r="J1100" t="s">
        <v>14</v>
      </c>
      <c r="K1100" t="s">
        <v>14</v>
      </c>
      <c r="L1100" t="s">
        <v>14</v>
      </c>
      <c r="M1100">
        <v>1771107</v>
      </c>
      <c r="N1100">
        <v>2621113</v>
      </c>
      <c r="O1100">
        <v>2405801</v>
      </c>
    </row>
    <row r="1101" spans="1:15" x14ac:dyDescent="0.25">
      <c r="A1101">
        <v>1100</v>
      </c>
      <c r="B1101">
        <v>20</v>
      </c>
      <c r="C1101">
        <v>33</v>
      </c>
      <c r="D1101">
        <v>5</v>
      </c>
      <c r="E1101">
        <v>8</v>
      </c>
      <c r="F1101">
        <v>0</v>
      </c>
      <c r="G1101">
        <v>0</v>
      </c>
      <c r="H1101">
        <v>0</v>
      </c>
      <c r="I1101">
        <v>470.22563539999999</v>
      </c>
      <c r="J1101" t="s">
        <v>14</v>
      </c>
      <c r="K1101" t="s">
        <v>14</v>
      </c>
      <c r="L1101" t="s">
        <v>14</v>
      </c>
      <c r="M1101">
        <v>2161655</v>
      </c>
      <c r="N1101">
        <v>3229893</v>
      </c>
      <c r="O1101">
        <v>2548915</v>
      </c>
    </row>
    <row r="1102" spans="1:15" x14ac:dyDescent="0.25">
      <c r="A1102">
        <v>1101</v>
      </c>
      <c r="B1102">
        <v>20</v>
      </c>
      <c r="C1102">
        <v>34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337.23843199999999</v>
      </c>
      <c r="J1102" t="s">
        <v>14</v>
      </c>
      <c r="K1102" t="s">
        <v>14</v>
      </c>
      <c r="L1102" t="s">
        <v>14</v>
      </c>
      <c r="M1102">
        <v>1448271</v>
      </c>
      <c r="N1102">
        <v>1738417</v>
      </c>
      <c r="O1102">
        <v>1556004</v>
      </c>
    </row>
    <row r="1103" spans="1:15" x14ac:dyDescent="0.25">
      <c r="A1103">
        <v>1102</v>
      </c>
      <c r="B1103">
        <v>20</v>
      </c>
      <c r="C1103">
        <v>34</v>
      </c>
      <c r="D1103">
        <v>0</v>
      </c>
      <c r="E1103">
        <v>5</v>
      </c>
      <c r="F1103">
        <v>0</v>
      </c>
      <c r="G1103">
        <v>0</v>
      </c>
      <c r="H1103">
        <v>0</v>
      </c>
      <c r="I1103">
        <v>353.2333466</v>
      </c>
      <c r="J1103" t="s">
        <v>14</v>
      </c>
      <c r="K1103" t="s">
        <v>14</v>
      </c>
      <c r="L1103" t="s">
        <v>14</v>
      </c>
      <c r="M1103">
        <v>3192728</v>
      </c>
      <c r="N1103">
        <v>6018295</v>
      </c>
      <c r="O1103">
        <v>5203977</v>
      </c>
    </row>
    <row r="1104" spans="1:15" x14ac:dyDescent="0.25">
      <c r="A1104">
        <v>1103</v>
      </c>
      <c r="B1104">
        <v>20</v>
      </c>
      <c r="C1104">
        <v>34</v>
      </c>
      <c r="D1104">
        <v>0</v>
      </c>
      <c r="E1104">
        <v>6</v>
      </c>
      <c r="F1104">
        <v>0</v>
      </c>
      <c r="G1104">
        <v>0</v>
      </c>
      <c r="H1104">
        <v>0</v>
      </c>
      <c r="I1104">
        <v>369.22826120000002</v>
      </c>
      <c r="J1104">
        <v>1504987</v>
      </c>
      <c r="K1104">
        <v>3324597</v>
      </c>
      <c r="L1104">
        <v>1762551</v>
      </c>
      <c r="M1104">
        <v>6618695</v>
      </c>
      <c r="N1104">
        <v>12036239</v>
      </c>
      <c r="O1104">
        <v>8744816</v>
      </c>
    </row>
    <row r="1105" spans="1:15" x14ac:dyDescent="0.25">
      <c r="A1105">
        <v>1104</v>
      </c>
      <c r="B1105">
        <v>20</v>
      </c>
      <c r="C1105">
        <v>34</v>
      </c>
      <c r="D1105">
        <v>0</v>
      </c>
      <c r="E1105">
        <v>7</v>
      </c>
      <c r="F1105">
        <v>0</v>
      </c>
      <c r="G1105">
        <v>0</v>
      </c>
      <c r="H1105">
        <v>0</v>
      </c>
      <c r="I1105">
        <v>385.22317579999998</v>
      </c>
      <c r="J1105">
        <v>3622789</v>
      </c>
      <c r="K1105">
        <v>5716820</v>
      </c>
      <c r="L1105">
        <v>4875321</v>
      </c>
      <c r="M1105">
        <v>13299763</v>
      </c>
      <c r="N1105">
        <v>20789919</v>
      </c>
      <c r="O1105">
        <v>17545445</v>
      </c>
    </row>
    <row r="1106" spans="1:15" x14ac:dyDescent="0.25">
      <c r="A1106">
        <v>1105</v>
      </c>
      <c r="B1106">
        <v>20</v>
      </c>
      <c r="C1106">
        <v>34</v>
      </c>
      <c r="D1106">
        <v>0</v>
      </c>
      <c r="E1106">
        <v>8</v>
      </c>
      <c r="F1106">
        <v>0</v>
      </c>
      <c r="G1106">
        <v>0</v>
      </c>
      <c r="H1106">
        <v>0</v>
      </c>
      <c r="I1106">
        <v>401.21809039999999</v>
      </c>
      <c r="J1106">
        <v>5028420</v>
      </c>
      <c r="K1106">
        <v>7893988</v>
      </c>
      <c r="L1106">
        <v>6003674</v>
      </c>
      <c r="M1106">
        <v>16198918</v>
      </c>
      <c r="N1106">
        <v>22816553</v>
      </c>
      <c r="O1106">
        <v>22009049</v>
      </c>
    </row>
    <row r="1107" spans="1:15" x14ac:dyDescent="0.25">
      <c r="A1107">
        <v>1106</v>
      </c>
      <c r="B1107">
        <v>20</v>
      </c>
      <c r="C1107">
        <v>34</v>
      </c>
      <c r="D1107">
        <v>0</v>
      </c>
      <c r="E1107">
        <v>9</v>
      </c>
      <c r="F1107">
        <v>0</v>
      </c>
      <c r="G1107">
        <v>0</v>
      </c>
      <c r="H1107">
        <v>0</v>
      </c>
      <c r="I1107">
        <v>417.21300500000001</v>
      </c>
      <c r="J1107">
        <v>5151700</v>
      </c>
      <c r="K1107">
        <v>7272153</v>
      </c>
      <c r="L1107">
        <v>6798008</v>
      </c>
      <c r="M1107">
        <v>15044949</v>
      </c>
      <c r="N1107">
        <v>18459421</v>
      </c>
      <c r="O1107">
        <v>19671185</v>
      </c>
    </row>
    <row r="1108" spans="1:15" x14ac:dyDescent="0.25">
      <c r="A1108">
        <v>1107</v>
      </c>
      <c r="B1108">
        <v>20</v>
      </c>
      <c r="C1108">
        <v>34</v>
      </c>
      <c r="D1108">
        <v>0</v>
      </c>
      <c r="E1108">
        <v>10</v>
      </c>
      <c r="F1108">
        <v>0</v>
      </c>
      <c r="G1108">
        <v>0</v>
      </c>
      <c r="H1108">
        <v>0</v>
      </c>
      <c r="I1108">
        <v>433.20791960000003</v>
      </c>
      <c r="J1108">
        <v>4513492</v>
      </c>
      <c r="K1108">
        <v>5467778</v>
      </c>
      <c r="L1108">
        <v>4988708</v>
      </c>
      <c r="M1108">
        <v>9260820</v>
      </c>
      <c r="N1108">
        <v>13023476</v>
      </c>
      <c r="O1108">
        <v>12426804</v>
      </c>
    </row>
    <row r="1109" spans="1:15" x14ac:dyDescent="0.25">
      <c r="A1109">
        <v>1108</v>
      </c>
      <c r="B1109">
        <v>20</v>
      </c>
      <c r="C1109">
        <v>34</v>
      </c>
      <c r="D1109">
        <v>0</v>
      </c>
      <c r="E1109">
        <v>11</v>
      </c>
      <c r="F1109">
        <v>0</v>
      </c>
      <c r="G1109">
        <v>0</v>
      </c>
      <c r="H1109">
        <v>0</v>
      </c>
      <c r="I1109">
        <v>449.20283419999998</v>
      </c>
      <c r="J1109">
        <v>2591240</v>
      </c>
      <c r="K1109">
        <v>3136335</v>
      </c>
      <c r="L1109">
        <v>3582310</v>
      </c>
      <c r="M1109">
        <v>4425258</v>
      </c>
      <c r="N1109">
        <v>4904227</v>
      </c>
      <c r="O1109">
        <v>5747113</v>
      </c>
    </row>
    <row r="1110" spans="1:15" x14ac:dyDescent="0.25">
      <c r="A1110">
        <v>1109</v>
      </c>
      <c r="B1110">
        <v>20</v>
      </c>
      <c r="C1110">
        <v>34</v>
      </c>
      <c r="D1110">
        <v>0</v>
      </c>
      <c r="E1110">
        <v>12</v>
      </c>
      <c r="F1110">
        <v>0</v>
      </c>
      <c r="G1110">
        <v>0</v>
      </c>
      <c r="H1110">
        <v>0</v>
      </c>
      <c r="I1110">
        <v>465.1977488</v>
      </c>
      <c r="J1110">
        <v>2362407</v>
      </c>
      <c r="K1110">
        <v>2976168</v>
      </c>
      <c r="L1110">
        <v>3313086</v>
      </c>
      <c r="M1110">
        <v>3262068</v>
      </c>
      <c r="N1110">
        <v>3724307</v>
      </c>
      <c r="O1110">
        <v>4237010</v>
      </c>
    </row>
    <row r="1111" spans="1:15" x14ac:dyDescent="0.25">
      <c r="A1111">
        <v>1110</v>
      </c>
      <c r="B1111">
        <v>20</v>
      </c>
      <c r="C1111">
        <v>34</v>
      </c>
      <c r="D1111">
        <v>0</v>
      </c>
      <c r="E1111">
        <v>13</v>
      </c>
      <c r="F1111">
        <v>0</v>
      </c>
      <c r="G1111">
        <v>0</v>
      </c>
      <c r="H1111">
        <v>0</v>
      </c>
      <c r="I1111">
        <v>481.19266340000001</v>
      </c>
      <c r="J1111">
        <v>2275118</v>
      </c>
      <c r="K1111">
        <v>2316754</v>
      </c>
      <c r="L1111">
        <v>3004969</v>
      </c>
      <c r="M1111">
        <v>4881866</v>
      </c>
      <c r="N1111">
        <v>5879691</v>
      </c>
      <c r="O1111">
        <v>5616495</v>
      </c>
    </row>
    <row r="1112" spans="1:15" x14ac:dyDescent="0.25">
      <c r="A1112">
        <v>1111</v>
      </c>
      <c r="B1112">
        <v>20</v>
      </c>
      <c r="C1112">
        <v>34</v>
      </c>
      <c r="D1112">
        <v>0</v>
      </c>
      <c r="E1112">
        <v>14</v>
      </c>
      <c r="F1112">
        <v>0</v>
      </c>
      <c r="G1112">
        <v>0</v>
      </c>
      <c r="H1112">
        <v>0</v>
      </c>
      <c r="I1112">
        <v>497.18757799999997</v>
      </c>
      <c r="J1112">
        <v>5777601</v>
      </c>
      <c r="K1112">
        <v>3739820</v>
      </c>
      <c r="L1112">
        <v>5294341</v>
      </c>
      <c r="M1112">
        <v>7659207</v>
      </c>
      <c r="N1112">
        <v>7984402</v>
      </c>
      <c r="O1112">
        <v>7877088</v>
      </c>
    </row>
    <row r="1113" spans="1:15" x14ac:dyDescent="0.25">
      <c r="A1113">
        <v>1112</v>
      </c>
      <c r="B1113">
        <v>20</v>
      </c>
      <c r="C1113">
        <v>34</v>
      </c>
      <c r="D1113">
        <v>0</v>
      </c>
      <c r="E1113">
        <v>15</v>
      </c>
      <c r="F1113">
        <v>0</v>
      </c>
      <c r="G1113">
        <v>0</v>
      </c>
      <c r="H1113">
        <v>0</v>
      </c>
      <c r="I1113">
        <v>513.18249260000005</v>
      </c>
      <c r="J1113">
        <v>6628385</v>
      </c>
      <c r="K1113">
        <v>5296839</v>
      </c>
      <c r="L1113">
        <v>6435936</v>
      </c>
      <c r="M1113">
        <v>9953210</v>
      </c>
      <c r="N1113">
        <v>8595922</v>
      </c>
      <c r="O1113">
        <v>9210937</v>
      </c>
    </row>
    <row r="1114" spans="1:15" x14ac:dyDescent="0.25">
      <c r="A1114">
        <v>1113</v>
      </c>
      <c r="B1114">
        <v>20</v>
      </c>
      <c r="C1114">
        <v>34</v>
      </c>
      <c r="D1114">
        <v>0</v>
      </c>
      <c r="E1114">
        <v>16</v>
      </c>
      <c r="F1114">
        <v>0</v>
      </c>
      <c r="G1114">
        <v>0</v>
      </c>
      <c r="H1114">
        <v>0</v>
      </c>
      <c r="I1114">
        <v>529.17740719999995</v>
      </c>
      <c r="J1114">
        <v>7417063</v>
      </c>
      <c r="K1114">
        <v>6574285</v>
      </c>
      <c r="L1114">
        <v>7736950</v>
      </c>
      <c r="M1114">
        <v>7032622</v>
      </c>
      <c r="N1114">
        <v>7027527</v>
      </c>
      <c r="O1114">
        <v>7673027</v>
      </c>
    </row>
    <row r="1115" spans="1:15" x14ac:dyDescent="0.25">
      <c r="A1115">
        <v>1114</v>
      </c>
      <c r="B1115">
        <v>20</v>
      </c>
      <c r="C1115">
        <v>34</v>
      </c>
      <c r="D1115">
        <v>0</v>
      </c>
      <c r="E1115">
        <v>17</v>
      </c>
      <c r="F1115">
        <v>0</v>
      </c>
      <c r="G1115">
        <v>0</v>
      </c>
      <c r="H1115">
        <v>0</v>
      </c>
      <c r="I1115">
        <v>545.17232179999996</v>
      </c>
      <c r="J1115">
        <v>11170709</v>
      </c>
      <c r="K1115">
        <v>12397107</v>
      </c>
      <c r="L1115">
        <v>13172500</v>
      </c>
      <c r="M1115">
        <v>5959039</v>
      </c>
      <c r="N1115">
        <v>8022426</v>
      </c>
      <c r="O1115">
        <v>6949783</v>
      </c>
    </row>
    <row r="1116" spans="1:15" x14ac:dyDescent="0.25">
      <c r="A1116">
        <v>1115</v>
      </c>
      <c r="B1116">
        <v>20</v>
      </c>
      <c r="C1116">
        <v>34</v>
      </c>
      <c r="D1116">
        <v>0</v>
      </c>
      <c r="E1116">
        <v>18</v>
      </c>
      <c r="F1116">
        <v>0</v>
      </c>
      <c r="G1116">
        <v>0</v>
      </c>
      <c r="H1116">
        <v>0</v>
      </c>
      <c r="I1116">
        <v>561.16723639999998</v>
      </c>
      <c r="J1116">
        <v>18498069</v>
      </c>
      <c r="K1116">
        <v>24754901</v>
      </c>
      <c r="L1116">
        <v>27532998</v>
      </c>
      <c r="M1116">
        <v>5585901</v>
      </c>
      <c r="N1116">
        <v>7286343</v>
      </c>
      <c r="O1116">
        <v>5880241</v>
      </c>
    </row>
    <row r="1117" spans="1:15" x14ac:dyDescent="0.25">
      <c r="A1117">
        <v>1116</v>
      </c>
      <c r="B1117">
        <v>20</v>
      </c>
      <c r="C1117">
        <v>34</v>
      </c>
      <c r="D1117">
        <v>0</v>
      </c>
      <c r="E1117">
        <v>19</v>
      </c>
      <c r="F1117">
        <v>0</v>
      </c>
      <c r="G1117">
        <v>0</v>
      </c>
      <c r="H1117">
        <v>0</v>
      </c>
      <c r="I1117">
        <v>577.16215099999999</v>
      </c>
      <c r="J1117">
        <v>2909778</v>
      </c>
      <c r="K1117">
        <v>2258574</v>
      </c>
      <c r="L1117">
        <v>2647581</v>
      </c>
      <c r="M1117" t="s">
        <v>14</v>
      </c>
      <c r="N1117" t="s">
        <v>14</v>
      </c>
      <c r="O1117" t="s">
        <v>14</v>
      </c>
    </row>
    <row r="1118" spans="1:15" x14ac:dyDescent="0.25">
      <c r="A1118">
        <v>1117</v>
      </c>
      <c r="B1118">
        <v>20</v>
      </c>
      <c r="C1118">
        <v>34</v>
      </c>
      <c r="D1118">
        <v>4</v>
      </c>
      <c r="E1118">
        <v>6</v>
      </c>
      <c r="F1118">
        <v>0</v>
      </c>
      <c r="G1118">
        <v>0</v>
      </c>
      <c r="H1118">
        <v>0</v>
      </c>
      <c r="I1118">
        <v>425.24055720000001</v>
      </c>
      <c r="J1118" t="s">
        <v>14</v>
      </c>
      <c r="K1118" t="s">
        <v>14</v>
      </c>
      <c r="L1118" t="s">
        <v>14</v>
      </c>
      <c r="M1118">
        <v>2595015</v>
      </c>
      <c r="N1118">
        <v>3523204</v>
      </c>
      <c r="O1118">
        <v>2889702</v>
      </c>
    </row>
    <row r="1119" spans="1:15" x14ac:dyDescent="0.25">
      <c r="A1119">
        <v>1118</v>
      </c>
      <c r="B1119">
        <v>20</v>
      </c>
      <c r="C1119">
        <v>34</v>
      </c>
      <c r="D1119">
        <v>4</v>
      </c>
      <c r="E1119">
        <v>7</v>
      </c>
      <c r="F1119">
        <v>0</v>
      </c>
      <c r="G1119">
        <v>0</v>
      </c>
      <c r="H1119">
        <v>0</v>
      </c>
      <c r="I1119">
        <v>441.23547180000003</v>
      </c>
      <c r="J1119" t="s">
        <v>14</v>
      </c>
      <c r="K1119" t="s">
        <v>14</v>
      </c>
      <c r="L1119" t="s">
        <v>14</v>
      </c>
      <c r="M1119">
        <v>4982963</v>
      </c>
      <c r="N1119">
        <v>6787831</v>
      </c>
      <c r="O1119">
        <v>5798900</v>
      </c>
    </row>
    <row r="1120" spans="1:15" x14ac:dyDescent="0.25">
      <c r="A1120">
        <v>1119</v>
      </c>
      <c r="B1120">
        <v>20</v>
      </c>
      <c r="C1120">
        <v>34</v>
      </c>
      <c r="D1120">
        <v>4</v>
      </c>
      <c r="E1120">
        <v>8</v>
      </c>
      <c r="F1120">
        <v>0</v>
      </c>
      <c r="G1120">
        <v>0</v>
      </c>
      <c r="H1120">
        <v>0</v>
      </c>
      <c r="I1120">
        <v>457.23038639999999</v>
      </c>
      <c r="J1120" t="s">
        <v>14</v>
      </c>
      <c r="K1120" t="s">
        <v>14</v>
      </c>
      <c r="L1120" t="s">
        <v>14</v>
      </c>
      <c r="M1120">
        <v>3615723</v>
      </c>
      <c r="N1120">
        <v>4504574</v>
      </c>
      <c r="O1120">
        <v>4497354</v>
      </c>
    </row>
    <row r="1121" spans="1:15" x14ac:dyDescent="0.25">
      <c r="A1121">
        <v>1120</v>
      </c>
      <c r="B1121">
        <v>20</v>
      </c>
      <c r="C1121">
        <v>34</v>
      </c>
      <c r="D1121">
        <v>4</v>
      </c>
      <c r="E1121">
        <v>9</v>
      </c>
      <c r="F1121">
        <v>0</v>
      </c>
      <c r="G1121">
        <v>0</v>
      </c>
      <c r="H1121">
        <v>0</v>
      </c>
      <c r="I1121">
        <v>473.225301</v>
      </c>
      <c r="J1121" t="s">
        <v>14</v>
      </c>
      <c r="K1121" t="s">
        <v>14</v>
      </c>
      <c r="L1121" t="s">
        <v>14</v>
      </c>
      <c r="M1121">
        <v>2099663</v>
      </c>
      <c r="N1121">
        <v>2374497</v>
      </c>
      <c r="O1121">
        <v>2388679</v>
      </c>
    </row>
    <row r="1122" spans="1:15" x14ac:dyDescent="0.25">
      <c r="A1122">
        <v>1121</v>
      </c>
      <c r="B1122">
        <v>20</v>
      </c>
      <c r="C1122">
        <v>35</v>
      </c>
      <c r="D1122">
        <v>5</v>
      </c>
      <c r="E1122">
        <v>7</v>
      </c>
      <c r="F1122">
        <v>0</v>
      </c>
      <c r="G1122">
        <v>0</v>
      </c>
      <c r="H1122">
        <v>0</v>
      </c>
      <c r="I1122">
        <v>456.24637080000002</v>
      </c>
      <c r="J1122" t="s">
        <v>14</v>
      </c>
      <c r="K1122" t="s">
        <v>14</v>
      </c>
      <c r="L1122" t="s">
        <v>14</v>
      </c>
      <c r="M1122">
        <v>2131497</v>
      </c>
      <c r="N1122">
        <v>2656276</v>
      </c>
      <c r="O1122">
        <v>2206715</v>
      </c>
    </row>
    <row r="1123" spans="1:15" x14ac:dyDescent="0.25">
      <c r="A1123">
        <v>1122</v>
      </c>
      <c r="B1123">
        <v>20</v>
      </c>
      <c r="C1123">
        <v>35</v>
      </c>
      <c r="D1123">
        <v>5</v>
      </c>
      <c r="E1123">
        <v>8</v>
      </c>
      <c r="F1123">
        <v>0</v>
      </c>
      <c r="G1123">
        <v>0</v>
      </c>
      <c r="H1123">
        <v>0</v>
      </c>
      <c r="I1123">
        <v>472.24128539999998</v>
      </c>
      <c r="J1123" t="s">
        <v>14</v>
      </c>
      <c r="K1123" t="s">
        <v>14</v>
      </c>
      <c r="L1123" t="s">
        <v>14</v>
      </c>
      <c r="M1123">
        <v>2666970</v>
      </c>
      <c r="N1123">
        <v>3161386</v>
      </c>
      <c r="O1123">
        <v>2704061</v>
      </c>
    </row>
    <row r="1124" spans="1:15" x14ac:dyDescent="0.25">
      <c r="A1124">
        <v>1123</v>
      </c>
      <c r="B1124">
        <v>20</v>
      </c>
      <c r="C1124">
        <v>36</v>
      </c>
      <c r="D1124">
        <v>0</v>
      </c>
      <c r="E1124">
        <v>4</v>
      </c>
      <c r="F1124">
        <v>0</v>
      </c>
      <c r="G1124">
        <v>0</v>
      </c>
      <c r="H1124">
        <v>0</v>
      </c>
      <c r="I1124">
        <v>339.25408199999998</v>
      </c>
      <c r="J1124" t="s">
        <v>14</v>
      </c>
      <c r="K1124" t="s">
        <v>14</v>
      </c>
      <c r="L1124" t="s">
        <v>14</v>
      </c>
      <c r="M1124">
        <v>4906486</v>
      </c>
      <c r="N1124">
        <v>8265127</v>
      </c>
      <c r="O1124">
        <v>16884794</v>
      </c>
    </row>
    <row r="1125" spans="1:15" x14ac:dyDescent="0.25">
      <c r="A1125">
        <v>1124</v>
      </c>
      <c r="B1125">
        <v>20</v>
      </c>
      <c r="C1125">
        <v>36</v>
      </c>
      <c r="D1125">
        <v>0</v>
      </c>
      <c r="E1125">
        <v>5</v>
      </c>
      <c r="F1125">
        <v>0</v>
      </c>
      <c r="G1125">
        <v>0</v>
      </c>
      <c r="H1125">
        <v>0</v>
      </c>
      <c r="I1125">
        <v>355.2489966</v>
      </c>
      <c r="J1125" t="s">
        <v>14</v>
      </c>
      <c r="K1125" t="s">
        <v>14</v>
      </c>
      <c r="L1125" t="s">
        <v>14</v>
      </c>
      <c r="M1125">
        <v>6126039</v>
      </c>
      <c r="N1125">
        <v>8787809</v>
      </c>
      <c r="O1125">
        <v>6486647</v>
      </c>
    </row>
    <row r="1126" spans="1:15" x14ac:dyDescent="0.25">
      <c r="A1126">
        <v>1125</v>
      </c>
      <c r="B1126">
        <v>20</v>
      </c>
      <c r="C1126">
        <v>36</v>
      </c>
      <c r="D1126">
        <v>0</v>
      </c>
      <c r="E1126">
        <v>6</v>
      </c>
      <c r="F1126">
        <v>0</v>
      </c>
      <c r="G1126">
        <v>0</v>
      </c>
      <c r="H1126">
        <v>0</v>
      </c>
      <c r="I1126">
        <v>371.24391120000001</v>
      </c>
      <c r="J1126" t="s">
        <v>14</v>
      </c>
      <c r="K1126" t="s">
        <v>14</v>
      </c>
      <c r="L1126" t="s">
        <v>14</v>
      </c>
      <c r="M1126">
        <v>6488234</v>
      </c>
      <c r="N1126">
        <v>10085120</v>
      </c>
      <c r="O1126">
        <v>8724946</v>
      </c>
    </row>
    <row r="1127" spans="1:15" x14ac:dyDescent="0.25">
      <c r="A1127">
        <v>1126</v>
      </c>
      <c r="B1127">
        <v>20</v>
      </c>
      <c r="C1127">
        <v>36</v>
      </c>
      <c r="D1127">
        <v>0</v>
      </c>
      <c r="E1127">
        <v>7</v>
      </c>
      <c r="F1127">
        <v>0</v>
      </c>
      <c r="G1127">
        <v>0</v>
      </c>
      <c r="H1127">
        <v>0</v>
      </c>
      <c r="I1127">
        <v>387.23882579999997</v>
      </c>
      <c r="J1127" t="s">
        <v>14</v>
      </c>
      <c r="K1127" t="s">
        <v>14</v>
      </c>
      <c r="L1127" t="s">
        <v>14</v>
      </c>
      <c r="M1127">
        <v>7815727</v>
      </c>
      <c r="N1127">
        <v>13499543</v>
      </c>
      <c r="O1127">
        <v>11100871</v>
      </c>
    </row>
    <row r="1128" spans="1:15" x14ac:dyDescent="0.25">
      <c r="A1128">
        <v>1127</v>
      </c>
      <c r="B1128">
        <v>20</v>
      </c>
      <c r="C1128">
        <v>36</v>
      </c>
      <c r="D1128">
        <v>0</v>
      </c>
      <c r="E1128">
        <v>8</v>
      </c>
      <c r="F1128">
        <v>0</v>
      </c>
      <c r="G1128">
        <v>0</v>
      </c>
      <c r="H1128">
        <v>0</v>
      </c>
      <c r="I1128">
        <v>403.23374039999999</v>
      </c>
      <c r="J1128">
        <v>2596092</v>
      </c>
      <c r="K1128">
        <v>4194513</v>
      </c>
      <c r="L1128">
        <v>3126454</v>
      </c>
      <c r="M1128">
        <v>8494607</v>
      </c>
      <c r="N1128">
        <v>14149669</v>
      </c>
      <c r="O1128">
        <v>13665737</v>
      </c>
    </row>
    <row r="1129" spans="1:15" x14ac:dyDescent="0.25">
      <c r="A1129">
        <v>1128</v>
      </c>
      <c r="B1129">
        <v>20</v>
      </c>
      <c r="C1129">
        <v>36</v>
      </c>
      <c r="D1129">
        <v>0</v>
      </c>
      <c r="E1129">
        <v>9</v>
      </c>
      <c r="F1129">
        <v>0</v>
      </c>
      <c r="G1129">
        <v>0</v>
      </c>
      <c r="H1129">
        <v>0</v>
      </c>
      <c r="I1129">
        <v>419.228655</v>
      </c>
      <c r="J1129">
        <v>2263926</v>
      </c>
      <c r="K1129">
        <v>3594908</v>
      </c>
      <c r="L1129">
        <v>2947209</v>
      </c>
      <c r="M1129">
        <v>5846356</v>
      </c>
      <c r="N1129">
        <v>10320662</v>
      </c>
      <c r="O1129">
        <v>10354822</v>
      </c>
    </row>
    <row r="1130" spans="1:15" x14ac:dyDescent="0.25">
      <c r="A1130">
        <v>1129</v>
      </c>
      <c r="B1130">
        <v>20</v>
      </c>
      <c r="C1130">
        <v>36</v>
      </c>
      <c r="D1130">
        <v>0</v>
      </c>
      <c r="E1130">
        <v>10</v>
      </c>
      <c r="F1130">
        <v>0</v>
      </c>
      <c r="G1130">
        <v>0</v>
      </c>
      <c r="H1130">
        <v>0</v>
      </c>
      <c r="I1130">
        <v>435.22356960000002</v>
      </c>
      <c r="J1130">
        <v>1565433</v>
      </c>
      <c r="K1130">
        <v>2282922</v>
      </c>
      <c r="L1130">
        <v>1988211</v>
      </c>
      <c r="M1130">
        <v>3966598</v>
      </c>
      <c r="N1130">
        <v>5959801</v>
      </c>
      <c r="O1130">
        <v>5259692</v>
      </c>
    </row>
    <row r="1131" spans="1:15" x14ac:dyDescent="0.25">
      <c r="A1131">
        <v>1130</v>
      </c>
      <c r="B1131">
        <v>20</v>
      </c>
      <c r="C1131">
        <v>36</v>
      </c>
      <c r="D1131">
        <v>0</v>
      </c>
      <c r="E1131">
        <v>11</v>
      </c>
      <c r="F1131">
        <v>0</v>
      </c>
      <c r="G1131">
        <v>0</v>
      </c>
      <c r="H1131">
        <v>0</v>
      </c>
      <c r="I1131">
        <v>451.21848419999998</v>
      </c>
      <c r="J1131" t="s">
        <v>14</v>
      </c>
      <c r="K1131" t="s">
        <v>14</v>
      </c>
      <c r="L1131" t="s">
        <v>14</v>
      </c>
      <c r="M1131">
        <v>2404237</v>
      </c>
      <c r="N1131">
        <v>3287235</v>
      </c>
      <c r="O1131">
        <v>3339042</v>
      </c>
    </row>
    <row r="1132" spans="1:15" x14ac:dyDescent="0.25">
      <c r="A1132">
        <v>1131</v>
      </c>
      <c r="B1132">
        <v>20</v>
      </c>
      <c r="C1132">
        <v>36</v>
      </c>
      <c r="D1132">
        <v>0</v>
      </c>
      <c r="E1132">
        <v>12</v>
      </c>
      <c r="F1132">
        <v>0</v>
      </c>
      <c r="G1132">
        <v>0</v>
      </c>
      <c r="H1132">
        <v>0</v>
      </c>
      <c r="I1132">
        <v>467.21339879999999</v>
      </c>
      <c r="J1132" t="s">
        <v>14</v>
      </c>
      <c r="K1132" t="s">
        <v>14</v>
      </c>
      <c r="L1132" t="s">
        <v>14</v>
      </c>
      <c r="M1132">
        <v>2565688</v>
      </c>
      <c r="N1132">
        <v>3431501</v>
      </c>
      <c r="O1132">
        <v>2845371</v>
      </c>
    </row>
    <row r="1133" spans="1:15" x14ac:dyDescent="0.25">
      <c r="A1133">
        <v>1132</v>
      </c>
      <c r="B1133">
        <v>20</v>
      </c>
      <c r="C1133">
        <v>36</v>
      </c>
      <c r="D1133">
        <v>0</v>
      </c>
      <c r="E1133">
        <v>13</v>
      </c>
      <c r="F1133">
        <v>0</v>
      </c>
      <c r="G1133">
        <v>0</v>
      </c>
      <c r="H1133">
        <v>0</v>
      </c>
      <c r="I1133">
        <v>483.20831340000001</v>
      </c>
      <c r="J1133" t="s">
        <v>14</v>
      </c>
      <c r="K1133" t="s">
        <v>14</v>
      </c>
      <c r="L1133" t="s">
        <v>14</v>
      </c>
      <c r="M1133">
        <v>3078620</v>
      </c>
      <c r="N1133">
        <v>3592239</v>
      </c>
      <c r="O1133">
        <v>3440558</v>
      </c>
    </row>
    <row r="1134" spans="1:15" x14ac:dyDescent="0.25">
      <c r="A1134">
        <v>1133</v>
      </c>
      <c r="B1134">
        <v>20</v>
      </c>
      <c r="C1134">
        <v>36</v>
      </c>
      <c r="D1134">
        <v>0</v>
      </c>
      <c r="E1134">
        <v>14</v>
      </c>
      <c r="F1134">
        <v>0</v>
      </c>
      <c r="G1134">
        <v>0</v>
      </c>
      <c r="H1134">
        <v>0</v>
      </c>
      <c r="I1134">
        <v>499.20322800000002</v>
      </c>
      <c r="J1134">
        <v>4251968</v>
      </c>
      <c r="K1134">
        <v>5274854</v>
      </c>
      <c r="L1134">
        <v>5394805</v>
      </c>
      <c r="M1134">
        <v>7261935</v>
      </c>
      <c r="N1134">
        <v>6571461</v>
      </c>
      <c r="O1134">
        <v>7494199</v>
      </c>
    </row>
    <row r="1135" spans="1:15" x14ac:dyDescent="0.25">
      <c r="A1135">
        <v>1134</v>
      </c>
      <c r="B1135">
        <v>20</v>
      </c>
      <c r="C1135">
        <v>36</v>
      </c>
      <c r="D1135">
        <v>0</v>
      </c>
      <c r="E1135">
        <v>15</v>
      </c>
      <c r="F1135">
        <v>0</v>
      </c>
      <c r="G1135">
        <v>0</v>
      </c>
      <c r="H1135">
        <v>0</v>
      </c>
      <c r="I1135">
        <v>515.19814259999998</v>
      </c>
      <c r="J1135">
        <v>2709607</v>
      </c>
      <c r="K1135">
        <v>3025680</v>
      </c>
      <c r="L1135">
        <v>3498172</v>
      </c>
      <c r="M1135">
        <v>3975107</v>
      </c>
      <c r="N1135">
        <v>3760697</v>
      </c>
      <c r="O1135">
        <v>3729514</v>
      </c>
    </row>
    <row r="1136" spans="1:15" x14ac:dyDescent="0.25">
      <c r="A1136">
        <v>1135</v>
      </c>
      <c r="B1136">
        <v>20</v>
      </c>
      <c r="C1136">
        <v>36</v>
      </c>
      <c r="D1136">
        <v>0</v>
      </c>
      <c r="E1136">
        <v>16</v>
      </c>
      <c r="F1136">
        <v>0</v>
      </c>
      <c r="G1136">
        <v>0</v>
      </c>
      <c r="H1136">
        <v>0</v>
      </c>
      <c r="I1136">
        <v>531.1930572</v>
      </c>
      <c r="J1136">
        <v>3065040</v>
      </c>
      <c r="K1136">
        <v>4186372</v>
      </c>
      <c r="L1136">
        <v>4212380</v>
      </c>
      <c r="M1136">
        <v>2564865</v>
      </c>
      <c r="N1136">
        <v>2207541</v>
      </c>
      <c r="O1136">
        <v>2131632</v>
      </c>
    </row>
    <row r="1137" spans="1:15" x14ac:dyDescent="0.25">
      <c r="A1137">
        <v>1136</v>
      </c>
      <c r="B1137">
        <v>20</v>
      </c>
      <c r="C1137">
        <v>36</v>
      </c>
      <c r="D1137">
        <v>0</v>
      </c>
      <c r="E1137">
        <v>17</v>
      </c>
      <c r="F1137">
        <v>0</v>
      </c>
      <c r="G1137">
        <v>0</v>
      </c>
      <c r="H1137">
        <v>0</v>
      </c>
      <c r="I1137">
        <v>547.18797180000001</v>
      </c>
      <c r="J1137">
        <v>2767709</v>
      </c>
      <c r="K1137">
        <v>2545235</v>
      </c>
      <c r="L1137">
        <v>2668308</v>
      </c>
      <c r="M1137" t="s">
        <v>14</v>
      </c>
      <c r="N1137" t="s">
        <v>14</v>
      </c>
      <c r="O1137" t="s">
        <v>14</v>
      </c>
    </row>
    <row r="1138" spans="1:15" x14ac:dyDescent="0.25">
      <c r="A1138">
        <v>1137</v>
      </c>
      <c r="B1138">
        <v>20</v>
      </c>
      <c r="C1138">
        <v>36</v>
      </c>
      <c r="D1138">
        <v>4</v>
      </c>
      <c r="E1138">
        <v>6</v>
      </c>
      <c r="F1138">
        <v>0</v>
      </c>
      <c r="G1138">
        <v>0</v>
      </c>
      <c r="H1138">
        <v>0</v>
      </c>
      <c r="I1138">
        <v>427.25620720000001</v>
      </c>
      <c r="J1138" t="s">
        <v>14</v>
      </c>
      <c r="K1138" t="s">
        <v>14</v>
      </c>
      <c r="L1138" t="s">
        <v>14</v>
      </c>
      <c r="M1138">
        <v>3057776</v>
      </c>
      <c r="N1138">
        <v>5769777</v>
      </c>
      <c r="O1138">
        <v>4462476</v>
      </c>
    </row>
    <row r="1139" spans="1:15" x14ac:dyDescent="0.25">
      <c r="A1139">
        <v>1138</v>
      </c>
      <c r="B1139">
        <v>20</v>
      </c>
      <c r="C1139">
        <v>36</v>
      </c>
      <c r="D1139">
        <v>4</v>
      </c>
      <c r="E1139">
        <v>7</v>
      </c>
      <c r="F1139">
        <v>0</v>
      </c>
      <c r="G1139">
        <v>0</v>
      </c>
      <c r="H1139">
        <v>0</v>
      </c>
      <c r="I1139">
        <v>443.25112180000002</v>
      </c>
      <c r="J1139" t="s">
        <v>14</v>
      </c>
      <c r="K1139" t="s">
        <v>14</v>
      </c>
      <c r="L1139" t="s">
        <v>14</v>
      </c>
      <c r="M1139">
        <v>3678222</v>
      </c>
      <c r="N1139">
        <v>4818552</v>
      </c>
      <c r="O1139">
        <v>4371292</v>
      </c>
    </row>
    <row r="1140" spans="1:15" x14ac:dyDescent="0.25">
      <c r="A1140">
        <v>1139</v>
      </c>
      <c r="B1140">
        <v>20</v>
      </c>
      <c r="C1140">
        <v>36</v>
      </c>
      <c r="D1140">
        <v>4</v>
      </c>
      <c r="E1140">
        <v>8</v>
      </c>
      <c r="F1140">
        <v>0</v>
      </c>
      <c r="G1140">
        <v>0</v>
      </c>
      <c r="H1140">
        <v>0</v>
      </c>
      <c r="I1140">
        <v>459.24603639999998</v>
      </c>
      <c r="J1140" t="s">
        <v>14</v>
      </c>
      <c r="K1140" t="s">
        <v>14</v>
      </c>
      <c r="L1140" t="s">
        <v>14</v>
      </c>
      <c r="M1140">
        <v>2304886</v>
      </c>
      <c r="N1140">
        <v>3008483</v>
      </c>
      <c r="O1140">
        <v>2911602</v>
      </c>
    </row>
    <row r="1141" spans="1:15" x14ac:dyDescent="0.25">
      <c r="A1141">
        <v>1140</v>
      </c>
      <c r="B1141">
        <v>20</v>
      </c>
      <c r="C1141">
        <v>37</v>
      </c>
      <c r="D1141">
        <v>5</v>
      </c>
      <c r="E1141">
        <v>7</v>
      </c>
      <c r="F1141">
        <v>0</v>
      </c>
      <c r="G1141">
        <v>0</v>
      </c>
      <c r="H1141">
        <v>0</v>
      </c>
      <c r="I1141">
        <v>458.26202080000002</v>
      </c>
      <c r="J1141" t="s">
        <v>14</v>
      </c>
      <c r="K1141" t="s">
        <v>14</v>
      </c>
      <c r="L1141" t="s">
        <v>14</v>
      </c>
      <c r="M1141">
        <v>1877933</v>
      </c>
      <c r="N1141">
        <v>2635757</v>
      </c>
      <c r="O1141">
        <v>2449307</v>
      </c>
    </row>
    <row r="1142" spans="1:15" x14ac:dyDescent="0.25">
      <c r="A1142">
        <v>1141</v>
      </c>
      <c r="B1142">
        <v>20</v>
      </c>
      <c r="C1142">
        <v>38</v>
      </c>
      <c r="D1142">
        <v>0</v>
      </c>
      <c r="E1142">
        <v>6</v>
      </c>
      <c r="F1142">
        <v>0</v>
      </c>
      <c r="G1142">
        <v>0</v>
      </c>
      <c r="H1142">
        <v>0</v>
      </c>
      <c r="I1142">
        <v>373.25956120000001</v>
      </c>
      <c r="J1142" t="s">
        <v>14</v>
      </c>
      <c r="K1142" t="s">
        <v>14</v>
      </c>
      <c r="L1142" t="s">
        <v>14</v>
      </c>
      <c r="M1142">
        <v>1691145</v>
      </c>
      <c r="N1142">
        <v>5268841</v>
      </c>
      <c r="O1142">
        <v>3639849</v>
      </c>
    </row>
    <row r="1143" spans="1:15" x14ac:dyDescent="0.25">
      <c r="A1143">
        <v>1142</v>
      </c>
      <c r="B1143">
        <v>20</v>
      </c>
      <c r="C1143">
        <v>38</v>
      </c>
      <c r="D1143">
        <v>0</v>
      </c>
      <c r="E1143">
        <v>7</v>
      </c>
      <c r="F1143">
        <v>0</v>
      </c>
      <c r="G1143">
        <v>0</v>
      </c>
      <c r="H1143">
        <v>0</v>
      </c>
      <c r="I1143">
        <v>389.25447580000002</v>
      </c>
      <c r="J1143" t="s">
        <v>14</v>
      </c>
      <c r="K1143" t="s">
        <v>14</v>
      </c>
      <c r="L1143" t="s">
        <v>14</v>
      </c>
      <c r="M1143">
        <v>3112469</v>
      </c>
      <c r="N1143">
        <v>8023670</v>
      </c>
      <c r="O1143">
        <v>6209681</v>
      </c>
    </row>
    <row r="1144" spans="1:15" x14ac:dyDescent="0.25">
      <c r="A1144">
        <v>1143</v>
      </c>
      <c r="B1144">
        <v>20</v>
      </c>
      <c r="C1144">
        <v>38</v>
      </c>
      <c r="D1144">
        <v>0</v>
      </c>
      <c r="E1144">
        <v>7</v>
      </c>
      <c r="F1144">
        <v>1</v>
      </c>
      <c r="G1144">
        <v>0</v>
      </c>
      <c r="H1144">
        <v>0</v>
      </c>
      <c r="I1144">
        <v>421.22654649999998</v>
      </c>
      <c r="J1144">
        <v>5100289</v>
      </c>
      <c r="K1144">
        <v>8046149</v>
      </c>
      <c r="L1144">
        <v>4214338</v>
      </c>
      <c r="M1144">
        <v>1384112443</v>
      </c>
      <c r="N1144">
        <v>613542649</v>
      </c>
      <c r="O1144">
        <v>208660581</v>
      </c>
    </row>
    <row r="1145" spans="1:15" x14ac:dyDescent="0.25">
      <c r="A1145">
        <v>1144</v>
      </c>
      <c r="B1145">
        <v>20</v>
      </c>
      <c r="C1145">
        <v>38</v>
      </c>
      <c r="D1145">
        <v>0</v>
      </c>
      <c r="E1145">
        <v>8</v>
      </c>
      <c r="F1145">
        <v>0</v>
      </c>
      <c r="G1145">
        <v>0</v>
      </c>
      <c r="H1145">
        <v>0</v>
      </c>
      <c r="I1145">
        <v>405.24939039999998</v>
      </c>
      <c r="J1145" t="s">
        <v>14</v>
      </c>
      <c r="K1145" t="s">
        <v>14</v>
      </c>
      <c r="L1145" t="s">
        <v>14</v>
      </c>
      <c r="M1145">
        <v>3156208</v>
      </c>
      <c r="N1145">
        <v>6582522</v>
      </c>
      <c r="O1145">
        <v>5171858</v>
      </c>
    </row>
    <row r="1146" spans="1:15" x14ac:dyDescent="0.25">
      <c r="A1146">
        <v>1145</v>
      </c>
      <c r="B1146">
        <v>20</v>
      </c>
      <c r="C1146">
        <v>38</v>
      </c>
      <c r="D1146">
        <v>0</v>
      </c>
      <c r="E1146">
        <v>8</v>
      </c>
      <c r="F1146">
        <v>1</v>
      </c>
      <c r="G1146">
        <v>0</v>
      </c>
      <c r="H1146">
        <v>0</v>
      </c>
      <c r="I1146">
        <v>437.2214611</v>
      </c>
      <c r="J1146" t="s">
        <v>14</v>
      </c>
      <c r="K1146" t="s">
        <v>14</v>
      </c>
      <c r="L1146" t="s">
        <v>14</v>
      </c>
      <c r="M1146">
        <v>6776305</v>
      </c>
      <c r="N1146">
        <v>10952698</v>
      </c>
      <c r="O1146">
        <v>3007262</v>
      </c>
    </row>
    <row r="1147" spans="1:15" x14ac:dyDescent="0.25">
      <c r="A1147">
        <v>1146</v>
      </c>
      <c r="B1147">
        <v>20</v>
      </c>
      <c r="C1147">
        <v>38</v>
      </c>
      <c r="D1147">
        <v>0</v>
      </c>
      <c r="E1147">
        <v>10</v>
      </c>
      <c r="F1147">
        <v>0</v>
      </c>
      <c r="G1147">
        <v>0</v>
      </c>
      <c r="H1147">
        <v>0</v>
      </c>
      <c r="I1147">
        <v>437.23921960000001</v>
      </c>
      <c r="J1147" t="s">
        <v>14</v>
      </c>
      <c r="K1147" t="s">
        <v>14</v>
      </c>
      <c r="L1147" t="s">
        <v>14</v>
      </c>
      <c r="M1147">
        <v>3532272</v>
      </c>
      <c r="N1147">
        <v>3587065</v>
      </c>
      <c r="O1147">
        <v>3843356</v>
      </c>
    </row>
    <row r="1148" spans="1:15" x14ac:dyDescent="0.25">
      <c r="A1148">
        <v>1147</v>
      </c>
      <c r="B1148">
        <v>20</v>
      </c>
      <c r="C1148">
        <v>38</v>
      </c>
      <c r="D1148">
        <v>4</v>
      </c>
      <c r="E1148">
        <v>6</v>
      </c>
      <c r="F1148">
        <v>0</v>
      </c>
      <c r="G1148">
        <v>0</v>
      </c>
      <c r="H1148">
        <v>0</v>
      </c>
      <c r="I1148">
        <v>429.2718572</v>
      </c>
      <c r="J1148" t="s">
        <v>14</v>
      </c>
      <c r="K1148" t="s">
        <v>14</v>
      </c>
      <c r="L1148" t="s">
        <v>14</v>
      </c>
      <c r="M1148">
        <v>1990664</v>
      </c>
      <c r="N1148">
        <v>3744208</v>
      </c>
      <c r="O1148">
        <v>2822947</v>
      </c>
    </row>
    <row r="1149" spans="1:15" x14ac:dyDescent="0.25">
      <c r="A1149">
        <v>1148</v>
      </c>
      <c r="B1149">
        <v>20</v>
      </c>
      <c r="C1149">
        <v>40</v>
      </c>
      <c r="D1149">
        <v>0</v>
      </c>
      <c r="E1149">
        <v>5</v>
      </c>
      <c r="F1149">
        <v>1</v>
      </c>
      <c r="G1149">
        <v>0</v>
      </c>
      <c r="H1149">
        <v>0</v>
      </c>
      <c r="I1149">
        <v>391.2523673</v>
      </c>
      <c r="J1149" t="s">
        <v>14</v>
      </c>
      <c r="K1149" t="s">
        <v>14</v>
      </c>
      <c r="L1149" t="s">
        <v>14</v>
      </c>
      <c r="M1149">
        <v>3070942</v>
      </c>
      <c r="N1149">
        <v>1827382</v>
      </c>
      <c r="O1149">
        <v>2055229</v>
      </c>
    </row>
    <row r="1150" spans="1:15" x14ac:dyDescent="0.25">
      <c r="A1150">
        <v>1149</v>
      </c>
      <c r="B1150">
        <v>20</v>
      </c>
      <c r="C1150">
        <v>42</v>
      </c>
      <c r="D1150">
        <v>0</v>
      </c>
      <c r="E1150">
        <v>7</v>
      </c>
      <c r="F1150">
        <v>1</v>
      </c>
      <c r="G1150">
        <v>0</v>
      </c>
      <c r="H1150">
        <v>0</v>
      </c>
      <c r="I1150">
        <v>425.25784650000003</v>
      </c>
      <c r="J1150">
        <v>6486486</v>
      </c>
      <c r="K1150">
        <v>3447116</v>
      </c>
      <c r="L1150">
        <v>4272501</v>
      </c>
      <c r="M1150">
        <v>9695430</v>
      </c>
      <c r="N1150">
        <v>7441027</v>
      </c>
      <c r="O1150">
        <v>8105957</v>
      </c>
    </row>
    <row r="1151" spans="1:15" x14ac:dyDescent="0.25">
      <c r="A1151">
        <v>1150</v>
      </c>
      <c r="B1151">
        <v>20</v>
      </c>
      <c r="C1151">
        <v>42</v>
      </c>
      <c r="D1151">
        <v>0</v>
      </c>
      <c r="E1151">
        <v>8</v>
      </c>
      <c r="F1151">
        <v>1</v>
      </c>
      <c r="G1151">
        <v>0</v>
      </c>
      <c r="H1151">
        <v>0</v>
      </c>
      <c r="I1151">
        <v>441.25276109999999</v>
      </c>
      <c r="J1151">
        <v>6474583</v>
      </c>
      <c r="K1151">
        <v>4874999</v>
      </c>
      <c r="L1151">
        <v>5109825</v>
      </c>
      <c r="M1151">
        <v>8303794</v>
      </c>
      <c r="N1151">
        <v>7472886</v>
      </c>
      <c r="O1151">
        <v>11275250</v>
      </c>
    </row>
    <row r="1152" spans="1:15" x14ac:dyDescent="0.25">
      <c r="A1152">
        <v>1151</v>
      </c>
      <c r="B1152">
        <v>21</v>
      </c>
      <c r="C1152">
        <v>18</v>
      </c>
      <c r="D1152">
        <v>0</v>
      </c>
      <c r="E1152">
        <v>11</v>
      </c>
      <c r="F1152">
        <v>0</v>
      </c>
      <c r="G1152">
        <v>0</v>
      </c>
      <c r="H1152">
        <v>0</v>
      </c>
      <c r="I1152">
        <v>445.07763419999998</v>
      </c>
      <c r="J1152">
        <v>1549745</v>
      </c>
      <c r="K1152">
        <v>3061041</v>
      </c>
      <c r="L1152">
        <v>2497753</v>
      </c>
      <c r="M1152" t="s">
        <v>14</v>
      </c>
      <c r="N1152" t="s">
        <v>14</v>
      </c>
      <c r="O1152" t="s">
        <v>14</v>
      </c>
    </row>
    <row r="1153" spans="1:15" x14ac:dyDescent="0.25">
      <c r="A1153">
        <v>1152</v>
      </c>
      <c r="B1153">
        <v>21</v>
      </c>
      <c r="C1153">
        <v>18</v>
      </c>
      <c r="D1153">
        <v>0</v>
      </c>
      <c r="E1153">
        <v>12</v>
      </c>
      <c r="F1153">
        <v>0</v>
      </c>
      <c r="G1153">
        <v>0</v>
      </c>
      <c r="H1153">
        <v>0</v>
      </c>
      <c r="I1153">
        <v>461.07254879999999</v>
      </c>
      <c r="J1153">
        <v>1599651</v>
      </c>
      <c r="K1153">
        <v>3223229</v>
      </c>
      <c r="L1153">
        <v>3209797</v>
      </c>
      <c r="M1153" t="s">
        <v>14</v>
      </c>
      <c r="N1153" t="s">
        <v>14</v>
      </c>
      <c r="O1153" t="s">
        <v>14</v>
      </c>
    </row>
    <row r="1154" spans="1:15" x14ac:dyDescent="0.25">
      <c r="A1154">
        <v>1153</v>
      </c>
      <c r="B1154">
        <v>21</v>
      </c>
      <c r="C1154">
        <v>18</v>
      </c>
      <c r="D1154">
        <v>0</v>
      </c>
      <c r="E1154">
        <v>13</v>
      </c>
      <c r="F1154">
        <v>0</v>
      </c>
      <c r="G1154">
        <v>0</v>
      </c>
      <c r="H1154">
        <v>0</v>
      </c>
      <c r="I1154">
        <v>477.06746340000001</v>
      </c>
      <c r="J1154">
        <v>1829519</v>
      </c>
      <c r="K1154">
        <v>3614715</v>
      </c>
      <c r="L1154">
        <v>3204541</v>
      </c>
      <c r="M1154" t="s">
        <v>14</v>
      </c>
      <c r="N1154" t="s">
        <v>14</v>
      </c>
      <c r="O1154" t="s">
        <v>14</v>
      </c>
    </row>
    <row r="1155" spans="1:15" x14ac:dyDescent="0.25">
      <c r="A1155">
        <v>1154</v>
      </c>
      <c r="B1155">
        <v>21</v>
      </c>
      <c r="C1155">
        <v>20</v>
      </c>
      <c r="D1155">
        <v>0</v>
      </c>
      <c r="E1155">
        <v>9</v>
      </c>
      <c r="F1155">
        <v>0</v>
      </c>
      <c r="G1155">
        <v>0</v>
      </c>
      <c r="H1155">
        <v>0</v>
      </c>
      <c r="I1155">
        <v>415.103455</v>
      </c>
      <c r="J1155">
        <v>2368025</v>
      </c>
      <c r="K1155">
        <v>3631864</v>
      </c>
      <c r="L1155">
        <v>4257485</v>
      </c>
      <c r="M1155" t="s">
        <v>14</v>
      </c>
      <c r="N1155" t="s">
        <v>14</v>
      </c>
      <c r="O1155" t="s">
        <v>14</v>
      </c>
    </row>
    <row r="1156" spans="1:15" x14ac:dyDescent="0.25">
      <c r="A1156">
        <v>1155</v>
      </c>
      <c r="B1156">
        <v>21</v>
      </c>
      <c r="C1156">
        <v>20</v>
      </c>
      <c r="D1156">
        <v>0</v>
      </c>
      <c r="E1156">
        <v>10</v>
      </c>
      <c r="F1156">
        <v>0</v>
      </c>
      <c r="G1156">
        <v>0</v>
      </c>
      <c r="H1156">
        <v>0</v>
      </c>
      <c r="I1156">
        <v>431.09836960000001</v>
      </c>
      <c r="J1156">
        <v>2076082</v>
      </c>
      <c r="K1156">
        <v>3563351</v>
      </c>
      <c r="L1156">
        <v>3593172</v>
      </c>
      <c r="M1156" t="s">
        <v>14</v>
      </c>
      <c r="N1156" t="s">
        <v>14</v>
      </c>
      <c r="O1156" t="s">
        <v>14</v>
      </c>
    </row>
    <row r="1157" spans="1:15" x14ac:dyDescent="0.25">
      <c r="A1157">
        <v>1156</v>
      </c>
      <c r="B1157">
        <v>21</v>
      </c>
      <c r="C1157">
        <v>20</v>
      </c>
      <c r="D1157">
        <v>0</v>
      </c>
      <c r="E1157">
        <v>11</v>
      </c>
      <c r="F1157">
        <v>0</v>
      </c>
      <c r="G1157">
        <v>0</v>
      </c>
      <c r="H1157">
        <v>0</v>
      </c>
      <c r="I1157">
        <v>447.09328420000003</v>
      </c>
      <c r="J1157">
        <v>2103005</v>
      </c>
      <c r="K1157">
        <v>4142147</v>
      </c>
      <c r="L1157">
        <v>3361313</v>
      </c>
      <c r="M1157" t="s">
        <v>14</v>
      </c>
      <c r="N1157" t="s">
        <v>14</v>
      </c>
      <c r="O1157" t="s">
        <v>14</v>
      </c>
    </row>
    <row r="1158" spans="1:15" x14ac:dyDescent="0.25">
      <c r="A1158">
        <v>1157</v>
      </c>
      <c r="B1158">
        <v>21</v>
      </c>
      <c r="C1158">
        <v>20</v>
      </c>
      <c r="D1158">
        <v>0</v>
      </c>
      <c r="E1158">
        <v>12</v>
      </c>
      <c r="F1158">
        <v>0</v>
      </c>
      <c r="G1158">
        <v>0</v>
      </c>
      <c r="H1158">
        <v>0</v>
      </c>
      <c r="I1158">
        <v>463.08819879999999</v>
      </c>
      <c r="J1158">
        <v>2440794</v>
      </c>
      <c r="K1158">
        <v>4560429</v>
      </c>
      <c r="L1158">
        <v>3955193</v>
      </c>
      <c r="M1158" t="s">
        <v>14</v>
      </c>
      <c r="N1158" t="s">
        <v>14</v>
      </c>
      <c r="O1158" t="s">
        <v>14</v>
      </c>
    </row>
    <row r="1159" spans="1:15" x14ac:dyDescent="0.25">
      <c r="A1159">
        <v>1158</v>
      </c>
      <c r="B1159">
        <v>21</v>
      </c>
      <c r="C1159">
        <v>20</v>
      </c>
      <c r="D1159">
        <v>0</v>
      </c>
      <c r="E1159">
        <v>13</v>
      </c>
      <c r="F1159">
        <v>0</v>
      </c>
      <c r="G1159">
        <v>0</v>
      </c>
      <c r="H1159">
        <v>0</v>
      </c>
      <c r="I1159">
        <v>479.0831134</v>
      </c>
      <c r="J1159">
        <v>2510551</v>
      </c>
      <c r="K1159">
        <v>3469281</v>
      </c>
      <c r="L1159">
        <v>4155884</v>
      </c>
      <c r="M1159" t="s">
        <v>14</v>
      </c>
      <c r="N1159" t="s">
        <v>14</v>
      </c>
      <c r="O1159" t="s">
        <v>14</v>
      </c>
    </row>
    <row r="1160" spans="1:15" x14ac:dyDescent="0.25">
      <c r="A1160">
        <v>1159</v>
      </c>
      <c r="B1160">
        <v>21</v>
      </c>
      <c r="C1160">
        <v>20</v>
      </c>
      <c r="D1160">
        <v>0</v>
      </c>
      <c r="E1160">
        <v>14</v>
      </c>
      <c r="F1160">
        <v>0</v>
      </c>
      <c r="G1160">
        <v>0</v>
      </c>
      <c r="H1160">
        <v>0</v>
      </c>
      <c r="I1160">
        <v>495.07802800000002</v>
      </c>
      <c r="J1160">
        <v>1899068</v>
      </c>
      <c r="K1160">
        <v>2902133</v>
      </c>
      <c r="L1160">
        <v>3591315</v>
      </c>
      <c r="M1160" t="s">
        <v>14</v>
      </c>
      <c r="N1160" t="s">
        <v>14</v>
      </c>
      <c r="O1160" t="s">
        <v>14</v>
      </c>
    </row>
    <row r="1161" spans="1:15" x14ac:dyDescent="0.25">
      <c r="A1161">
        <v>1160</v>
      </c>
      <c r="B1161">
        <v>21</v>
      </c>
      <c r="C1161">
        <v>20</v>
      </c>
      <c r="D1161">
        <v>0</v>
      </c>
      <c r="E1161">
        <v>15</v>
      </c>
      <c r="F1161">
        <v>0</v>
      </c>
      <c r="G1161">
        <v>0</v>
      </c>
      <c r="H1161">
        <v>0</v>
      </c>
      <c r="I1161">
        <v>511.07294259999998</v>
      </c>
      <c r="J1161">
        <v>1872331</v>
      </c>
      <c r="K1161">
        <v>2486395</v>
      </c>
      <c r="L1161">
        <v>3091449</v>
      </c>
      <c r="M1161" t="s">
        <v>14</v>
      </c>
      <c r="N1161" t="s">
        <v>14</v>
      </c>
      <c r="O1161" t="s">
        <v>14</v>
      </c>
    </row>
    <row r="1162" spans="1:15" x14ac:dyDescent="0.25">
      <c r="A1162">
        <v>1161</v>
      </c>
      <c r="B1162">
        <v>21</v>
      </c>
      <c r="C1162">
        <v>20</v>
      </c>
      <c r="D1162">
        <v>0</v>
      </c>
      <c r="E1162">
        <v>16</v>
      </c>
      <c r="F1162">
        <v>0</v>
      </c>
      <c r="G1162">
        <v>0</v>
      </c>
      <c r="H1162">
        <v>0</v>
      </c>
      <c r="I1162">
        <v>527.06785720000005</v>
      </c>
      <c r="J1162">
        <v>1496055</v>
      </c>
      <c r="K1162">
        <v>2356881</v>
      </c>
      <c r="L1162">
        <v>2296904</v>
      </c>
      <c r="M1162" t="s">
        <v>14</v>
      </c>
      <c r="N1162" t="s">
        <v>14</v>
      </c>
      <c r="O1162" t="s">
        <v>14</v>
      </c>
    </row>
    <row r="1163" spans="1:15" x14ac:dyDescent="0.25">
      <c r="A1163">
        <v>1162</v>
      </c>
      <c r="B1163">
        <v>21</v>
      </c>
      <c r="C1163">
        <v>22</v>
      </c>
      <c r="D1163">
        <v>0</v>
      </c>
      <c r="E1163">
        <v>6</v>
      </c>
      <c r="F1163">
        <v>0</v>
      </c>
      <c r="G1163">
        <v>0</v>
      </c>
      <c r="H1163">
        <v>0</v>
      </c>
      <c r="I1163">
        <v>369.1343612</v>
      </c>
      <c r="J1163" t="s">
        <v>14</v>
      </c>
      <c r="K1163" t="s">
        <v>14</v>
      </c>
      <c r="L1163" t="s">
        <v>14</v>
      </c>
      <c r="M1163">
        <v>1672746</v>
      </c>
      <c r="N1163">
        <v>1673329</v>
      </c>
      <c r="O1163">
        <v>1797204</v>
      </c>
    </row>
    <row r="1164" spans="1:15" x14ac:dyDescent="0.25">
      <c r="A1164">
        <v>1163</v>
      </c>
      <c r="B1164">
        <v>21</v>
      </c>
      <c r="C1164">
        <v>22</v>
      </c>
      <c r="D1164">
        <v>0</v>
      </c>
      <c r="E1164">
        <v>7</v>
      </c>
      <c r="F1164">
        <v>0</v>
      </c>
      <c r="G1164">
        <v>0</v>
      </c>
      <c r="H1164">
        <v>0</v>
      </c>
      <c r="I1164">
        <v>385.12927580000002</v>
      </c>
      <c r="J1164">
        <v>2228591</v>
      </c>
      <c r="K1164">
        <v>2110780</v>
      </c>
      <c r="L1164">
        <v>2371618</v>
      </c>
      <c r="M1164">
        <v>2451995</v>
      </c>
      <c r="N1164">
        <v>3275399</v>
      </c>
      <c r="O1164">
        <v>2923726</v>
      </c>
    </row>
    <row r="1165" spans="1:15" x14ac:dyDescent="0.25">
      <c r="A1165">
        <v>1164</v>
      </c>
      <c r="B1165">
        <v>21</v>
      </c>
      <c r="C1165">
        <v>22</v>
      </c>
      <c r="D1165">
        <v>0</v>
      </c>
      <c r="E1165">
        <v>8</v>
      </c>
      <c r="F1165">
        <v>0</v>
      </c>
      <c r="G1165">
        <v>0</v>
      </c>
      <c r="H1165">
        <v>0</v>
      </c>
      <c r="I1165">
        <v>401.12419039999997</v>
      </c>
      <c r="J1165">
        <v>2730554</v>
      </c>
      <c r="K1165">
        <v>4584408</v>
      </c>
      <c r="L1165">
        <v>4167631</v>
      </c>
      <c r="M1165">
        <v>3828985</v>
      </c>
      <c r="N1165">
        <v>4298524</v>
      </c>
      <c r="O1165">
        <v>4017357</v>
      </c>
    </row>
    <row r="1166" spans="1:15" x14ac:dyDescent="0.25">
      <c r="A1166">
        <v>1165</v>
      </c>
      <c r="B1166">
        <v>21</v>
      </c>
      <c r="C1166">
        <v>22</v>
      </c>
      <c r="D1166">
        <v>0</v>
      </c>
      <c r="E1166">
        <v>9</v>
      </c>
      <c r="F1166">
        <v>0</v>
      </c>
      <c r="G1166">
        <v>0</v>
      </c>
      <c r="H1166">
        <v>0</v>
      </c>
      <c r="I1166">
        <v>417.11910499999999</v>
      </c>
      <c r="J1166">
        <v>3144663</v>
      </c>
      <c r="K1166">
        <v>5518043</v>
      </c>
      <c r="L1166">
        <v>4782778</v>
      </c>
      <c r="M1166">
        <v>3515732</v>
      </c>
      <c r="N1166">
        <v>5132061</v>
      </c>
      <c r="O1166">
        <v>4381841</v>
      </c>
    </row>
    <row r="1167" spans="1:15" x14ac:dyDescent="0.25">
      <c r="A1167">
        <v>1166</v>
      </c>
      <c r="B1167">
        <v>21</v>
      </c>
      <c r="C1167">
        <v>22</v>
      </c>
      <c r="D1167">
        <v>0</v>
      </c>
      <c r="E1167">
        <v>10</v>
      </c>
      <c r="F1167">
        <v>0</v>
      </c>
      <c r="G1167">
        <v>0</v>
      </c>
      <c r="H1167">
        <v>0</v>
      </c>
      <c r="I1167">
        <v>433.11401960000001</v>
      </c>
      <c r="J1167">
        <v>3211998</v>
      </c>
      <c r="K1167">
        <v>5691020</v>
      </c>
      <c r="L1167">
        <v>5182252</v>
      </c>
      <c r="M1167">
        <v>2748186</v>
      </c>
      <c r="N1167">
        <v>4290810</v>
      </c>
      <c r="O1167">
        <v>3660346</v>
      </c>
    </row>
    <row r="1168" spans="1:15" x14ac:dyDescent="0.25">
      <c r="A1168">
        <v>1167</v>
      </c>
      <c r="B1168">
        <v>21</v>
      </c>
      <c r="C1168">
        <v>22</v>
      </c>
      <c r="D1168">
        <v>0</v>
      </c>
      <c r="E1168">
        <v>11</v>
      </c>
      <c r="F1168">
        <v>0</v>
      </c>
      <c r="G1168">
        <v>0</v>
      </c>
      <c r="H1168">
        <v>0</v>
      </c>
      <c r="I1168">
        <v>449.10893420000002</v>
      </c>
      <c r="J1168">
        <v>3390481</v>
      </c>
      <c r="K1168">
        <v>5486426</v>
      </c>
      <c r="L1168">
        <v>5282158</v>
      </c>
      <c r="M1168">
        <v>1927217</v>
      </c>
      <c r="N1168">
        <v>3268391</v>
      </c>
      <c r="O1168">
        <v>3019696</v>
      </c>
    </row>
    <row r="1169" spans="1:15" x14ac:dyDescent="0.25">
      <c r="A1169">
        <v>1168</v>
      </c>
      <c r="B1169">
        <v>21</v>
      </c>
      <c r="C1169">
        <v>22</v>
      </c>
      <c r="D1169">
        <v>0</v>
      </c>
      <c r="E1169">
        <v>12</v>
      </c>
      <c r="F1169">
        <v>0</v>
      </c>
      <c r="G1169">
        <v>0</v>
      </c>
      <c r="H1169">
        <v>0</v>
      </c>
      <c r="I1169">
        <v>465.10384879999998</v>
      </c>
      <c r="J1169">
        <v>3247145</v>
      </c>
      <c r="K1169">
        <v>5349805</v>
      </c>
      <c r="L1169">
        <v>5370304</v>
      </c>
      <c r="M1169">
        <v>1569143</v>
      </c>
      <c r="N1169">
        <v>2129937</v>
      </c>
      <c r="O1169">
        <v>2199251</v>
      </c>
    </row>
    <row r="1170" spans="1:15" x14ac:dyDescent="0.25">
      <c r="A1170">
        <v>1169</v>
      </c>
      <c r="B1170">
        <v>21</v>
      </c>
      <c r="C1170">
        <v>22</v>
      </c>
      <c r="D1170">
        <v>0</v>
      </c>
      <c r="E1170">
        <v>13</v>
      </c>
      <c r="F1170">
        <v>0</v>
      </c>
      <c r="G1170">
        <v>0</v>
      </c>
      <c r="H1170">
        <v>0</v>
      </c>
      <c r="I1170">
        <v>481.0987634</v>
      </c>
      <c r="J1170">
        <v>2909482</v>
      </c>
      <c r="K1170">
        <v>4397010</v>
      </c>
      <c r="L1170">
        <v>4458022</v>
      </c>
      <c r="M1170" t="s">
        <v>14</v>
      </c>
      <c r="N1170" t="s">
        <v>14</v>
      </c>
      <c r="O1170" t="s">
        <v>14</v>
      </c>
    </row>
    <row r="1171" spans="1:15" x14ac:dyDescent="0.25">
      <c r="A1171">
        <v>1170</v>
      </c>
      <c r="B1171">
        <v>21</v>
      </c>
      <c r="C1171">
        <v>22</v>
      </c>
      <c r="D1171">
        <v>0</v>
      </c>
      <c r="E1171">
        <v>14</v>
      </c>
      <c r="F1171">
        <v>0</v>
      </c>
      <c r="G1171">
        <v>0</v>
      </c>
      <c r="H1171">
        <v>0</v>
      </c>
      <c r="I1171">
        <v>497.09367800000001</v>
      </c>
      <c r="J1171">
        <v>2638011</v>
      </c>
      <c r="K1171">
        <v>3547306</v>
      </c>
      <c r="L1171">
        <v>3985664</v>
      </c>
      <c r="M1171" t="s">
        <v>14</v>
      </c>
      <c r="N1171" t="s">
        <v>14</v>
      </c>
      <c r="O1171" t="s">
        <v>14</v>
      </c>
    </row>
    <row r="1172" spans="1:15" x14ac:dyDescent="0.25">
      <c r="A1172">
        <v>1171</v>
      </c>
      <c r="B1172">
        <v>21</v>
      </c>
      <c r="C1172">
        <v>22</v>
      </c>
      <c r="D1172">
        <v>0</v>
      </c>
      <c r="E1172">
        <v>15</v>
      </c>
      <c r="F1172">
        <v>0</v>
      </c>
      <c r="G1172">
        <v>0</v>
      </c>
      <c r="H1172">
        <v>0</v>
      </c>
      <c r="I1172">
        <v>513.08859259999997</v>
      </c>
      <c r="J1172">
        <v>2212382</v>
      </c>
      <c r="K1172">
        <v>2116292</v>
      </c>
      <c r="L1172">
        <v>2862172</v>
      </c>
      <c r="M1172" t="s">
        <v>14</v>
      </c>
      <c r="N1172" t="s">
        <v>14</v>
      </c>
      <c r="O1172" t="s">
        <v>14</v>
      </c>
    </row>
    <row r="1173" spans="1:15" x14ac:dyDescent="0.25">
      <c r="A1173">
        <v>1172</v>
      </c>
      <c r="B1173">
        <v>21</v>
      </c>
      <c r="C1173">
        <v>24</v>
      </c>
      <c r="D1173">
        <v>0</v>
      </c>
      <c r="E1173">
        <v>4</v>
      </c>
      <c r="F1173">
        <v>0</v>
      </c>
      <c r="G1173">
        <v>0</v>
      </c>
      <c r="H1173">
        <v>0</v>
      </c>
      <c r="I1173">
        <v>339.16018200000002</v>
      </c>
      <c r="J1173">
        <v>1632878</v>
      </c>
      <c r="K1173">
        <v>1719338</v>
      </c>
      <c r="L1173">
        <v>1485169</v>
      </c>
      <c r="M1173" t="s">
        <v>14</v>
      </c>
      <c r="N1173" t="s">
        <v>14</v>
      </c>
      <c r="O1173" t="s">
        <v>14</v>
      </c>
    </row>
    <row r="1174" spans="1:15" x14ac:dyDescent="0.25">
      <c r="A1174">
        <v>1173</v>
      </c>
      <c r="B1174">
        <v>21</v>
      </c>
      <c r="C1174">
        <v>24</v>
      </c>
      <c r="D1174">
        <v>0</v>
      </c>
      <c r="E1174">
        <v>6</v>
      </c>
      <c r="F1174">
        <v>0</v>
      </c>
      <c r="G1174">
        <v>0</v>
      </c>
      <c r="H1174">
        <v>0</v>
      </c>
      <c r="I1174">
        <v>371.15001119999999</v>
      </c>
      <c r="J1174">
        <v>2273543</v>
      </c>
      <c r="K1174">
        <v>2648349</v>
      </c>
      <c r="L1174">
        <v>3090228</v>
      </c>
      <c r="M1174">
        <v>3986574</v>
      </c>
      <c r="N1174">
        <v>4680419</v>
      </c>
      <c r="O1174">
        <v>4847029</v>
      </c>
    </row>
    <row r="1175" spans="1:15" x14ac:dyDescent="0.25">
      <c r="A1175">
        <v>1174</v>
      </c>
      <c r="B1175">
        <v>21</v>
      </c>
      <c r="C1175">
        <v>24</v>
      </c>
      <c r="D1175">
        <v>0</v>
      </c>
      <c r="E1175">
        <v>7</v>
      </c>
      <c r="F1175">
        <v>0</v>
      </c>
      <c r="G1175">
        <v>0</v>
      </c>
      <c r="H1175">
        <v>0</v>
      </c>
      <c r="I1175">
        <v>387.14492580000001</v>
      </c>
      <c r="J1175">
        <v>3308853</v>
      </c>
      <c r="K1175">
        <v>5165376</v>
      </c>
      <c r="L1175">
        <v>4168192</v>
      </c>
      <c r="M1175">
        <v>5755416</v>
      </c>
      <c r="N1175">
        <v>7414912</v>
      </c>
      <c r="O1175">
        <v>7379633</v>
      </c>
    </row>
    <row r="1176" spans="1:15" x14ac:dyDescent="0.25">
      <c r="A1176">
        <v>1175</v>
      </c>
      <c r="B1176">
        <v>21</v>
      </c>
      <c r="C1176">
        <v>24</v>
      </c>
      <c r="D1176">
        <v>0</v>
      </c>
      <c r="E1176">
        <v>8</v>
      </c>
      <c r="F1176">
        <v>0</v>
      </c>
      <c r="G1176">
        <v>0</v>
      </c>
      <c r="H1176">
        <v>0</v>
      </c>
      <c r="I1176">
        <v>403.13984040000003</v>
      </c>
      <c r="J1176">
        <v>5225204</v>
      </c>
      <c r="K1176">
        <v>7969991</v>
      </c>
      <c r="L1176">
        <v>7309485</v>
      </c>
      <c r="M1176">
        <v>9268740</v>
      </c>
      <c r="N1176">
        <v>12787738</v>
      </c>
      <c r="O1176">
        <v>11333054</v>
      </c>
    </row>
    <row r="1177" spans="1:15" x14ac:dyDescent="0.25">
      <c r="A1177">
        <v>1176</v>
      </c>
      <c r="B1177">
        <v>21</v>
      </c>
      <c r="C1177">
        <v>24</v>
      </c>
      <c r="D1177">
        <v>0</v>
      </c>
      <c r="E1177">
        <v>9</v>
      </c>
      <c r="F1177">
        <v>0</v>
      </c>
      <c r="G1177">
        <v>0</v>
      </c>
      <c r="H1177">
        <v>0</v>
      </c>
      <c r="I1177">
        <v>419.13475499999998</v>
      </c>
      <c r="J1177">
        <v>7162747</v>
      </c>
      <c r="K1177">
        <v>7378592</v>
      </c>
      <c r="L1177">
        <v>7527052</v>
      </c>
      <c r="M1177">
        <v>7680340</v>
      </c>
      <c r="N1177">
        <v>8899351</v>
      </c>
      <c r="O1177">
        <v>8902791</v>
      </c>
    </row>
    <row r="1178" spans="1:15" x14ac:dyDescent="0.25">
      <c r="A1178">
        <v>1177</v>
      </c>
      <c r="B1178">
        <v>21</v>
      </c>
      <c r="C1178">
        <v>24</v>
      </c>
      <c r="D1178">
        <v>0</v>
      </c>
      <c r="E1178">
        <v>10</v>
      </c>
      <c r="F1178">
        <v>0</v>
      </c>
      <c r="G1178">
        <v>0</v>
      </c>
      <c r="H1178">
        <v>0</v>
      </c>
      <c r="I1178">
        <v>435.1296696</v>
      </c>
      <c r="J1178">
        <v>6755844</v>
      </c>
      <c r="K1178">
        <v>7539125</v>
      </c>
      <c r="L1178">
        <v>7837307</v>
      </c>
      <c r="M1178">
        <v>6317709</v>
      </c>
      <c r="N1178">
        <v>8030335</v>
      </c>
      <c r="O1178">
        <v>7796146</v>
      </c>
    </row>
    <row r="1179" spans="1:15" x14ac:dyDescent="0.25">
      <c r="A1179">
        <v>1178</v>
      </c>
      <c r="B1179">
        <v>21</v>
      </c>
      <c r="C1179">
        <v>24</v>
      </c>
      <c r="D1179">
        <v>0</v>
      </c>
      <c r="E1179">
        <v>11</v>
      </c>
      <c r="F1179">
        <v>0</v>
      </c>
      <c r="G1179">
        <v>0</v>
      </c>
      <c r="H1179">
        <v>0</v>
      </c>
      <c r="I1179">
        <v>451.12458420000002</v>
      </c>
      <c r="J1179">
        <v>6112082</v>
      </c>
      <c r="K1179">
        <v>6931062</v>
      </c>
      <c r="L1179">
        <v>7258308</v>
      </c>
      <c r="M1179">
        <v>4326804</v>
      </c>
      <c r="N1179">
        <v>5571783</v>
      </c>
      <c r="O1179">
        <v>5034280</v>
      </c>
    </row>
    <row r="1180" spans="1:15" x14ac:dyDescent="0.25">
      <c r="A1180">
        <v>1179</v>
      </c>
      <c r="B1180">
        <v>21</v>
      </c>
      <c r="C1180">
        <v>24</v>
      </c>
      <c r="D1180">
        <v>0</v>
      </c>
      <c r="E1180">
        <v>12</v>
      </c>
      <c r="F1180">
        <v>0</v>
      </c>
      <c r="G1180">
        <v>0</v>
      </c>
      <c r="H1180">
        <v>0</v>
      </c>
      <c r="I1180">
        <v>467.11949879999997</v>
      </c>
      <c r="J1180">
        <v>5518349</v>
      </c>
      <c r="K1180">
        <v>5550399</v>
      </c>
      <c r="L1180">
        <v>6239641</v>
      </c>
      <c r="M1180">
        <v>2307643</v>
      </c>
      <c r="N1180">
        <v>2529354</v>
      </c>
      <c r="O1180">
        <v>2492091</v>
      </c>
    </row>
    <row r="1181" spans="1:15" x14ac:dyDescent="0.25">
      <c r="A1181">
        <v>1180</v>
      </c>
      <c r="B1181">
        <v>21</v>
      </c>
      <c r="C1181">
        <v>24</v>
      </c>
      <c r="D1181">
        <v>0</v>
      </c>
      <c r="E1181">
        <v>13</v>
      </c>
      <c r="F1181">
        <v>0</v>
      </c>
      <c r="G1181">
        <v>0</v>
      </c>
      <c r="H1181">
        <v>0</v>
      </c>
      <c r="I1181">
        <v>483.11441339999999</v>
      </c>
      <c r="J1181">
        <v>3815815</v>
      </c>
      <c r="K1181">
        <v>3935183</v>
      </c>
      <c r="L1181">
        <v>4645482</v>
      </c>
      <c r="M1181" t="s">
        <v>14</v>
      </c>
      <c r="N1181" t="s">
        <v>14</v>
      </c>
      <c r="O1181" t="s">
        <v>14</v>
      </c>
    </row>
    <row r="1182" spans="1:15" x14ac:dyDescent="0.25">
      <c r="A1182">
        <v>1181</v>
      </c>
      <c r="B1182">
        <v>21</v>
      </c>
      <c r="C1182">
        <v>24</v>
      </c>
      <c r="D1182">
        <v>0</v>
      </c>
      <c r="E1182">
        <v>14</v>
      </c>
      <c r="F1182">
        <v>0</v>
      </c>
      <c r="G1182">
        <v>0</v>
      </c>
      <c r="H1182">
        <v>0</v>
      </c>
      <c r="I1182">
        <v>499.109328</v>
      </c>
      <c r="J1182">
        <v>2594106</v>
      </c>
      <c r="K1182">
        <v>3226852</v>
      </c>
      <c r="L1182">
        <v>2952560</v>
      </c>
      <c r="M1182" t="s">
        <v>14</v>
      </c>
      <c r="N1182" t="s">
        <v>14</v>
      </c>
      <c r="O1182" t="s">
        <v>14</v>
      </c>
    </row>
    <row r="1183" spans="1:15" x14ac:dyDescent="0.25">
      <c r="A1183">
        <v>1182</v>
      </c>
      <c r="B1183">
        <v>21</v>
      </c>
      <c r="C1183">
        <v>24</v>
      </c>
      <c r="D1183">
        <v>0</v>
      </c>
      <c r="E1183">
        <v>15</v>
      </c>
      <c r="F1183">
        <v>0</v>
      </c>
      <c r="G1183">
        <v>0</v>
      </c>
      <c r="H1183">
        <v>0</v>
      </c>
      <c r="I1183">
        <v>515.10424260000002</v>
      </c>
      <c r="J1183">
        <v>2654820</v>
      </c>
      <c r="K1183">
        <v>1777676</v>
      </c>
      <c r="L1183">
        <v>2193080</v>
      </c>
      <c r="M1183" t="s">
        <v>14</v>
      </c>
      <c r="N1183" t="s">
        <v>14</v>
      </c>
      <c r="O1183" t="s">
        <v>14</v>
      </c>
    </row>
    <row r="1184" spans="1:15" x14ac:dyDescent="0.25">
      <c r="A1184">
        <v>1183</v>
      </c>
      <c r="B1184">
        <v>21</v>
      </c>
      <c r="C1184">
        <v>26</v>
      </c>
      <c r="D1184">
        <v>0</v>
      </c>
      <c r="E1184">
        <v>5</v>
      </c>
      <c r="F1184">
        <v>0</v>
      </c>
      <c r="G1184">
        <v>0</v>
      </c>
      <c r="H1184">
        <v>0</v>
      </c>
      <c r="I1184">
        <v>357.17074659999997</v>
      </c>
      <c r="J1184" t="s">
        <v>14</v>
      </c>
      <c r="K1184" t="s">
        <v>14</v>
      </c>
      <c r="L1184" t="s">
        <v>14</v>
      </c>
      <c r="M1184">
        <v>3124743</v>
      </c>
      <c r="N1184">
        <v>3780022</v>
      </c>
      <c r="O1184">
        <v>3653837</v>
      </c>
    </row>
    <row r="1185" spans="1:15" x14ac:dyDescent="0.25">
      <c r="A1185">
        <v>1184</v>
      </c>
      <c r="B1185">
        <v>21</v>
      </c>
      <c r="C1185">
        <v>26</v>
      </c>
      <c r="D1185">
        <v>0</v>
      </c>
      <c r="E1185">
        <v>6</v>
      </c>
      <c r="F1185">
        <v>0</v>
      </c>
      <c r="G1185">
        <v>0</v>
      </c>
      <c r="H1185">
        <v>0</v>
      </c>
      <c r="I1185">
        <v>373.16566119999999</v>
      </c>
      <c r="J1185">
        <v>2809670</v>
      </c>
      <c r="K1185">
        <v>5000603</v>
      </c>
      <c r="L1185">
        <v>4096900</v>
      </c>
      <c r="M1185">
        <v>6553325</v>
      </c>
      <c r="N1185">
        <v>8308045</v>
      </c>
      <c r="O1185">
        <v>8608782</v>
      </c>
    </row>
    <row r="1186" spans="1:15" x14ac:dyDescent="0.25">
      <c r="A1186">
        <v>1185</v>
      </c>
      <c r="B1186">
        <v>21</v>
      </c>
      <c r="C1186">
        <v>26</v>
      </c>
      <c r="D1186">
        <v>0</v>
      </c>
      <c r="E1186">
        <v>7</v>
      </c>
      <c r="F1186">
        <v>0</v>
      </c>
      <c r="G1186">
        <v>0</v>
      </c>
      <c r="H1186">
        <v>0</v>
      </c>
      <c r="I1186">
        <v>389.1605758</v>
      </c>
      <c r="J1186">
        <v>4969185</v>
      </c>
      <c r="K1186">
        <v>7199529</v>
      </c>
      <c r="L1186">
        <v>7043012</v>
      </c>
      <c r="M1186">
        <v>12653567</v>
      </c>
      <c r="N1186">
        <v>13942368</v>
      </c>
      <c r="O1186">
        <v>15236220</v>
      </c>
    </row>
    <row r="1187" spans="1:15" x14ac:dyDescent="0.25">
      <c r="A1187">
        <v>1186</v>
      </c>
      <c r="B1187">
        <v>21</v>
      </c>
      <c r="C1187">
        <v>26</v>
      </c>
      <c r="D1187">
        <v>0</v>
      </c>
      <c r="E1187">
        <v>8</v>
      </c>
      <c r="F1187">
        <v>0</v>
      </c>
      <c r="G1187">
        <v>0</v>
      </c>
      <c r="H1187">
        <v>0</v>
      </c>
      <c r="I1187">
        <v>405.15549040000002</v>
      </c>
      <c r="J1187">
        <v>8502148</v>
      </c>
      <c r="K1187">
        <v>11077001</v>
      </c>
      <c r="L1187">
        <v>11026787</v>
      </c>
      <c r="M1187">
        <v>15314663</v>
      </c>
      <c r="N1187">
        <v>16406769</v>
      </c>
      <c r="O1187">
        <v>18310794</v>
      </c>
    </row>
    <row r="1188" spans="1:15" x14ac:dyDescent="0.25">
      <c r="A1188">
        <v>1187</v>
      </c>
      <c r="B1188">
        <v>21</v>
      </c>
      <c r="C1188">
        <v>26</v>
      </c>
      <c r="D1188">
        <v>0</v>
      </c>
      <c r="E1188">
        <v>9</v>
      </c>
      <c r="F1188">
        <v>0</v>
      </c>
      <c r="G1188">
        <v>0</v>
      </c>
      <c r="H1188">
        <v>0</v>
      </c>
      <c r="I1188">
        <v>421.15040499999998</v>
      </c>
      <c r="J1188">
        <v>9040646</v>
      </c>
      <c r="K1188">
        <v>11058761</v>
      </c>
      <c r="L1188">
        <v>10861125</v>
      </c>
      <c r="M1188">
        <v>13521212</v>
      </c>
      <c r="N1188">
        <v>14473979</v>
      </c>
      <c r="O1188">
        <v>15239270</v>
      </c>
    </row>
    <row r="1189" spans="1:15" x14ac:dyDescent="0.25">
      <c r="A1189">
        <v>1188</v>
      </c>
      <c r="B1189">
        <v>21</v>
      </c>
      <c r="C1189">
        <v>26</v>
      </c>
      <c r="D1189">
        <v>0</v>
      </c>
      <c r="E1189">
        <v>10</v>
      </c>
      <c r="F1189">
        <v>0</v>
      </c>
      <c r="G1189">
        <v>0</v>
      </c>
      <c r="H1189">
        <v>0</v>
      </c>
      <c r="I1189">
        <v>437.14531959999999</v>
      </c>
      <c r="J1189">
        <v>9966884</v>
      </c>
      <c r="K1189">
        <v>9971924</v>
      </c>
      <c r="L1189">
        <v>10339779</v>
      </c>
      <c r="M1189">
        <v>11331063</v>
      </c>
      <c r="N1189">
        <v>11665407</v>
      </c>
      <c r="O1189">
        <v>11765027</v>
      </c>
    </row>
    <row r="1190" spans="1:15" x14ac:dyDescent="0.25">
      <c r="A1190">
        <v>1189</v>
      </c>
      <c r="B1190">
        <v>21</v>
      </c>
      <c r="C1190">
        <v>26</v>
      </c>
      <c r="D1190">
        <v>0</v>
      </c>
      <c r="E1190">
        <v>11</v>
      </c>
      <c r="F1190">
        <v>0</v>
      </c>
      <c r="G1190">
        <v>0</v>
      </c>
      <c r="H1190">
        <v>0</v>
      </c>
      <c r="I1190">
        <v>453.14023420000001</v>
      </c>
      <c r="J1190">
        <v>8103585</v>
      </c>
      <c r="K1190">
        <v>7819676</v>
      </c>
      <c r="L1190">
        <v>8552485</v>
      </c>
      <c r="M1190">
        <v>6017278</v>
      </c>
      <c r="N1190">
        <v>6258804</v>
      </c>
      <c r="O1190">
        <v>6765737</v>
      </c>
    </row>
    <row r="1191" spans="1:15" x14ac:dyDescent="0.25">
      <c r="A1191">
        <v>1190</v>
      </c>
      <c r="B1191">
        <v>21</v>
      </c>
      <c r="C1191">
        <v>26</v>
      </c>
      <c r="D1191">
        <v>0</v>
      </c>
      <c r="E1191">
        <v>12</v>
      </c>
      <c r="F1191">
        <v>0</v>
      </c>
      <c r="G1191">
        <v>0</v>
      </c>
      <c r="H1191">
        <v>0</v>
      </c>
      <c r="I1191">
        <v>469.13514880000002</v>
      </c>
      <c r="J1191">
        <v>6245381</v>
      </c>
      <c r="K1191">
        <v>5614816</v>
      </c>
      <c r="L1191">
        <v>6927747</v>
      </c>
      <c r="M1191">
        <v>3060236</v>
      </c>
      <c r="N1191">
        <v>3308693</v>
      </c>
      <c r="O1191">
        <v>3077298</v>
      </c>
    </row>
    <row r="1192" spans="1:15" x14ac:dyDescent="0.25">
      <c r="A1192">
        <v>1191</v>
      </c>
      <c r="B1192">
        <v>21</v>
      </c>
      <c r="C1192">
        <v>26</v>
      </c>
      <c r="D1192">
        <v>0</v>
      </c>
      <c r="E1192">
        <v>13</v>
      </c>
      <c r="F1192">
        <v>0</v>
      </c>
      <c r="G1192">
        <v>0</v>
      </c>
      <c r="H1192">
        <v>0</v>
      </c>
      <c r="I1192">
        <v>485.13006339999998</v>
      </c>
      <c r="J1192">
        <v>3805678</v>
      </c>
      <c r="K1192">
        <v>3729366</v>
      </c>
      <c r="L1192">
        <v>4098742</v>
      </c>
      <c r="M1192" t="s">
        <v>14</v>
      </c>
      <c r="N1192" t="s">
        <v>14</v>
      </c>
      <c r="O1192" t="s">
        <v>14</v>
      </c>
    </row>
    <row r="1193" spans="1:15" x14ac:dyDescent="0.25">
      <c r="A1193">
        <v>1192</v>
      </c>
      <c r="B1193">
        <v>21</v>
      </c>
      <c r="C1193">
        <v>26</v>
      </c>
      <c r="D1193">
        <v>0</v>
      </c>
      <c r="E1193">
        <v>14</v>
      </c>
      <c r="F1193">
        <v>0</v>
      </c>
      <c r="G1193">
        <v>0</v>
      </c>
      <c r="H1193">
        <v>0</v>
      </c>
      <c r="I1193">
        <v>501.124978</v>
      </c>
      <c r="J1193">
        <v>2262966</v>
      </c>
      <c r="K1193">
        <v>2564386</v>
      </c>
      <c r="L1193">
        <v>2926048</v>
      </c>
      <c r="M1193" t="s">
        <v>14</v>
      </c>
      <c r="N1193" t="s">
        <v>14</v>
      </c>
      <c r="O1193" t="s">
        <v>14</v>
      </c>
    </row>
    <row r="1194" spans="1:15" x14ac:dyDescent="0.25">
      <c r="A1194">
        <v>1193</v>
      </c>
      <c r="B1194">
        <v>21</v>
      </c>
      <c r="C1194">
        <v>28</v>
      </c>
      <c r="D1194">
        <v>0</v>
      </c>
      <c r="E1194">
        <v>4</v>
      </c>
      <c r="F1194">
        <v>0</v>
      </c>
      <c r="G1194">
        <v>0</v>
      </c>
      <c r="H1194">
        <v>0</v>
      </c>
      <c r="I1194">
        <v>343.19148200000001</v>
      </c>
      <c r="J1194" t="s">
        <v>14</v>
      </c>
      <c r="K1194" t="s">
        <v>14</v>
      </c>
      <c r="L1194" t="s">
        <v>14</v>
      </c>
      <c r="M1194">
        <v>1711210</v>
      </c>
      <c r="N1194">
        <v>2151082</v>
      </c>
      <c r="O1194">
        <v>2271860</v>
      </c>
    </row>
    <row r="1195" spans="1:15" x14ac:dyDescent="0.25">
      <c r="A1195">
        <v>1194</v>
      </c>
      <c r="B1195">
        <v>21</v>
      </c>
      <c r="C1195">
        <v>28</v>
      </c>
      <c r="D1195">
        <v>0</v>
      </c>
      <c r="E1195">
        <v>5</v>
      </c>
      <c r="F1195">
        <v>0</v>
      </c>
      <c r="G1195">
        <v>0</v>
      </c>
      <c r="H1195">
        <v>0</v>
      </c>
      <c r="I1195">
        <v>359.18639660000002</v>
      </c>
      <c r="J1195" t="s">
        <v>14</v>
      </c>
      <c r="K1195" t="s">
        <v>14</v>
      </c>
      <c r="L1195" t="s">
        <v>14</v>
      </c>
      <c r="M1195">
        <v>4115036</v>
      </c>
      <c r="N1195">
        <v>5916718</v>
      </c>
      <c r="O1195">
        <v>5703490</v>
      </c>
    </row>
    <row r="1196" spans="1:15" x14ac:dyDescent="0.25">
      <c r="A1196">
        <v>1195</v>
      </c>
      <c r="B1196">
        <v>21</v>
      </c>
      <c r="C1196">
        <v>28</v>
      </c>
      <c r="D1196">
        <v>0</v>
      </c>
      <c r="E1196">
        <v>6</v>
      </c>
      <c r="F1196">
        <v>0</v>
      </c>
      <c r="G1196">
        <v>0</v>
      </c>
      <c r="H1196">
        <v>0</v>
      </c>
      <c r="I1196">
        <v>375.18131119999998</v>
      </c>
      <c r="J1196">
        <v>3582330</v>
      </c>
      <c r="K1196">
        <v>9088015</v>
      </c>
      <c r="L1196">
        <v>5054922</v>
      </c>
      <c r="M1196">
        <v>8844612</v>
      </c>
      <c r="N1196">
        <v>12943276</v>
      </c>
      <c r="O1196">
        <v>13934170</v>
      </c>
    </row>
    <row r="1197" spans="1:15" x14ac:dyDescent="0.25">
      <c r="A1197">
        <v>1196</v>
      </c>
      <c r="B1197">
        <v>21</v>
      </c>
      <c r="C1197">
        <v>28</v>
      </c>
      <c r="D1197">
        <v>0</v>
      </c>
      <c r="E1197">
        <v>7</v>
      </c>
      <c r="F1197">
        <v>0</v>
      </c>
      <c r="G1197">
        <v>0</v>
      </c>
      <c r="H1197">
        <v>0</v>
      </c>
      <c r="I1197">
        <v>391.1762258</v>
      </c>
      <c r="J1197">
        <v>6311024</v>
      </c>
      <c r="K1197">
        <v>10857717</v>
      </c>
      <c r="L1197">
        <v>8976749</v>
      </c>
      <c r="M1197">
        <v>17397197</v>
      </c>
      <c r="N1197">
        <v>22220838</v>
      </c>
      <c r="O1197">
        <v>22498861</v>
      </c>
    </row>
    <row r="1198" spans="1:15" x14ac:dyDescent="0.25">
      <c r="A1198">
        <v>1197</v>
      </c>
      <c r="B1198">
        <v>21</v>
      </c>
      <c r="C1198">
        <v>28</v>
      </c>
      <c r="D1198">
        <v>0</v>
      </c>
      <c r="E1198">
        <v>8</v>
      </c>
      <c r="F1198">
        <v>0</v>
      </c>
      <c r="G1198">
        <v>0</v>
      </c>
      <c r="H1198">
        <v>0</v>
      </c>
      <c r="I1198">
        <v>407.17114040000001</v>
      </c>
      <c r="J1198">
        <v>10597354</v>
      </c>
      <c r="K1198">
        <v>13348384</v>
      </c>
      <c r="L1198">
        <v>12784113</v>
      </c>
      <c r="M1198">
        <v>21946275</v>
      </c>
      <c r="N1198">
        <v>23099808</v>
      </c>
      <c r="O1198">
        <v>24323888</v>
      </c>
    </row>
    <row r="1199" spans="1:15" x14ac:dyDescent="0.25">
      <c r="A1199">
        <v>1198</v>
      </c>
      <c r="B1199">
        <v>21</v>
      </c>
      <c r="C1199">
        <v>28</v>
      </c>
      <c r="D1199">
        <v>0</v>
      </c>
      <c r="E1199">
        <v>9</v>
      </c>
      <c r="F1199">
        <v>0</v>
      </c>
      <c r="G1199">
        <v>0</v>
      </c>
      <c r="H1199">
        <v>0</v>
      </c>
      <c r="I1199">
        <v>423.16605499999997</v>
      </c>
      <c r="J1199">
        <v>11985531</v>
      </c>
      <c r="K1199">
        <v>12633561</v>
      </c>
      <c r="L1199">
        <v>12331497</v>
      </c>
      <c r="M1199">
        <v>18149645</v>
      </c>
      <c r="N1199">
        <v>19020490</v>
      </c>
      <c r="O1199">
        <v>20338737</v>
      </c>
    </row>
    <row r="1200" spans="1:15" x14ac:dyDescent="0.25">
      <c r="A1200">
        <v>1199</v>
      </c>
      <c r="B1200">
        <v>21</v>
      </c>
      <c r="C1200">
        <v>28</v>
      </c>
      <c r="D1200">
        <v>0</v>
      </c>
      <c r="E1200">
        <v>10</v>
      </c>
      <c r="F1200">
        <v>0</v>
      </c>
      <c r="G1200">
        <v>0</v>
      </c>
      <c r="H1200">
        <v>0</v>
      </c>
      <c r="I1200">
        <v>439.16096959999999</v>
      </c>
      <c r="J1200">
        <v>11220034</v>
      </c>
      <c r="K1200">
        <v>10721261</v>
      </c>
      <c r="L1200">
        <v>11754759</v>
      </c>
      <c r="M1200">
        <v>13225306</v>
      </c>
      <c r="N1200">
        <v>12900221</v>
      </c>
      <c r="O1200">
        <v>13360271</v>
      </c>
    </row>
    <row r="1201" spans="1:15" x14ac:dyDescent="0.25">
      <c r="A1201">
        <v>1200</v>
      </c>
      <c r="B1201">
        <v>21</v>
      </c>
      <c r="C1201">
        <v>28</v>
      </c>
      <c r="D1201">
        <v>0</v>
      </c>
      <c r="E1201">
        <v>11</v>
      </c>
      <c r="F1201">
        <v>0</v>
      </c>
      <c r="G1201">
        <v>0</v>
      </c>
      <c r="H1201">
        <v>0</v>
      </c>
      <c r="I1201">
        <v>455.1558842</v>
      </c>
      <c r="J1201">
        <v>9516545</v>
      </c>
      <c r="K1201">
        <v>7366860</v>
      </c>
      <c r="L1201">
        <v>9095059</v>
      </c>
      <c r="M1201">
        <v>7051377</v>
      </c>
      <c r="N1201">
        <v>7869489</v>
      </c>
      <c r="O1201">
        <v>7710772</v>
      </c>
    </row>
    <row r="1202" spans="1:15" x14ac:dyDescent="0.25">
      <c r="A1202">
        <v>1201</v>
      </c>
      <c r="B1202">
        <v>21</v>
      </c>
      <c r="C1202">
        <v>28</v>
      </c>
      <c r="D1202">
        <v>0</v>
      </c>
      <c r="E1202">
        <v>12</v>
      </c>
      <c r="F1202">
        <v>0</v>
      </c>
      <c r="G1202">
        <v>0</v>
      </c>
      <c r="H1202">
        <v>0</v>
      </c>
      <c r="I1202">
        <v>471.15079880000002</v>
      </c>
      <c r="J1202">
        <v>6595600</v>
      </c>
      <c r="K1202">
        <v>5597329</v>
      </c>
      <c r="L1202">
        <v>6315389</v>
      </c>
      <c r="M1202">
        <v>3626472</v>
      </c>
      <c r="N1202">
        <v>3820786</v>
      </c>
      <c r="O1202">
        <v>3863222</v>
      </c>
    </row>
    <row r="1203" spans="1:15" x14ac:dyDescent="0.25">
      <c r="A1203">
        <v>1202</v>
      </c>
      <c r="B1203">
        <v>21</v>
      </c>
      <c r="C1203">
        <v>28</v>
      </c>
      <c r="D1203">
        <v>0</v>
      </c>
      <c r="E1203">
        <v>13</v>
      </c>
      <c r="F1203">
        <v>0</v>
      </c>
      <c r="G1203">
        <v>0</v>
      </c>
      <c r="H1203">
        <v>0</v>
      </c>
      <c r="I1203">
        <v>487.14571339999998</v>
      </c>
      <c r="J1203">
        <v>3650140</v>
      </c>
      <c r="K1203">
        <v>3009511</v>
      </c>
      <c r="L1203">
        <v>3769099</v>
      </c>
      <c r="M1203">
        <v>1555726</v>
      </c>
      <c r="N1203">
        <v>1874307</v>
      </c>
      <c r="O1203">
        <v>1693243</v>
      </c>
    </row>
    <row r="1204" spans="1:15" x14ac:dyDescent="0.25">
      <c r="A1204">
        <v>1203</v>
      </c>
      <c r="B1204">
        <v>21</v>
      </c>
      <c r="C1204">
        <v>28</v>
      </c>
      <c r="D1204">
        <v>0</v>
      </c>
      <c r="E1204">
        <v>14</v>
      </c>
      <c r="F1204">
        <v>0</v>
      </c>
      <c r="G1204">
        <v>0</v>
      </c>
      <c r="H1204">
        <v>0</v>
      </c>
      <c r="I1204">
        <v>503.14062799999999</v>
      </c>
      <c r="J1204">
        <v>2418735</v>
      </c>
      <c r="K1204">
        <v>1874275</v>
      </c>
      <c r="L1204">
        <v>2510417</v>
      </c>
      <c r="M1204" t="s">
        <v>14</v>
      </c>
      <c r="N1204" t="s">
        <v>14</v>
      </c>
      <c r="O1204" t="s">
        <v>14</v>
      </c>
    </row>
    <row r="1205" spans="1:15" x14ac:dyDescent="0.25">
      <c r="A1205">
        <v>1204</v>
      </c>
      <c r="B1205">
        <v>21</v>
      </c>
      <c r="C1205">
        <v>30</v>
      </c>
      <c r="D1205">
        <v>0</v>
      </c>
      <c r="E1205">
        <v>5</v>
      </c>
      <c r="F1205">
        <v>0</v>
      </c>
      <c r="G1205">
        <v>0</v>
      </c>
      <c r="H1205">
        <v>0</v>
      </c>
      <c r="I1205">
        <v>361.20204660000002</v>
      </c>
      <c r="J1205" t="s">
        <v>14</v>
      </c>
      <c r="K1205" t="s">
        <v>14</v>
      </c>
      <c r="L1205" t="s">
        <v>14</v>
      </c>
      <c r="M1205">
        <v>3775674</v>
      </c>
      <c r="N1205">
        <v>5913258</v>
      </c>
      <c r="O1205">
        <v>5146041</v>
      </c>
    </row>
    <row r="1206" spans="1:15" x14ac:dyDescent="0.25">
      <c r="A1206">
        <v>1205</v>
      </c>
      <c r="B1206">
        <v>21</v>
      </c>
      <c r="C1206">
        <v>30</v>
      </c>
      <c r="D1206">
        <v>0</v>
      </c>
      <c r="E1206">
        <v>6</v>
      </c>
      <c r="F1206">
        <v>0</v>
      </c>
      <c r="G1206">
        <v>0</v>
      </c>
      <c r="H1206">
        <v>0</v>
      </c>
      <c r="I1206">
        <v>377.19696119999998</v>
      </c>
      <c r="J1206">
        <v>3219361</v>
      </c>
      <c r="K1206">
        <v>5713525</v>
      </c>
      <c r="L1206">
        <v>4577283</v>
      </c>
      <c r="M1206">
        <v>9594770</v>
      </c>
      <c r="N1206">
        <v>14942720</v>
      </c>
      <c r="O1206">
        <v>12712090</v>
      </c>
    </row>
    <row r="1207" spans="1:15" x14ac:dyDescent="0.25">
      <c r="A1207">
        <v>1206</v>
      </c>
      <c r="B1207">
        <v>21</v>
      </c>
      <c r="C1207">
        <v>30</v>
      </c>
      <c r="D1207">
        <v>0</v>
      </c>
      <c r="E1207">
        <v>7</v>
      </c>
      <c r="F1207">
        <v>0</v>
      </c>
      <c r="G1207">
        <v>0</v>
      </c>
      <c r="H1207">
        <v>0</v>
      </c>
      <c r="I1207">
        <v>393.19187579999999</v>
      </c>
      <c r="J1207">
        <v>6267361</v>
      </c>
      <c r="K1207">
        <v>8793761</v>
      </c>
      <c r="L1207">
        <v>8078073</v>
      </c>
      <c r="M1207">
        <v>17057663</v>
      </c>
      <c r="N1207">
        <v>25379279</v>
      </c>
      <c r="O1207">
        <v>24649667</v>
      </c>
    </row>
    <row r="1208" spans="1:15" x14ac:dyDescent="0.25">
      <c r="A1208">
        <v>1207</v>
      </c>
      <c r="B1208">
        <v>21</v>
      </c>
      <c r="C1208">
        <v>30</v>
      </c>
      <c r="D1208">
        <v>0</v>
      </c>
      <c r="E1208">
        <v>8</v>
      </c>
      <c r="F1208">
        <v>0</v>
      </c>
      <c r="G1208">
        <v>0</v>
      </c>
      <c r="H1208">
        <v>0</v>
      </c>
      <c r="I1208">
        <v>409.18679040000001</v>
      </c>
      <c r="J1208">
        <v>10023977</v>
      </c>
      <c r="K1208">
        <v>13448845</v>
      </c>
      <c r="L1208">
        <v>11924058</v>
      </c>
      <c r="M1208">
        <v>21553211</v>
      </c>
      <c r="N1208">
        <v>26561068</v>
      </c>
      <c r="O1208">
        <v>28698548</v>
      </c>
    </row>
    <row r="1209" spans="1:15" x14ac:dyDescent="0.25">
      <c r="A1209">
        <v>1208</v>
      </c>
      <c r="B1209">
        <v>21</v>
      </c>
      <c r="C1209">
        <v>30</v>
      </c>
      <c r="D1209">
        <v>0</v>
      </c>
      <c r="E1209">
        <v>9</v>
      </c>
      <c r="F1209">
        <v>0</v>
      </c>
      <c r="G1209">
        <v>0</v>
      </c>
      <c r="H1209">
        <v>0</v>
      </c>
      <c r="I1209">
        <v>425.18170500000002</v>
      </c>
      <c r="J1209">
        <v>11430364</v>
      </c>
      <c r="K1209">
        <v>12090706</v>
      </c>
      <c r="L1209">
        <v>12374394</v>
      </c>
      <c r="M1209">
        <v>19742921</v>
      </c>
      <c r="N1209">
        <v>22243974</v>
      </c>
      <c r="O1209">
        <v>23660520</v>
      </c>
    </row>
    <row r="1210" spans="1:15" x14ac:dyDescent="0.25">
      <c r="A1210">
        <v>1209</v>
      </c>
      <c r="B1210">
        <v>21</v>
      </c>
      <c r="C1210">
        <v>30</v>
      </c>
      <c r="D1210">
        <v>0</v>
      </c>
      <c r="E1210">
        <v>10</v>
      </c>
      <c r="F1210">
        <v>0</v>
      </c>
      <c r="G1210">
        <v>0</v>
      </c>
      <c r="H1210">
        <v>0</v>
      </c>
      <c r="I1210">
        <v>441.17661959999998</v>
      </c>
      <c r="J1210">
        <v>10271583</v>
      </c>
      <c r="K1210">
        <v>12404480</v>
      </c>
      <c r="L1210">
        <v>10964040</v>
      </c>
      <c r="M1210">
        <v>16694456</v>
      </c>
      <c r="N1210">
        <v>27391739</v>
      </c>
      <c r="O1210">
        <v>23770104</v>
      </c>
    </row>
    <row r="1211" spans="1:15" x14ac:dyDescent="0.25">
      <c r="A1211">
        <v>1210</v>
      </c>
      <c r="B1211">
        <v>21</v>
      </c>
      <c r="C1211">
        <v>30</v>
      </c>
      <c r="D1211">
        <v>0</v>
      </c>
      <c r="E1211">
        <v>11</v>
      </c>
      <c r="F1211">
        <v>0</v>
      </c>
      <c r="G1211">
        <v>0</v>
      </c>
      <c r="H1211">
        <v>0</v>
      </c>
      <c r="I1211">
        <v>457.1715342</v>
      </c>
      <c r="J1211">
        <v>8588660</v>
      </c>
      <c r="K1211">
        <v>7612425</v>
      </c>
      <c r="L1211">
        <v>8320784</v>
      </c>
      <c r="M1211">
        <v>7307247</v>
      </c>
      <c r="N1211">
        <v>8190976</v>
      </c>
      <c r="O1211">
        <v>9056205</v>
      </c>
    </row>
    <row r="1212" spans="1:15" x14ac:dyDescent="0.25">
      <c r="A1212">
        <v>1211</v>
      </c>
      <c r="B1212">
        <v>21</v>
      </c>
      <c r="C1212">
        <v>30</v>
      </c>
      <c r="D1212">
        <v>0</v>
      </c>
      <c r="E1212">
        <v>12</v>
      </c>
      <c r="F1212">
        <v>0</v>
      </c>
      <c r="G1212">
        <v>0</v>
      </c>
      <c r="H1212">
        <v>0</v>
      </c>
      <c r="I1212">
        <v>473.16644880000001</v>
      </c>
      <c r="J1212">
        <v>5901356</v>
      </c>
      <c r="K1212">
        <v>5663825</v>
      </c>
      <c r="L1212">
        <v>6071686</v>
      </c>
      <c r="M1212">
        <v>4368848</v>
      </c>
      <c r="N1212">
        <v>5112158</v>
      </c>
      <c r="O1212">
        <v>5516998</v>
      </c>
    </row>
    <row r="1213" spans="1:15" x14ac:dyDescent="0.25">
      <c r="A1213">
        <v>1212</v>
      </c>
      <c r="B1213">
        <v>21</v>
      </c>
      <c r="C1213">
        <v>30</v>
      </c>
      <c r="D1213">
        <v>0</v>
      </c>
      <c r="E1213">
        <v>13</v>
      </c>
      <c r="F1213">
        <v>0</v>
      </c>
      <c r="G1213">
        <v>0</v>
      </c>
      <c r="H1213">
        <v>0</v>
      </c>
      <c r="I1213">
        <v>489.16136340000003</v>
      </c>
      <c r="J1213">
        <v>4126416</v>
      </c>
      <c r="K1213">
        <v>2920960</v>
      </c>
      <c r="L1213">
        <v>3872615</v>
      </c>
      <c r="M1213">
        <v>2052142</v>
      </c>
      <c r="N1213">
        <v>2053687</v>
      </c>
      <c r="O1213">
        <v>1969291</v>
      </c>
    </row>
    <row r="1214" spans="1:15" x14ac:dyDescent="0.25">
      <c r="A1214">
        <v>1213</v>
      </c>
      <c r="B1214">
        <v>21</v>
      </c>
      <c r="C1214">
        <v>30</v>
      </c>
      <c r="D1214">
        <v>0</v>
      </c>
      <c r="E1214">
        <v>14</v>
      </c>
      <c r="F1214">
        <v>0</v>
      </c>
      <c r="G1214">
        <v>0</v>
      </c>
      <c r="H1214">
        <v>0</v>
      </c>
      <c r="I1214">
        <v>505.15627799999999</v>
      </c>
      <c r="J1214">
        <v>2079394</v>
      </c>
      <c r="K1214">
        <v>1716136</v>
      </c>
      <c r="L1214">
        <v>1993409</v>
      </c>
      <c r="M1214" t="s">
        <v>14</v>
      </c>
      <c r="N1214" t="s">
        <v>14</v>
      </c>
      <c r="O1214" t="s">
        <v>14</v>
      </c>
    </row>
    <row r="1215" spans="1:15" x14ac:dyDescent="0.25">
      <c r="A1215">
        <v>1214</v>
      </c>
      <c r="B1215">
        <v>21</v>
      </c>
      <c r="C1215">
        <v>30</v>
      </c>
      <c r="D1215">
        <v>0</v>
      </c>
      <c r="E1215">
        <v>17</v>
      </c>
      <c r="F1215">
        <v>0</v>
      </c>
      <c r="G1215">
        <v>0</v>
      </c>
      <c r="H1215">
        <v>0</v>
      </c>
      <c r="I1215">
        <v>553.14102179999998</v>
      </c>
      <c r="J1215">
        <v>2772669</v>
      </c>
      <c r="K1215">
        <v>1850015</v>
      </c>
      <c r="L1215">
        <v>2468609</v>
      </c>
      <c r="M1215" t="s">
        <v>14</v>
      </c>
      <c r="N1215" t="s">
        <v>14</v>
      </c>
      <c r="O1215" t="s">
        <v>14</v>
      </c>
    </row>
    <row r="1216" spans="1:15" x14ac:dyDescent="0.25">
      <c r="A1216">
        <v>1215</v>
      </c>
      <c r="B1216">
        <v>21</v>
      </c>
      <c r="C1216">
        <v>30</v>
      </c>
      <c r="D1216">
        <v>0</v>
      </c>
      <c r="E1216">
        <v>18</v>
      </c>
      <c r="F1216">
        <v>0</v>
      </c>
      <c r="G1216">
        <v>0</v>
      </c>
      <c r="H1216">
        <v>0</v>
      </c>
      <c r="I1216">
        <v>569.13593639999999</v>
      </c>
      <c r="J1216">
        <v>4585950</v>
      </c>
      <c r="K1216">
        <v>2529489</v>
      </c>
      <c r="L1216">
        <v>3244661</v>
      </c>
      <c r="M1216" t="s">
        <v>14</v>
      </c>
      <c r="N1216" t="s">
        <v>14</v>
      </c>
      <c r="O1216" t="s">
        <v>14</v>
      </c>
    </row>
    <row r="1217" spans="1:15" x14ac:dyDescent="0.25">
      <c r="A1217">
        <v>1216</v>
      </c>
      <c r="B1217">
        <v>21</v>
      </c>
      <c r="C1217">
        <v>30</v>
      </c>
      <c r="D1217">
        <v>0</v>
      </c>
      <c r="E1217">
        <v>19</v>
      </c>
      <c r="F1217">
        <v>0</v>
      </c>
      <c r="G1217">
        <v>0</v>
      </c>
      <c r="H1217">
        <v>0</v>
      </c>
      <c r="I1217">
        <v>585.13085100000001</v>
      </c>
      <c r="J1217">
        <v>4574070</v>
      </c>
      <c r="K1217">
        <v>1835533</v>
      </c>
      <c r="L1217">
        <v>3383748</v>
      </c>
      <c r="M1217" t="s">
        <v>14</v>
      </c>
      <c r="N1217" t="s">
        <v>14</v>
      </c>
      <c r="O1217" t="s">
        <v>14</v>
      </c>
    </row>
    <row r="1218" spans="1:15" x14ac:dyDescent="0.25">
      <c r="A1218">
        <v>1217</v>
      </c>
      <c r="B1218">
        <v>21</v>
      </c>
      <c r="C1218">
        <v>32</v>
      </c>
      <c r="D1218">
        <v>0</v>
      </c>
      <c r="E1218">
        <v>5</v>
      </c>
      <c r="F1218">
        <v>0</v>
      </c>
      <c r="G1218">
        <v>0</v>
      </c>
      <c r="H1218">
        <v>0</v>
      </c>
      <c r="I1218">
        <v>363.21769660000001</v>
      </c>
      <c r="J1218" t="s">
        <v>14</v>
      </c>
      <c r="K1218" t="s">
        <v>14</v>
      </c>
      <c r="L1218" t="s">
        <v>14</v>
      </c>
      <c r="M1218">
        <v>3299100</v>
      </c>
      <c r="N1218">
        <v>5490985</v>
      </c>
      <c r="O1218">
        <v>4604975</v>
      </c>
    </row>
    <row r="1219" spans="1:15" x14ac:dyDescent="0.25">
      <c r="A1219">
        <v>1218</v>
      </c>
      <c r="B1219">
        <v>21</v>
      </c>
      <c r="C1219">
        <v>32</v>
      </c>
      <c r="D1219">
        <v>0</v>
      </c>
      <c r="E1219">
        <v>6</v>
      </c>
      <c r="F1219">
        <v>0</v>
      </c>
      <c r="G1219">
        <v>0</v>
      </c>
      <c r="H1219">
        <v>0</v>
      </c>
      <c r="I1219">
        <v>379.21261120000003</v>
      </c>
      <c r="J1219">
        <v>1885368</v>
      </c>
      <c r="K1219">
        <v>3797196</v>
      </c>
      <c r="L1219">
        <v>2425390</v>
      </c>
      <c r="M1219">
        <v>7430612</v>
      </c>
      <c r="N1219">
        <v>13702212</v>
      </c>
      <c r="O1219">
        <v>11662026</v>
      </c>
    </row>
    <row r="1220" spans="1:15" x14ac:dyDescent="0.25">
      <c r="A1220">
        <v>1219</v>
      </c>
      <c r="B1220">
        <v>21</v>
      </c>
      <c r="C1220">
        <v>32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395.20752579999998</v>
      </c>
      <c r="J1220">
        <v>4848433</v>
      </c>
      <c r="K1220">
        <v>8572972</v>
      </c>
      <c r="L1220">
        <v>6332518</v>
      </c>
      <c r="M1220">
        <v>16271636</v>
      </c>
      <c r="N1220">
        <v>25420634</v>
      </c>
      <c r="O1220">
        <v>24285498</v>
      </c>
    </row>
    <row r="1221" spans="1:15" x14ac:dyDescent="0.25">
      <c r="A1221">
        <v>1220</v>
      </c>
      <c r="B1221">
        <v>21</v>
      </c>
      <c r="C1221">
        <v>32</v>
      </c>
      <c r="D1221">
        <v>0</v>
      </c>
      <c r="E1221">
        <v>8</v>
      </c>
      <c r="F1221">
        <v>0</v>
      </c>
      <c r="G1221">
        <v>0</v>
      </c>
      <c r="H1221">
        <v>0</v>
      </c>
      <c r="I1221">
        <v>411.2024404</v>
      </c>
      <c r="J1221">
        <v>7889988</v>
      </c>
      <c r="K1221">
        <v>11046612</v>
      </c>
      <c r="L1221">
        <v>9652896</v>
      </c>
      <c r="M1221">
        <v>19513521</v>
      </c>
      <c r="N1221">
        <v>26593942</v>
      </c>
      <c r="O1221">
        <v>27838488</v>
      </c>
    </row>
    <row r="1222" spans="1:15" x14ac:dyDescent="0.25">
      <c r="A1222">
        <v>1221</v>
      </c>
      <c r="B1222">
        <v>21</v>
      </c>
      <c r="C1222">
        <v>32</v>
      </c>
      <c r="D1222">
        <v>0</v>
      </c>
      <c r="E1222">
        <v>9</v>
      </c>
      <c r="F1222">
        <v>0</v>
      </c>
      <c r="G1222">
        <v>0</v>
      </c>
      <c r="H1222">
        <v>0</v>
      </c>
      <c r="I1222">
        <v>427.19735500000002</v>
      </c>
      <c r="J1222">
        <v>9036077</v>
      </c>
      <c r="K1222">
        <v>10720438</v>
      </c>
      <c r="L1222">
        <v>10258680</v>
      </c>
      <c r="M1222">
        <v>20385906</v>
      </c>
      <c r="N1222">
        <v>23145011</v>
      </c>
      <c r="O1222">
        <v>24778639</v>
      </c>
    </row>
    <row r="1223" spans="1:15" x14ac:dyDescent="0.25">
      <c r="A1223">
        <v>1222</v>
      </c>
      <c r="B1223">
        <v>21</v>
      </c>
      <c r="C1223">
        <v>32</v>
      </c>
      <c r="D1223">
        <v>0</v>
      </c>
      <c r="E1223">
        <v>10</v>
      </c>
      <c r="F1223">
        <v>0</v>
      </c>
      <c r="G1223">
        <v>0</v>
      </c>
      <c r="H1223">
        <v>0</v>
      </c>
      <c r="I1223">
        <v>443.19226959999997</v>
      </c>
      <c r="J1223">
        <v>8567423</v>
      </c>
      <c r="K1223">
        <v>8916497</v>
      </c>
      <c r="L1223">
        <v>8528778</v>
      </c>
      <c r="M1223">
        <v>13937683</v>
      </c>
      <c r="N1223">
        <v>14878331</v>
      </c>
      <c r="O1223">
        <v>16216928</v>
      </c>
    </row>
    <row r="1224" spans="1:15" x14ac:dyDescent="0.25">
      <c r="A1224">
        <v>1223</v>
      </c>
      <c r="B1224">
        <v>21</v>
      </c>
      <c r="C1224">
        <v>32</v>
      </c>
      <c r="D1224">
        <v>0</v>
      </c>
      <c r="E1224">
        <v>11</v>
      </c>
      <c r="F1224">
        <v>0</v>
      </c>
      <c r="G1224">
        <v>0</v>
      </c>
      <c r="H1224">
        <v>0</v>
      </c>
      <c r="I1224">
        <v>459.18718419999999</v>
      </c>
      <c r="J1224">
        <v>6739197</v>
      </c>
      <c r="K1224">
        <v>8361813</v>
      </c>
      <c r="L1224">
        <v>7093918</v>
      </c>
      <c r="M1224">
        <v>9555833</v>
      </c>
      <c r="N1224">
        <v>12231651</v>
      </c>
      <c r="O1224">
        <v>12457845</v>
      </c>
    </row>
    <row r="1225" spans="1:15" x14ac:dyDescent="0.25">
      <c r="A1225">
        <v>1224</v>
      </c>
      <c r="B1225">
        <v>21</v>
      </c>
      <c r="C1225">
        <v>32</v>
      </c>
      <c r="D1225">
        <v>0</v>
      </c>
      <c r="E1225">
        <v>12</v>
      </c>
      <c r="F1225">
        <v>0</v>
      </c>
      <c r="G1225">
        <v>0</v>
      </c>
      <c r="H1225">
        <v>0</v>
      </c>
      <c r="I1225">
        <v>475.18209880000001</v>
      </c>
      <c r="J1225">
        <v>5147737</v>
      </c>
      <c r="K1225">
        <v>4872222</v>
      </c>
      <c r="L1225">
        <v>5504412</v>
      </c>
      <c r="M1225">
        <v>6798785</v>
      </c>
      <c r="N1225">
        <v>5491160</v>
      </c>
      <c r="O1225">
        <v>7237346</v>
      </c>
    </row>
    <row r="1226" spans="1:15" x14ac:dyDescent="0.25">
      <c r="A1226">
        <v>1225</v>
      </c>
      <c r="B1226">
        <v>21</v>
      </c>
      <c r="C1226">
        <v>32</v>
      </c>
      <c r="D1226">
        <v>0</v>
      </c>
      <c r="E1226">
        <v>13</v>
      </c>
      <c r="F1226">
        <v>0</v>
      </c>
      <c r="G1226">
        <v>0</v>
      </c>
      <c r="H1226">
        <v>0</v>
      </c>
      <c r="I1226">
        <v>491.17701340000002</v>
      </c>
      <c r="J1226">
        <v>3716938</v>
      </c>
      <c r="K1226">
        <v>3590177</v>
      </c>
      <c r="L1226">
        <v>3616712</v>
      </c>
      <c r="M1226">
        <v>3205714</v>
      </c>
      <c r="N1226">
        <v>3116782</v>
      </c>
      <c r="O1226">
        <v>3562718</v>
      </c>
    </row>
    <row r="1227" spans="1:15" x14ac:dyDescent="0.25">
      <c r="A1227">
        <v>1226</v>
      </c>
      <c r="B1227">
        <v>21</v>
      </c>
      <c r="C1227">
        <v>32</v>
      </c>
      <c r="D1227">
        <v>0</v>
      </c>
      <c r="E1227">
        <v>14</v>
      </c>
      <c r="F1227">
        <v>0</v>
      </c>
      <c r="G1227">
        <v>0</v>
      </c>
      <c r="H1227">
        <v>0</v>
      </c>
      <c r="I1227">
        <v>507.17192799999998</v>
      </c>
      <c r="J1227">
        <v>3333903</v>
      </c>
      <c r="K1227">
        <v>1694191</v>
      </c>
      <c r="L1227">
        <v>2856750</v>
      </c>
      <c r="M1227">
        <v>2070396</v>
      </c>
      <c r="N1227">
        <v>2183247</v>
      </c>
      <c r="O1227">
        <v>2406777</v>
      </c>
    </row>
    <row r="1228" spans="1:15" x14ac:dyDescent="0.25">
      <c r="A1228">
        <v>1227</v>
      </c>
      <c r="B1228">
        <v>21</v>
      </c>
      <c r="C1228">
        <v>32</v>
      </c>
      <c r="D1228">
        <v>0</v>
      </c>
      <c r="E1228">
        <v>15</v>
      </c>
      <c r="F1228">
        <v>0</v>
      </c>
      <c r="G1228">
        <v>0</v>
      </c>
      <c r="H1228">
        <v>0</v>
      </c>
      <c r="I1228">
        <v>523.1668426</v>
      </c>
      <c r="J1228">
        <v>3166454</v>
      </c>
      <c r="K1228">
        <v>1858587</v>
      </c>
      <c r="L1228">
        <v>2288609</v>
      </c>
      <c r="M1228">
        <v>1840022</v>
      </c>
      <c r="N1228">
        <v>2061101</v>
      </c>
      <c r="O1228">
        <v>2048719</v>
      </c>
    </row>
    <row r="1229" spans="1:15" x14ac:dyDescent="0.25">
      <c r="A1229">
        <v>1228</v>
      </c>
      <c r="B1229">
        <v>21</v>
      </c>
      <c r="C1229">
        <v>32</v>
      </c>
      <c r="D1229">
        <v>0</v>
      </c>
      <c r="E1229">
        <v>16</v>
      </c>
      <c r="F1229">
        <v>0</v>
      </c>
      <c r="G1229">
        <v>0</v>
      </c>
      <c r="H1229">
        <v>0</v>
      </c>
      <c r="I1229">
        <v>539.16175720000001</v>
      </c>
      <c r="J1229">
        <v>3797044</v>
      </c>
      <c r="K1229">
        <v>1966530</v>
      </c>
      <c r="L1229">
        <v>3154684</v>
      </c>
      <c r="M1229">
        <v>2816559</v>
      </c>
      <c r="N1229">
        <v>2646657</v>
      </c>
      <c r="O1229">
        <v>2807851</v>
      </c>
    </row>
    <row r="1230" spans="1:15" x14ac:dyDescent="0.25">
      <c r="A1230">
        <v>1229</v>
      </c>
      <c r="B1230">
        <v>21</v>
      </c>
      <c r="C1230">
        <v>32</v>
      </c>
      <c r="D1230">
        <v>0</v>
      </c>
      <c r="E1230">
        <v>17</v>
      </c>
      <c r="F1230">
        <v>0</v>
      </c>
      <c r="G1230">
        <v>0</v>
      </c>
      <c r="H1230">
        <v>0</v>
      </c>
      <c r="I1230">
        <v>555.15667180000003</v>
      </c>
      <c r="J1230">
        <v>4791947</v>
      </c>
      <c r="K1230">
        <v>3774130</v>
      </c>
      <c r="L1230">
        <v>4634358</v>
      </c>
      <c r="M1230">
        <v>2826348</v>
      </c>
      <c r="N1230">
        <v>3530656</v>
      </c>
      <c r="O1230">
        <v>2980461</v>
      </c>
    </row>
    <row r="1231" spans="1:15" x14ac:dyDescent="0.25">
      <c r="A1231">
        <v>1230</v>
      </c>
      <c r="B1231">
        <v>21</v>
      </c>
      <c r="C1231">
        <v>32</v>
      </c>
      <c r="D1231">
        <v>0</v>
      </c>
      <c r="E1231">
        <v>18</v>
      </c>
      <c r="F1231">
        <v>0</v>
      </c>
      <c r="G1231">
        <v>0</v>
      </c>
      <c r="H1231">
        <v>0</v>
      </c>
      <c r="I1231">
        <v>571.15158640000004</v>
      </c>
      <c r="J1231">
        <v>8186345</v>
      </c>
      <c r="K1231">
        <v>6619846</v>
      </c>
      <c r="L1231">
        <v>8097374</v>
      </c>
      <c r="M1231">
        <v>3816338</v>
      </c>
      <c r="N1231">
        <v>3910661</v>
      </c>
      <c r="O1231">
        <v>3883155</v>
      </c>
    </row>
    <row r="1232" spans="1:15" x14ac:dyDescent="0.25">
      <c r="A1232">
        <v>1231</v>
      </c>
      <c r="B1232">
        <v>21</v>
      </c>
      <c r="C1232">
        <v>32</v>
      </c>
      <c r="D1232">
        <v>0</v>
      </c>
      <c r="E1232">
        <v>19</v>
      </c>
      <c r="F1232">
        <v>0</v>
      </c>
      <c r="G1232">
        <v>0</v>
      </c>
      <c r="H1232">
        <v>0</v>
      </c>
      <c r="I1232">
        <v>587.14650099999994</v>
      </c>
      <c r="J1232">
        <v>10486739</v>
      </c>
      <c r="K1232">
        <v>6046179</v>
      </c>
      <c r="L1232">
        <v>8246700</v>
      </c>
      <c r="M1232">
        <v>2309799</v>
      </c>
      <c r="N1232">
        <v>2686212</v>
      </c>
      <c r="O1232">
        <v>2318696</v>
      </c>
    </row>
    <row r="1233" spans="1:15" x14ac:dyDescent="0.25">
      <c r="A1233">
        <v>1232</v>
      </c>
      <c r="B1233">
        <v>21</v>
      </c>
      <c r="C1233">
        <v>32</v>
      </c>
      <c r="D1233">
        <v>0</v>
      </c>
      <c r="E1233">
        <v>20</v>
      </c>
      <c r="F1233">
        <v>0</v>
      </c>
      <c r="G1233">
        <v>0</v>
      </c>
      <c r="H1233">
        <v>0</v>
      </c>
      <c r="I1233">
        <v>603.14141559999996</v>
      </c>
      <c r="J1233">
        <v>4626233</v>
      </c>
      <c r="K1233">
        <v>2132505</v>
      </c>
      <c r="L1233">
        <v>3439793</v>
      </c>
      <c r="M1233" t="s">
        <v>14</v>
      </c>
      <c r="N1233" t="s">
        <v>14</v>
      </c>
      <c r="O1233" t="s">
        <v>14</v>
      </c>
    </row>
    <row r="1234" spans="1:15" x14ac:dyDescent="0.25">
      <c r="A1234">
        <v>1233</v>
      </c>
      <c r="B1234">
        <v>21</v>
      </c>
      <c r="C1234">
        <v>33</v>
      </c>
      <c r="D1234">
        <v>3</v>
      </c>
      <c r="E1234">
        <v>3</v>
      </c>
      <c r="F1234">
        <v>0</v>
      </c>
      <c r="G1234">
        <v>0</v>
      </c>
      <c r="H1234">
        <v>0</v>
      </c>
      <c r="I1234">
        <v>374.24491440000003</v>
      </c>
      <c r="J1234">
        <v>29131894</v>
      </c>
      <c r="K1234">
        <v>25115373</v>
      </c>
      <c r="L1234">
        <v>23799997</v>
      </c>
      <c r="M1234">
        <v>37413935</v>
      </c>
      <c r="N1234">
        <v>22994580</v>
      </c>
      <c r="O1234">
        <v>21237066</v>
      </c>
    </row>
    <row r="1235" spans="1:15" x14ac:dyDescent="0.25">
      <c r="A1235">
        <v>1234</v>
      </c>
      <c r="B1235">
        <v>21</v>
      </c>
      <c r="C1235">
        <v>34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365.2333466</v>
      </c>
      <c r="J1235" t="s">
        <v>14</v>
      </c>
      <c r="K1235" t="s">
        <v>14</v>
      </c>
      <c r="L1235" t="s">
        <v>14</v>
      </c>
      <c r="M1235">
        <v>2638211</v>
      </c>
      <c r="N1235">
        <v>4272039</v>
      </c>
      <c r="O1235">
        <v>3321507</v>
      </c>
    </row>
    <row r="1236" spans="1:15" x14ac:dyDescent="0.25">
      <c r="A1236">
        <v>1235</v>
      </c>
      <c r="B1236">
        <v>21</v>
      </c>
      <c r="C1236">
        <v>34</v>
      </c>
      <c r="D1236">
        <v>0</v>
      </c>
      <c r="E1236">
        <v>6</v>
      </c>
      <c r="F1236">
        <v>0</v>
      </c>
      <c r="G1236">
        <v>0</v>
      </c>
      <c r="H1236">
        <v>0</v>
      </c>
      <c r="I1236">
        <v>381.22826120000002</v>
      </c>
      <c r="J1236" t="s">
        <v>14</v>
      </c>
      <c r="K1236" t="s">
        <v>14</v>
      </c>
      <c r="L1236" t="s">
        <v>14</v>
      </c>
      <c r="M1236">
        <v>5184520</v>
      </c>
      <c r="N1236">
        <v>10716793</v>
      </c>
      <c r="O1236">
        <v>8774889</v>
      </c>
    </row>
    <row r="1237" spans="1:15" x14ac:dyDescent="0.25">
      <c r="A1237">
        <v>1236</v>
      </c>
      <c r="B1237">
        <v>21</v>
      </c>
      <c r="C1237">
        <v>34</v>
      </c>
      <c r="D1237">
        <v>0</v>
      </c>
      <c r="E1237">
        <v>7</v>
      </c>
      <c r="F1237">
        <v>0</v>
      </c>
      <c r="G1237">
        <v>0</v>
      </c>
      <c r="H1237">
        <v>0</v>
      </c>
      <c r="I1237">
        <v>397.22317579999998</v>
      </c>
      <c r="J1237">
        <v>3418206</v>
      </c>
      <c r="K1237">
        <v>6537618</v>
      </c>
      <c r="L1237">
        <v>4397490</v>
      </c>
      <c r="M1237">
        <v>13333129</v>
      </c>
      <c r="N1237">
        <v>21488836</v>
      </c>
      <c r="O1237">
        <v>18911891</v>
      </c>
    </row>
    <row r="1238" spans="1:15" x14ac:dyDescent="0.25">
      <c r="A1238">
        <v>1237</v>
      </c>
      <c r="B1238">
        <v>21</v>
      </c>
      <c r="C1238">
        <v>34</v>
      </c>
      <c r="D1238">
        <v>0</v>
      </c>
      <c r="E1238">
        <v>8</v>
      </c>
      <c r="F1238">
        <v>0</v>
      </c>
      <c r="G1238">
        <v>0</v>
      </c>
      <c r="H1238">
        <v>0</v>
      </c>
      <c r="I1238">
        <v>413.21809039999999</v>
      </c>
      <c r="J1238">
        <v>5658684</v>
      </c>
      <c r="K1238">
        <v>9107191</v>
      </c>
      <c r="L1238">
        <v>6785734</v>
      </c>
      <c r="M1238">
        <v>17621253</v>
      </c>
      <c r="N1238">
        <v>25246432</v>
      </c>
      <c r="O1238">
        <v>22665308</v>
      </c>
    </row>
    <row r="1239" spans="1:15" x14ac:dyDescent="0.25">
      <c r="A1239">
        <v>1238</v>
      </c>
      <c r="B1239">
        <v>21</v>
      </c>
      <c r="C1239">
        <v>34</v>
      </c>
      <c r="D1239">
        <v>0</v>
      </c>
      <c r="E1239">
        <v>9</v>
      </c>
      <c r="F1239">
        <v>0</v>
      </c>
      <c r="G1239">
        <v>0</v>
      </c>
      <c r="H1239">
        <v>0</v>
      </c>
      <c r="I1239">
        <v>429.21300500000001</v>
      </c>
      <c r="J1239">
        <v>6336623</v>
      </c>
      <c r="K1239">
        <v>8297480</v>
      </c>
      <c r="L1239">
        <v>7168103</v>
      </c>
      <c r="M1239">
        <v>18046987</v>
      </c>
      <c r="N1239">
        <v>21555667</v>
      </c>
      <c r="O1239">
        <v>20965159</v>
      </c>
    </row>
    <row r="1240" spans="1:15" x14ac:dyDescent="0.25">
      <c r="A1240">
        <v>1239</v>
      </c>
      <c r="B1240">
        <v>21</v>
      </c>
      <c r="C1240">
        <v>34</v>
      </c>
      <c r="D1240">
        <v>0</v>
      </c>
      <c r="E1240">
        <v>10</v>
      </c>
      <c r="F1240">
        <v>0</v>
      </c>
      <c r="G1240">
        <v>0</v>
      </c>
      <c r="H1240">
        <v>0</v>
      </c>
      <c r="I1240">
        <v>445.20791960000003</v>
      </c>
      <c r="J1240">
        <v>6006179</v>
      </c>
      <c r="K1240">
        <v>8854818</v>
      </c>
      <c r="L1240">
        <v>7043789</v>
      </c>
      <c r="M1240">
        <v>15211373</v>
      </c>
      <c r="N1240">
        <v>25957888</v>
      </c>
      <c r="O1240">
        <v>21541577</v>
      </c>
    </row>
    <row r="1241" spans="1:15" x14ac:dyDescent="0.25">
      <c r="A1241">
        <v>1240</v>
      </c>
      <c r="B1241">
        <v>21</v>
      </c>
      <c r="C1241">
        <v>34</v>
      </c>
      <c r="D1241">
        <v>0</v>
      </c>
      <c r="E1241">
        <v>11</v>
      </c>
      <c r="F1241">
        <v>0</v>
      </c>
      <c r="G1241">
        <v>0</v>
      </c>
      <c r="H1241">
        <v>0</v>
      </c>
      <c r="I1241">
        <v>461.20283419999998</v>
      </c>
      <c r="J1241">
        <v>5487773</v>
      </c>
      <c r="K1241">
        <v>8113844</v>
      </c>
      <c r="L1241">
        <v>7446080</v>
      </c>
      <c r="M1241">
        <v>14599955</v>
      </c>
      <c r="N1241">
        <v>20816861</v>
      </c>
      <c r="O1241">
        <v>19222317</v>
      </c>
    </row>
    <row r="1242" spans="1:15" x14ac:dyDescent="0.25">
      <c r="A1242">
        <v>1241</v>
      </c>
      <c r="B1242">
        <v>21</v>
      </c>
      <c r="C1242">
        <v>34</v>
      </c>
      <c r="D1242">
        <v>0</v>
      </c>
      <c r="E1242">
        <v>12</v>
      </c>
      <c r="F1242">
        <v>0</v>
      </c>
      <c r="G1242">
        <v>0</v>
      </c>
      <c r="H1242">
        <v>0</v>
      </c>
      <c r="I1242">
        <v>477.1977488</v>
      </c>
      <c r="J1242">
        <v>3655828</v>
      </c>
      <c r="K1242">
        <v>5101561</v>
      </c>
      <c r="L1242">
        <v>5306816</v>
      </c>
      <c r="M1242">
        <v>8562108</v>
      </c>
      <c r="N1242">
        <v>8529503</v>
      </c>
      <c r="O1242">
        <v>8568584</v>
      </c>
    </row>
    <row r="1243" spans="1:15" x14ac:dyDescent="0.25">
      <c r="A1243">
        <v>1242</v>
      </c>
      <c r="B1243">
        <v>21</v>
      </c>
      <c r="C1243">
        <v>34</v>
      </c>
      <c r="D1243">
        <v>0</v>
      </c>
      <c r="E1243">
        <v>13</v>
      </c>
      <c r="F1243">
        <v>0</v>
      </c>
      <c r="G1243">
        <v>0</v>
      </c>
      <c r="H1243">
        <v>0</v>
      </c>
      <c r="I1243">
        <v>493.19266340000001</v>
      </c>
      <c r="J1243">
        <v>3011526</v>
      </c>
      <c r="K1243">
        <v>3576906</v>
      </c>
      <c r="L1243">
        <v>4177967</v>
      </c>
      <c r="M1243">
        <v>4846200</v>
      </c>
      <c r="N1243">
        <v>4836263</v>
      </c>
      <c r="O1243">
        <v>4660531</v>
      </c>
    </row>
    <row r="1244" spans="1:15" x14ac:dyDescent="0.25">
      <c r="A1244">
        <v>1243</v>
      </c>
      <c r="B1244">
        <v>21</v>
      </c>
      <c r="C1244">
        <v>34</v>
      </c>
      <c r="D1244">
        <v>0</v>
      </c>
      <c r="E1244">
        <v>14</v>
      </c>
      <c r="F1244">
        <v>0</v>
      </c>
      <c r="G1244">
        <v>0</v>
      </c>
      <c r="H1244">
        <v>0</v>
      </c>
      <c r="I1244">
        <v>509.18757799999997</v>
      </c>
      <c r="J1244">
        <v>3382133</v>
      </c>
      <c r="K1244">
        <v>2774583</v>
      </c>
      <c r="L1244">
        <v>3659673</v>
      </c>
      <c r="M1244">
        <v>4059030</v>
      </c>
      <c r="N1244">
        <v>3306717</v>
      </c>
      <c r="O1244">
        <v>3773376</v>
      </c>
    </row>
    <row r="1245" spans="1:15" x14ac:dyDescent="0.25">
      <c r="A1245">
        <v>1244</v>
      </c>
      <c r="B1245">
        <v>21</v>
      </c>
      <c r="C1245">
        <v>34</v>
      </c>
      <c r="D1245">
        <v>0</v>
      </c>
      <c r="E1245">
        <v>15</v>
      </c>
      <c r="F1245">
        <v>0</v>
      </c>
      <c r="G1245">
        <v>0</v>
      </c>
      <c r="H1245">
        <v>0</v>
      </c>
      <c r="I1245">
        <v>525.18249260000005</v>
      </c>
      <c r="J1245">
        <v>4095227</v>
      </c>
      <c r="K1245">
        <v>2828377</v>
      </c>
      <c r="L1245">
        <v>3700250</v>
      </c>
      <c r="M1245">
        <v>3429241</v>
      </c>
      <c r="N1245">
        <v>2902851</v>
      </c>
      <c r="O1245">
        <v>4057299</v>
      </c>
    </row>
    <row r="1246" spans="1:15" x14ac:dyDescent="0.25">
      <c r="A1246">
        <v>1245</v>
      </c>
      <c r="B1246">
        <v>21</v>
      </c>
      <c r="C1246">
        <v>34</v>
      </c>
      <c r="D1246">
        <v>0</v>
      </c>
      <c r="E1246">
        <v>16</v>
      </c>
      <c r="F1246">
        <v>0</v>
      </c>
      <c r="G1246">
        <v>0</v>
      </c>
      <c r="H1246">
        <v>0</v>
      </c>
      <c r="I1246">
        <v>541.17740719999995</v>
      </c>
      <c r="J1246">
        <v>5144577</v>
      </c>
      <c r="K1246">
        <v>5716459</v>
      </c>
      <c r="L1246">
        <v>5920520</v>
      </c>
      <c r="M1246">
        <v>8521204</v>
      </c>
      <c r="N1246">
        <v>10039868</v>
      </c>
      <c r="O1246">
        <v>10671101</v>
      </c>
    </row>
    <row r="1247" spans="1:15" x14ac:dyDescent="0.25">
      <c r="A1247">
        <v>1246</v>
      </c>
      <c r="B1247">
        <v>21</v>
      </c>
      <c r="C1247">
        <v>34</v>
      </c>
      <c r="D1247">
        <v>0</v>
      </c>
      <c r="E1247">
        <v>17</v>
      </c>
      <c r="F1247">
        <v>0</v>
      </c>
      <c r="G1247">
        <v>0</v>
      </c>
      <c r="H1247">
        <v>0</v>
      </c>
      <c r="I1247">
        <v>557.17232179999996</v>
      </c>
      <c r="J1247">
        <v>6230622</v>
      </c>
      <c r="K1247">
        <v>5017281</v>
      </c>
      <c r="L1247">
        <v>6164200</v>
      </c>
      <c r="M1247">
        <v>4791357</v>
      </c>
      <c r="N1247">
        <v>5001006</v>
      </c>
      <c r="O1247">
        <v>5321262</v>
      </c>
    </row>
    <row r="1248" spans="1:15" x14ac:dyDescent="0.25">
      <c r="A1248">
        <v>1247</v>
      </c>
      <c r="B1248">
        <v>21</v>
      </c>
      <c r="C1248">
        <v>34</v>
      </c>
      <c r="D1248">
        <v>0</v>
      </c>
      <c r="E1248">
        <v>18</v>
      </c>
      <c r="F1248">
        <v>0</v>
      </c>
      <c r="G1248">
        <v>0</v>
      </c>
      <c r="H1248">
        <v>0</v>
      </c>
      <c r="I1248">
        <v>573.16723639999998</v>
      </c>
      <c r="J1248">
        <v>9595391</v>
      </c>
      <c r="K1248">
        <v>8909496</v>
      </c>
      <c r="L1248">
        <v>11402824</v>
      </c>
      <c r="M1248">
        <v>5317527</v>
      </c>
      <c r="N1248">
        <v>7127959</v>
      </c>
      <c r="O1248">
        <v>6002786</v>
      </c>
    </row>
    <row r="1249" spans="1:15" x14ac:dyDescent="0.25">
      <c r="A1249">
        <v>1248</v>
      </c>
      <c r="B1249">
        <v>21</v>
      </c>
      <c r="C1249">
        <v>34</v>
      </c>
      <c r="D1249">
        <v>0</v>
      </c>
      <c r="E1249">
        <v>19</v>
      </c>
      <c r="F1249">
        <v>0</v>
      </c>
      <c r="G1249">
        <v>0</v>
      </c>
      <c r="H1249">
        <v>0</v>
      </c>
      <c r="I1249">
        <v>589.16215099999999</v>
      </c>
      <c r="J1249">
        <v>14373943</v>
      </c>
      <c r="K1249">
        <v>12069301</v>
      </c>
      <c r="L1249">
        <v>15543699</v>
      </c>
      <c r="M1249">
        <v>2954475</v>
      </c>
      <c r="N1249">
        <v>5359795</v>
      </c>
      <c r="O1249">
        <v>4113229</v>
      </c>
    </row>
    <row r="1250" spans="1:15" x14ac:dyDescent="0.25">
      <c r="A1250">
        <v>1249</v>
      </c>
      <c r="B1250">
        <v>21</v>
      </c>
      <c r="C1250">
        <v>34</v>
      </c>
      <c r="D1250">
        <v>0</v>
      </c>
      <c r="E1250">
        <v>20</v>
      </c>
      <c r="F1250">
        <v>0</v>
      </c>
      <c r="G1250">
        <v>0</v>
      </c>
      <c r="H1250">
        <v>0</v>
      </c>
      <c r="I1250">
        <v>605.15706560000001</v>
      </c>
      <c r="J1250">
        <v>5169063</v>
      </c>
      <c r="K1250">
        <v>2734033</v>
      </c>
      <c r="L1250">
        <v>3796102</v>
      </c>
      <c r="M1250" t="s">
        <v>14</v>
      </c>
      <c r="N1250" t="s">
        <v>14</v>
      </c>
      <c r="O1250" t="s">
        <v>14</v>
      </c>
    </row>
    <row r="1251" spans="1:15" x14ac:dyDescent="0.25">
      <c r="A1251">
        <v>1250</v>
      </c>
      <c r="B1251">
        <v>21</v>
      </c>
      <c r="C1251">
        <v>34</v>
      </c>
      <c r="D1251">
        <v>4</v>
      </c>
      <c r="E1251">
        <v>7</v>
      </c>
      <c r="F1251">
        <v>0</v>
      </c>
      <c r="G1251">
        <v>0</v>
      </c>
      <c r="H1251">
        <v>0</v>
      </c>
      <c r="I1251">
        <v>453.23547180000003</v>
      </c>
      <c r="J1251" t="s">
        <v>14</v>
      </c>
      <c r="K1251" t="s">
        <v>14</v>
      </c>
      <c r="L1251" t="s">
        <v>14</v>
      </c>
      <c r="M1251">
        <v>1915639</v>
      </c>
      <c r="N1251">
        <v>2583664</v>
      </c>
      <c r="O1251">
        <v>2389667</v>
      </c>
    </row>
    <row r="1252" spans="1:15" x14ac:dyDescent="0.25">
      <c r="A1252">
        <v>1251</v>
      </c>
      <c r="B1252">
        <v>21</v>
      </c>
      <c r="C1252">
        <v>34</v>
      </c>
      <c r="D1252">
        <v>4</v>
      </c>
      <c r="E1252">
        <v>8</v>
      </c>
      <c r="F1252">
        <v>0</v>
      </c>
      <c r="G1252">
        <v>0</v>
      </c>
      <c r="H1252">
        <v>0</v>
      </c>
      <c r="I1252">
        <v>469.23038639999999</v>
      </c>
      <c r="J1252" t="s">
        <v>14</v>
      </c>
      <c r="K1252" t="s">
        <v>14</v>
      </c>
      <c r="L1252" t="s">
        <v>14</v>
      </c>
      <c r="M1252">
        <v>2598410</v>
      </c>
      <c r="N1252">
        <v>3220633</v>
      </c>
      <c r="O1252">
        <v>3176114</v>
      </c>
    </row>
    <row r="1253" spans="1:15" x14ac:dyDescent="0.25">
      <c r="A1253">
        <v>1252</v>
      </c>
      <c r="B1253">
        <v>21</v>
      </c>
      <c r="C1253">
        <v>34</v>
      </c>
      <c r="D1253">
        <v>4</v>
      </c>
      <c r="E1253">
        <v>9</v>
      </c>
      <c r="F1253">
        <v>0</v>
      </c>
      <c r="G1253">
        <v>0</v>
      </c>
      <c r="H1253">
        <v>0</v>
      </c>
      <c r="I1253">
        <v>485.225301</v>
      </c>
      <c r="J1253" t="s">
        <v>14</v>
      </c>
      <c r="K1253" t="s">
        <v>14</v>
      </c>
      <c r="L1253" t="s">
        <v>14</v>
      </c>
      <c r="M1253">
        <v>1992179</v>
      </c>
      <c r="N1253">
        <v>2026714</v>
      </c>
      <c r="O1253">
        <v>2580980</v>
      </c>
    </row>
    <row r="1254" spans="1:15" x14ac:dyDescent="0.25">
      <c r="A1254">
        <v>1253</v>
      </c>
      <c r="B1254">
        <v>21</v>
      </c>
      <c r="C1254">
        <v>35</v>
      </c>
      <c r="D1254">
        <v>1</v>
      </c>
      <c r="E1254">
        <v>15</v>
      </c>
      <c r="F1254">
        <v>0</v>
      </c>
      <c r="G1254">
        <v>0</v>
      </c>
      <c r="H1254">
        <v>0</v>
      </c>
      <c r="I1254">
        <v>540.19339160000004</v>
      </c>
      <c r="J1254" t="s">
        <v>14</v>
      </c>
      <c r="K1254" t="s">
        <v>14</v>
      </c>
      <c r="L1254" t="s">
        <v>14</v>
      </c>
      <c r="M1254">
        <v>1860625</v>
      </c>
      <c r="N1254">
        <v>2229855</v>
      </c>
      <c r="O1254">
        <v>2155028</v>
      </c>
    </row>
    <row r="1255" spans="1:15" x14ac:dyDescent="0.25">
      <c r="A1255">
        <v>1254</v>
      </c>
      <c r="B1255">
        <v>21</v>
      </c>
      <c r="C1255">
        <v>35</v>
      </c>
      <c r="D1255">
        <v>1</v>
      </c>
      <c r="E1255">
        <v>16</v>
      </c>
      <c r="F1255">
        <v>0</v>
      </c>
      <c r="G1255">
        <v>0</v>
      </c>
      <c r="H1255">
        <v>0</v>
      </c>
      <c r="I1255">
        <v>556.18830620000006</v>
      </c>
      <c r="J1255">
        <v>1699956</v>
      </c>
      <c r="K1255">
        <v>1771706</v>
      </c>
      <c r="L1255">
        <v>1605359</v>
      </c>
      <c r="M1255">
        <v>1775700</v>
      </c>
      <c r="N1255">
        <v>1914726</v>
      </c>
      <c r="O1255">
        <v>1882189</v>
      </c>
    </row>
    <row r="1256" spans="1:15" x14ac:dyDescent="0.25">
      <c r="A1256">
        <v>1255</v>
      </c>
      <c r="B1256">
        <v>21</v>
      </c>
      <c r="C1256">
        <v>35</v>
      </c>
      <c r="D1256">
        <v>5</v>
      </c>
      <c r="E1256">
        <v>7</v>
      </c>
      <c r="F1256">
        <v>0</v>
      </c>
      <c r="G1256">
        <v>0</v>
      </c>
      <c r="H1256">
        <v>0</v>
      </c>
      <c r="I1256">
        <v>468.24637080000002</v>
      </c>
      <c r="J1256" t="s">
        <v>14</v>
      </c>
      <c r="K1256" t="s">
        <v>14</v>
      </c>
      <c r="L1256" t="s">
        <v>14</v>
      </c>
      <c r="M1256">
        <v>1532191</v>
      </c>
      <c r="N1256">
        <v>2568306</v>
      </c>
      <c r="O1256">
        <v>2302644</v>
      </c>
    </row>
    <row r="1257" spans="1:15" x14ac:dyDescent="0.25">
      <c r="A1257">
        <v>1256</v>
      </c>
      <c r="B1257">
        <v>21</v>
      </c>
      <c r="C1257">
        <v>35</v>
      </c>
      <c r="D1257">
        <v>5</v>
      </c>
      <c r="E1257">
        <v>8</v>
      </c>
      <c r="F1257">
        <v>0</v>
      </c>
      <c r="G1257">
        <v>0</v>
      </c>
      <c r="H1257">
        <v>0</v>
      </c>
      <c r="I1257">
        <v>484.24128539999998</v>
      </c>
      <c r="J1257" t="s">
        <v>14</v>
      </c>
      <c r="K1257" t="s">
        <v>14</v>
      </c>
      <c r="L1257" t="s">
        <v>14</v>
      </c>
      <c r="M1257">
        <v>2318311</v>
      </c>
      <c r="N1257">
        <v>3271814</v>
      </c>
      <c r="O1257">
        <v>2266065</v>
      </c>
    </row>
    <row r="1258" spans="1:15" x14ac:dyDescent="0.25">
      <c r="A1258">
        <v>1257</v>
      </c>
      <c r="B1258">
        <v>21</v>
      </c>
      <c r="C1258">
        <v>36</v>
      </c>
      <c r="D1258">
        <v>0</v>
      </c>
      <c r="E1258">
        <v>5</v>
      </c>
      <c r="F1258">
        <v>0</v>
      </c>
      <c r="G1258">
        <v>0</v>
      </c>
      <c r="H1258">
        <v>0</v>
      </c>
      <c r="I1258">
        <v>367.2489966</v>
      </c>
      <c r="J1258" t="s">
        <v>14</v>
      </c>
      <c r="K1258" t="s">
        <v>14</v>
      </c>
      <c r="L1258" t="s">
        <v>14</v>
      </c>
      <c r="M1258">
        <v>1990123</v>
      </c>
      <c r="N1258">
        <v>3147298</v>
      </c>
      <c r="O1258">
        <v>2644754</v>
      </c>
    </row>
    <row r="1259" spans="1:15" x14ac:dyDescent="0.25">
      <c r="A1259">
        <v>1258</v>
      </c>
      <c r="B1259">
        <v>21</v>
      </c>
      <c r="C1259">
        <v>36</v>
      </c>
      <c r="D1259">
        <v>0</v>
      </c>
      <c r="E1259">
        <v>6</v>
      </c>
      <c r="F1259">
        <v>0</v>
      </c>
      <c r="G1259">
        <v>0</v>
      </c>
      <c r="H1259">
        <v>0</v>
      </c>
      <c r="I1259">
        <v>383.24391120000001</v>
      </c>
      <c r="J1259" t="s">
        <v>14</v>
      </c>
      <c r="K1259" t="s">
        <v>14</v>
      </c>
      <c r="L1259" t="s">
        <v>14</v>
      </c>
      <c r="M1259">
        <v>4276779</v>
      </c>
      <c r="N1259">
        <v>6924443</v>
      </c>
      <c r="O1259">
        <v>5489398</v>
      </c>
    </row>
    <row r="1260" spans="1:15" x14ac:dyDescent="0.25">
      <c r="A1260">
        <v>1259</v>
      </c>
      <c r="B1260">
        <v>21</v>
      </c>
      <c r="C1260">
        <v>36</v>
      </c>
      <c r="D1260">
        <v>0</v>
      </c>
      <c r="E1260">
        <v>7</v>
      </c>
      <c r="F1260">
        <v>0</v>
      </c>
      <c r="G1260">
        <v>0</v>
      </c>
      <c r="H1260">
        <v>0</v>
      </c>
      <c r="I1260">
        <v>399.23882579999997</v>
      </c>
      <c r="J1260">
        <v>2342247</v>
      </c>
      <c r="K1260">
        <v>4394706</v>
      </c>
      <c r="L1260">
        <v>2435291</v>
      </c>
      <c r="M1260">
        <v>10021852</v>
      </c>
      <c r="N1260">
        <v>15263243</v>
      </c>
      <c r="O1260">
        <v>12839882</v>
      </c>
    </row>
    <row r="1261" spans="1:15" x14ac:dyDescent="0.25">
      <c r="A1261">
        <v>1260</v>
      </c>
      <c r="B1261">
        <v>21</v>
      </c>
      <c r="C1261">
        <v>36</v>
      </c>
      <c r="D1261">
        <v>0</v>
      </c>
      <c r="E1261">
        <v>8</v>
      </c>
      <c r="F1261">
        <v>0</v>
      </c>
      <c r="G1261">
        <v>0</v>
      </c>
      <c r="H1261">
        <v>0</v>
      </c>
      <c r="I1261">
        <v>415.23374039999999</v>
      </c>
      <c r="J1261">
        <v>3273750</v>
      </c>
      <c r="K1261">
        <v>5801719</v>
      </c>
      <c r="L1261">
        <v>3757773</v>
      </c>
      <c r="M1261">
        <v>11804987</v>
      </c>
      <c r="N1261">
        <v>17660684</v>
      </c>
      <c r="O1261">
        <v>15837316</v>
      </c>
    </row>
    <row r="1262" spans="1:15" x14ac:dyDescent="0.25">
      <c r="A1262">
        <v>1261</v>
      </c>
      <c r="B1262">
        <v>21</v>
      </c>
      <c r="C1262">
        <v>36</v>
      </c>
      <c r="D1262">
        <v>0</v>
      </c>
      <c r="E1262">
        <v>9</v>
      </c>
      <c r="F1262">
        <v>0</v>
      </c>
      <c r="G1262">
        <v>0</v>
      </c>
      <c r="H1262">
        <v>0</v>
      </c>
      <c r="I1262">
        <v>431.228655</v>
      </c>
      <c r="J1262">
        <v>4704164</v>
      </c>
      <c r="K1262">
        <v>6769482</v>
      </c>
      <c r="L1262">
        <v>4120522</v>
      </c>
      <c r="M1262">
        <v>14946197</v>
      </c>
      <c r="N1262">
        <v>21555559</v>
      </c>
      <c r="O1262">
        <v>20309682</v>
      </c>
    </row>
    <row r="1263" spans="1:15" x14ac:dyDescent="0.25">
      <c r="A1263">
        <v>1262</v>
      </c>
      <c r="B1263">
        <v>21</v>
      </c>
      <c r="C1263">
        <v>36</v>
      </c>
      <c r="D1263">
        <v>0</v>
      </c>
      <c r="E1263">
        <v>10</v>
      </c>
      <c r="F1263">
        <v>0</v>
      </c>
      <c r="G1263">
        <v>0</v>
      </c>
      <c r="H1263">
        <v>0</v>
      </c>
      <c r="I1263">
        <v>447.22356960000002</v>
      </c>
      <c r="J1263">
        <v>3078351</v>
      </c>
      <c r="K1263">
        <v>8858676</v>
      </c>
      <c r="L1263">
        <v>5260821</v>
      </c>
      <c r="M1263">
        <v>12673736</v>
      </c>
      <c r="N1263">
        <v>34456972</v>
      </c>
      <c r="O1263">
        <v>23269942</v>
      </c>
    </row>
    <row r="1264" spans="1:15" x14ac:dyDescent="0.25">
      <c r="A1264">
        <v>1263</v>
      </c>
      <c r="B1264">
        <v>21</v>
      </c>
      <c r="C1264">
        <v>36</v>
      </c>
      <c r="D1264">
        <v>0</v>
      </c>
      <c r="E1264">
        <v>11</v>
      </c>
      <c r="F1264">
        <v>0</v>
      </c>
      <c r="G1264">
        <v>0</v>
      </c>
      <c r="H1264">
        <v>0</v>
      </c>
      <c r="I1264">
        <v>463.21848419999998</v>
      </c>
      <c r="J1264">
        <v>2265174</v>
      </c>
      <c r="K1264">
        <v>5390884</v>
      </c>
      <c r="L1264">
        <v>4121077</v>
      </c>
      <c r="M1264">
        <v>10464956</v>
      </c>
      <c r="N1264">
        <v>18957294</v>
      </c>
      <c r="O1264">
        <v>16867063</v>
      </c>
    </row>
    <row r="1265" spans="1:15" x14ac:dyDescent="0.25">
      <c r="A1265">
        <v>1264</v>
      </c>
      <c r="B1265">
        <v>21</v>
      </c>
      <c r="C1265">
        <v>36</v>
      </c>
      <c r="D1265">
        <v>0</v>
      </c>
      <c r="E1265">
        <v>12</v>
      </c>
      <c r="F1265">
        <v>0</v>
      </c>
      <c r="G1265">
        <v>0</v>
      </c>
      <c r="H1265">
        <v>0</v>
      </c>
      <c r="I1265">
        <v>479.21339879999999</v>
      </c>
      <c r="J1265">
        <v>2235612</v>
      </c>
      <c r="K1265">
        <v>5893087</v>
      </c>
      <c r="L1265">
        <v>4356592</v>
      </c>
      <c r="M1265">
        <v>5950912</v>
      </c>
      <c r="N1265">
        <v>8339185</v>
      </c>
      <c r="O1265">
        <v>7227192</v>
      </c>
    </row>
    <row r="1266" spans="1:15" x14ac:dyDescent="0.25">
      <c r="A1266">
        <v>1265</v>
      </c>
      <c r="B1266">
        <v>21</v>
      </c>
      <c r="C1266">
        <v>36</v>
      </c>
      <c r="D1266">
        <v>0</v>
      </c>
      <c r="E1266">
        <v>13</v>
      </c>
      <c r="F1266">
        <v>0</v>
      </c>
      <c r="G1266">
        <v>0</v>
      </c>
      <c r="H1266">
        <v>0</v>
      </c>
      <c r="I1266">
        <v>495.20831340000001</v>
      </c>
      <c r="J1266">
        <v>1706565</v>
      </c>
      <c r="K1266">
        <v>2297465</v>
      </c>
      <c r="L1266">
        <v>2889882</v>
      </c>
      <c r="M1266">
        <v>3847839</v>
      </c>
      <c r="N1266">
        <v>4370527</v>
      </c>
      <c r="O1266">
        <v>5160330</v>
      </c>
    </row>
    <row r="1267" spans="1:15" x14ac:dyDescent="0.25">
      <c r="A1267">
        <v>1266</v>
      </c>
      <c r="B1267">
        <v>21</v>
      </c>
      <c r="C1267">
        <v>36</v>
      </c>
      <c r="D1267">
        <v>0</v>
      </c>
      <c r="E1267">
        <v>14</v>
      </c>
      <c r="F1267">
        <v>0</v>
      </c>
      <c r="G1267">
        <v>0</v>
      </c>
      <c r="H1267">
        <v>0</v>
      </c>
      <c r="I1267">
        <v>511.20322800000002</v>
      </c>
      <c r="J1267">
        <v>3103697</v>
      </c>
      <c r="K1267">
        <v>3452544</v>
      </c>
      <c r="L1267">
        <v>3601408</v>
      </c>
      <c r="M1267">
        <v>5491628</v>
      </c>
      <c r="N1267">
        <v>5845343</v>
      </c>
      <c r="O1267">
        <v>5895168</v>
      </c>
    </row>
    <row r="1268" spans="1:15" x14ac:dyDescent="0.25">
      <c r="A1268">
        <v>1267</v>
      </c>
      <c r="B1268">
        <v>21</v>
      </c>
      <c r="C1268">
        <v>36</v>
      </c>
      <c r="D1268">
        <v>0</v>
      </c>
      <c r="E1268">
        <v>15</v>
      </c>
      <c r="F1268">
        <v>0</v>
      </c>
      <c r="G1268">
        <v>0</v>
      </c>
      <c r="H1268">
        <v>0</v>
      </c>
      <c r="I1268">
        <v>527.19814259999998</v>
      </c>
      <c r="J1268">
        <v>3591414</v>
      </c>
      <c r="K1268">
        <v>3074197</v>
      </c>
      <c r="L1268">
        <v>3953228</v>
      </c>
      <c r="M1268">
        <v>6750038</v>
      </c>
      <c r="N1268">
        <v>6013772</v>
      </c>
      <c r="O1268">
        <v>6163662</v>
      </c>
    </row>
    <row r="1269" spans="1:15" x14ac:dyDescent="0.25">
      <c r="A1269">
        <v>1268</v>
      </c>
      <c r="B1269">
        <v>21</v>
      </c>
      <c r="C1269">
        <v>36</v>
      </c>
      <c r="D1269">
        <v>0</v>
      </c>
      <c r="E1269">
        <v>16</v>
      </c>
      <c r="F1269">
        <v>0</v>
      </c>
      <c r="G1269">
        <v>0</v>
      </c>
      <c r="H1269">
        <v>0</v>
      </c>
      <c r="I1269">
        <v>543.1930572</v>
      </c>
      <c r="J1269">
        <v>3913675</v>
      </c>
      <c r="K1269">
        <v>3164689</v>
      </c>
      <c r="L1269">
        <v>4090640</v>
      </c>
      <c r="M1269">
        <v>5174713</v>
      </c>
      <c r="N1269">
        <v>5304814</v>
      </c>
      <c r="O1269">
        <v>5169099</v>
      </c>
    </row>
    <row r="1270" spans="1:15" x14ac:dyDescent="0.25">
      <c r="A1270">
        <v>1269</v>
      </c>
      <c r="B1270">
        <v>21</v>
      </c>
      <c r="C1270">
        <v>36</v>
      </c>
      <c r="D1270">
        <v>0</v>
      </c>
      <c r="E1270">
        <v>17</v>
      </c>
      <c r="F1270">
        <v>0</v>
      </c>
      <c r="G1270">
        <v>0</v>
      </c>
      <c r="H1270">
        <v>0</v>
      </c>
      <c r="I1270">
        <v>559.18797180000001</v>
      </c>
      <c r="J1270">
        <v>4293174</v>
      </c>
      <c r="K1270">
        <v>4437709</v>
      </c>
      <c r="L1270">
        <v>4640472</v>
      </c>
      <c r="M1270">
        <v>4774930</v>
      </c>
      <c r="N1270">
        <v>5764794</v>
      </c>
      <c r="O1270">
        <v>4910575</v>
      </c>
    </row>
    <row r="1271" spans="1:15" x14ac:dyDescent="0.25">
      <c r="A1271">
        <v>1270</v>
      </c>
      <c r="B1271">
        <v>21</v>
      </c>
      <c r="C1271">
        <v>36</v>
      </c>
      <c r="D1271">
        <v>0</v>
      </c>
      <c r="E1271">
        <v>18</v>
      </c>
      <c r="F1271">
        <v>0</v>
      </c>
      <c r="G1271">
        <v>0</v>
      </c>
      <c r="H1271">
        <v>0</v>
      </c>
      <c r="I1271">
        <v>575.18288640000003</v>
      </c>
      <c r="J1271">
        <v>4137507</v>
      </c>
      <c r="K1271">
        <v>4299429</v>
      </c>
      <c r="L1271">
        <v>4847154</v>
      </c>
      <c r="M1271">
        <v>1981349</v>
      </c>
      <c r="N1271">
        <v>3224364</v>
      </c>
      <c r="O1271">
        <v>2424372</v>
      </c>
    </row>
    <row r="1272" spans="1:15" x14ac:dyDescent="0.25">
      <c r="A1272">
        <v>1271</v>
      </c>
      <c r="B1272">
        <v>21</v>
      </c>
      <c r="C1272">
        <v>36</v>
      </c>
      <c r="D1272">
        <v>0</v>
      </c>
      <c r="E1272">
        <v>19</v>
      </c>
      <c r="F1272">
        <v>0</v>
      </c>
      <c r="G1272">
        <v>0</v>
      </c>
      <c r="H1272">
        <v>0</v>
      </c>
      <c r="I1272">
        <v>591.17780100000004</v>
      </c>
      <c r="J1272">
        <v>6313120</v>
      </c>
      <c r="K1272">
        <v>6050180</v>
      </c>
      <c r="L1272">
        <v>6935928</v>
      </c>
      <c r="M1272" t="s">
        <v>14</v>
      </c>
      <c r="N1272" t="s">
        <v>14</v>
      </c>
      <c r="O1272" t="s">
        <v>14</v>
      </c>
    </row>
    <row r="1273" spans="1:15" x14ac:dyDescent="0.25">
      <c r="A1273">
        <v>1272</v>
      </c>
      <c r="B1273">
        <v>21</v>
      </c>
      <c r="C1273">
        <v>36</v>
      </c>
      <c r="D1273">
        <v>4</v>
      </c>
      <c r="E1273">
        <v>7</v>
      </c>
      <c r="F1273">
        <v>0</v>
      </c>
      <c r="G1273">
        <v>0</v>
      </c>
      <c r="H1273">
        <v>0</v>
      </c>
      <c r="I1273">
        <v>455.25112180000002</v>
      </c>
      <c r="J1273" t="s">
        <v>14</v>
      </c>
      <c r="K1273" t="s">
        <v>14</v>
      </c>
      <c r="L1273" t="s">
        <v>14</v>
      </c>
      <c r="M1273">
        <v>2965610</v>
      </c>
      <c r="N1273">
        <v>4892718</v>
      </c>
      <c r="O1273">
        <v>3659823</v>
      </c>
    </row>
    <row r="1274" spans="1:15" x14ac:dyDescent="0.25">
      <c r="A1274">
        <v>1273</v>
      </c>
      <c r="B1274">
        <v>21</v>
      </c>
      <c r="C1274">
        <v>37</v>
      </c>
      <c r="D1274">
        <v>5</v>
      </c>
      <c r="E1274">
        <v>8</v>
      </c>
      <c r="F1274">
        <v>0</v>
      </c>
      <c r="G1274">
        <v>0</v>
      </c>
      <c r="H1274">
        <v>0</v>
      </c>
      <c r="I1274">
        <v>486.25693539999997</v>
      </c>
      <c r="J1274" t="s">
        <v>14</v>
      </c>
      <c r="K1274" t="s">
        <v>14</v>
      </c>
      <c r="L1274" t="s">
        <v>14</v>
      </c>
      <c r="M1274">
        <v>1727489</v>
      </c>
      <c r="N1274">
        <v>2841908</v>
      </c>
      <c r="O1274">
        <v>2374681</v>
      </c>
    </row>
    <row r="1275" spans="1:15" x14ac:dyDescent="0.25">
      <c r="A1275">
        <v>1274</v>
      </c>
      <c r="B1275">
        <v>21</v>
      </c>
      <c r="C1275">
        <v>38</v>
      </c>
      <c r="D1275">
        <v>0</v>
      </c>
      <c r="E1275">
        <v>5</v>
      </c>
      <c r="F1275">
        <v>0</v>
      </c>
      <c r="G1275">
        <v>0</v>
      </c>
      <c r="H1275">
        <v>0</v>
      </c>
      <c r="I1275">
        <v>369.26464659999999</v>
      </c>
      <c r="J1275" t="s">
        <v>14</v>
      </c>
      <c r="K1275" t="s">
        <v>14</v>
      </c>
      <c r="L1275" t="s">
        <v>14</v>
      </c>
      <c r="M1275">
        <v>2752594</v>
      </c>
      <c r="N1275">
        <v>2697882</v>
      </c>
      <c r="O1275">
        <v>3264379</v>
      </c>
    </row>
    <row r="1276" spans="1:15" x14ac:dyDescent="0.25">
      <c r="A1276">
        <v>1275</v>
      </c>
      <c r="B1276">
        <v>21</v>
      </c>
      <c r="C1276">
        <v>38</v>
      </c>
      <c r="D1276">
        <v>0</v>
      </c>
      <c r="E1276">
        <v>6</v>
      </c>
      <c r="F1276">
        <v>0</v>
      </c>
      <c r="G1276">
        <v>0</v>
      </c>
      <c r="H1276">
        <v>0</v>
      </c>
      <c r="I1276">
        <v>385.25956120000001</v>
      </c>
      <c r="J1276" t="s">
        <v>14</v>
      </c>
      <c r="K1276" t="s">
        <v>14</v>
      </c>
      <c r="L1276" t="s">
        <v>14</v>
      </c>
      <c r="M1276">
        <v>2510908</v>
      </c>
      <c r="N1276">
        <v>4212393</v>
      </c>
      <c r="O1276">
        <v>3912430</v>
      </c>
    </row>
    <row r="1277" spans="1:15" x14ac:dyDescent="0.25">
      <c r="A1277">
        <v>1276</v>
      </c>
      <c r="B1277">
        <v>21</v>
      </c>
      <c r="C1277">
        <v>38</v>
      </c>
      <c r="D1277">
        <v>0</v>
      </c>
      <c r="E1277">
        <v>7</v>
      </c>
      <c r="F1277">
        <v>0</v>
      </c>
      <c r="G1277">
        <v>0</v>
      </c>
      <c r="H1277">
        <v>0</v>
      </c>
      <c r="I1277">
        <v>401.25447580000002</v>
      </c>
      <c r="J1277" t="s">
        <v>14</v>
      </c>
      <c r="K1277" t="s">
        <v>14</v>
      </c>
      <c r="L1277" t="s">
        <v>14</v>
      </c>
      <c r="M1277">
        <v>4098315</v>
      </c>
      <c r="N1277">
        <v>6490925</v>
      </c>
      <c r="O1277">
        <v>5678302</v>
      </c>
    </row>
    <row r="1278" spans="1:15" x14ac:dyDescent="0.25">
      <c r="A1278">
        <v>1277</v>
      </c>
      <c r="B1278">
        <v>21</v>
      </c>
      <c r="C1278">
        <v>38</v>
      </c>
      <c r="D1278">
        <v>0</v>
      </c>
      <c r="E1278">
        <v>8</v>
      </c>
      <c r="F1278">
        <v>0</v>
      </c>
      <c r="G1278">
        <v>0</v>
      </c>
      <c r="H1278">
        <v>0</v>
      </c>
      <c r="I1278">
        <v>417.24939039999998</v>
      </c>
      <c r="J1278" t="s">
        <v>14</v>
      </c>
      <c r="K1278" t="s">
        <v>14</v>
      </c>
      <c r="L1278" t="s">
        <v>14</v>
      </c>
      <c r="M1278">
        <v>4704597</v>
      </c>
      <c r="N1278">
        <v>8530717</v>
      </c>
      <c r="O1278">
        <v>7020689</v>
      </c>
    </row>
    <row r="1279" spans="1:15" x14ac:dyDescent="0.25">
      <c r="A1279">
        <v>1278</v>
      </c>
      <c r="B1279">
        <v>21</v>
      </c>
      <c r="C1279">
        <v>38</v>
      </c>
      <c r="D1279">
        <v>0</v>
      </c>
      <c r="E1279">
        <v>9</v>
      </c>
      <c r="F1279">
        <v>0</v>
      </c>
      <c r="G1279">
        <v>0</v>
      </c>
      <c r="H1279">
        <v>0</v>
      </c>
      <c r="I1279">
        <v>433.244305</v>
      </c>
      <c r="J1279" t="s">
        <v>14</v>
      </c>
      <c r="K1279" t="s">
        <v>14</v>
      </c>
      <c r="L1279" t="s">
        <v>14</v>
      </c>
      <c r="M1279">
        <v>5606162</v>
      </c>
      <c r="N1279">
        <v>10121458</v>
      </c>
      <c r="O1279">
        <v>8392242</v>
      </c>
    </row>
    <row r="1280" spans="1:15" x14ac:dyDescent="0.25">
      <c r="A1280">
        <v>1279</v>
      </c>
      <c r="B1280">
        <v>21</v>
      </c>
      <c r="C1280">
        <v>38</v>
      </c>
      <c r="D1280">
        <v>0</v>
      </c>
      <c r="E1280">
        <v>10</v>
      </c>
      <c r="F1280">
        <v>0</v>
      </c>
      <c r="G1280">
        <v>0</v>
      </c>
      <c r="H1280">
        <v>0</v>
      </c>
      <c r="I1280">
        <v>449.23921960000001</v>
      </c>
      <c r="J1280" t="s">
        <v>14</v>
      </c>
      <c r="K1280" t="s">
        <v>14</v>
      </c>
      <c r="L1280" t="s">
        <v>14</v>
      </c>
      <c r="M1280">
        <v>2949671</v>
      </c>
      <c r="N1280">
        <v>5303585</v>
      </c>
      <c r="O1280">
        <v>4760999</v>
      </c>
    </row>
    <row r="1281" spans="1:15" x14ac:dyDescent="0.25">
      <c r="A1281">
        <v>1280</v>
      </c>
      <c r="B1281">
        <v>21</v>
      </c>
      <c r="C1281">
        <v>38</v>
      </c>
      <c r="D1281">
        <v>0</v>
      </c>
      <c r="E1281">
        <v>11</v>
      </c>
      <c r="F1281">
        <v>0</v>
      </c>
      <c r="G1281">
        <v>0</v>
      </c>
      <c r="H1281">
        <v>0</v>
      </c>
      <c r="I1281">
        <v>465.23413420000003</v>
      </c>
      <c r="J1281" t="s">
        <v>14</v>
      </c>
      <c r="K1281" t="s">
        <v>14</v>
      </c>
      <c r="L1281" t="s">
        <v>14</v>
      </c>
      <c r="M1281">
        <v>2880115</v>
      </c>
      <c r="N1281">
        <v>3800084</v>
      </c>
      <c r="O1281">
        <v>3560145</v>
      </c>
    </row>
    <row r="1282" spans="1:15" x14ac:dyDescent="0.25">
      <c r="A1282">
        <v>1281</v>
      </c>
      <c r="B1282">
        <v>21</v>
      </c>
      <c r="C1282">
        <v>38</v>
      </c>
      <c r="D1282">
        <v>0</v>
      </c>
      <c r="E1282">
        <v>12</v>
      </c>
      <c r="F1282">
        <v>0</v>
      </c>
      <c r="G1282">
        <v>0</v>
      </c>
      <c r="H1282">
        <v>0</v>
      </c>
      <c r="I1282">
        <v>481.22904879999999</v>
      </c>
      <c r="J1282" t="s">
        <v>14</v>
      </c>
      <c r="K1282" t="s">
        <v>14</v>
      </c>
      <c r="L1282" t="s">
        <v>14</v>
      </c>
      <c r="M1282">
        <v>1592779</v>
      </c>
      <c r="N1282">
        <v>3327885</v>
      </c>
      <c r="O1282">
        <v>2656624</v>
      </c>
    </row>
    <row r="1283" spans="1:15" x14ac:dyDescent="0.25">
      <c r="A1283">
        <v>1282</v>
      </c>
      <c r="B1283">
        <v>21</v>
      </c>
      <c r="C1283">
        <v>38</v>
      </c>
      <c r="D1283">
        <v>0</v>
      </c>
      <c r="E1283">
        <v>13</v>
      </c>
      <c r="F1283">
        <v>0</v>
      </c>
      <c r="G1283">
        <v>0</v>
      </c>
      <c r="H1283">
        <v>0</v>
      </c>
      <c r="I1283">
        <v>497.2239634</v>
      </c>
      <c r="J1283" t="s">
        <v>14</v>
      </c>
      <c r="K1283" t="s">
        <v>14</v>
      </c>
      <c r="L1283" t="s">
        <v>14</v>
      </c>
      <c r="M1283">
        <v>2032840</v>
      </c>
      <c r="N1283">
        <v>3209493</v>
      </c>
      <c r="O1283">
        <v>2962402</v>
      </c>
    </row>
    <row r="1284" spans="1:15" x14ac:dyDescent="0.25">
      <c r="A1284">
        <v>1283</v>
      </c>
      <c r="B1284">
        <v>21</v>
      </c>
      <c r="C1284">
        <v>38</v>
      </c>
      <c r="D1284">
        <v>0</v>
      </c>
      <c r="E1284">
        <v>14</v>
      </c>
      <c r="F1284">
        <v>0</v>
      </c>
      <c r="G1284">
        <v>0</v>
      </c>
      <c r="H1284">
        <v>0</v>
      </c>
      <c r="I1284">
        <v>513.21887800000002</v>
      </c>
      <c r="J1284">
        <v>1727522</v>
      </c>
      <c r="K1284">
        <v>2855625</v>
      </c>
      <c r="L1284">
        <v>2189410</v>
      </c>
      <c r="M1284">
        <v>4803515</v>
      </c>
      <c r="N1284">
        <v>4754900</v>
      </c>
      <c r="O1284">
        <v>5426234</v>
      </c>
    </row>
    <row r="1285" spans="1:15" x14ac:dyDescent="0.25">
      <c r="A1285">
        <v>1284</v>
      </c>
      <c r="B1285">
        <v>21</v>
      </c>
      <c r="C1285">
        <v>38</v>
      </c>
      <c r="D1285">
        <v>0</v>
      </c>
      <c r="E1285">
        <v>15</v>
      </c>
      <c r="F1285">
        <v>0</v>
      </c>
      <c r="G1285">
        <v>0</v>
      </c>
      <c r="H1285">
        <v>0</v>
      </c>
      <c r="I1285">
        <v>529.21379260000003</v>
      </c>
      <c r="J1285" t="s">
        <v>14</v>
      </c>
      <c r="K1285" t="s">
        <v>14</v>
      </c>
      <c r="L1285" t="s">
        <v>14</v>
      </c>
      <c r="M1285">
        <v>2294573</v>
      </c>
      <c r="N1285">
        <v>2506055</v>
      </c>
      <c r="O1285">
        <v>2529474</v>
      </c>
    </row>
    <row r="1286" spans="1:15" x14ac:dyDescent="0.25">
      <c r="A1286">
        <v>1285</v>
      </c>
      <c r="B1286">
        <v>21</v>
      </c>
      <c r="C1286">
        <v>38</v>
      </c>
      <c r="D1286">
        <v>0</v>
      </c>
      <c r="E1286">
        <v>16</v>
      </c>
      <c r="F1286">
        <v>0</v>
      </c>
      <c r="G1286">
        <v>0</v>
      </c>
      <c r="H1286">
        <v>0</v>
      </c>
      <c r="I1286">
        <v>545.20870720000005</v>
      </c>
      <c r="J1286">
        <v>2218388</v>
      </c>
      <c r="K1286">
        <v>2629172</v>
      </c>
      <c r="L1286">
        <v>2692884</v>
      </c>
      <c r="M1286">
        <v>1985918</v>
      </c>
      <c r="N1286">
        <v>2397593</v>
      </c>
      <c r="O1286">
        <v>2332566</v>
      </c>
    </row>
    <row r="1287" spans="1:15" x14ac:dyDescent="0.25">
      <c r="A1287">
        <v>1286</v>
      </c>
      <c r="B1287">
        <v>21</v>
      </c>
      <c r="C1287">
        <v>38</v>
      </c>
      <c r="D1287">
        <v>0</v>
      </c>
      <c r="E1287">
        <v>17</v>
      </c>
      <c r="F1287">
        <v>0</v>
      </c>
      <c r="G1287">
        <v>0</v>
      </c>
      <c r="H1287">
        <v>0</v>
      </c>
      <c r="I1287">
        <v>561.20362179999995</v>
      </c>
      <c r="J1287">
        <v>1690132</v>
      </c>
      <c r="K1287">
        <v>2077397</v>
      </c>
      <c r="L1287">
        <v>1724102</v>
      </c>
      <c r="M1287" t="s">
        <v>14</v>
      </c>
      <c r="N1287" t="s">
        <v>14</v>
      </c>
      <c r="O1287" t="s">
        <v>14</v>
      </c>
    </row>
    <row r="1288" spans="1:15" x14ac:dyDescent="0.25">
      <c r="A1288">
        <v>1287</v>
      </c>
      <c r="B1288">
        <v>21</v>
      </c>
      <c r="C1288">
        <v>38</v>
      </c>
      <c r="D1288">
        <v>4</v>
      </c>
      <c r="E1288">
        <v>7</v>
      </c>
      <c r="F1288">
        <v>0</v>
      </c>
      <c r="G1288">
        <v>0</v>
      </c>
      <c r="H1288">
        <v>0</v>
      </c>
      <c r="I1288">
        <v>457.26677180000001</v>
      </c>
      <c r="J1288" t="s">
        <v>14</v>
      </c>
      <c r="K1288" t="s">
        <v>14</v>
      </c>
      <c r="L1288" t="s">
        <v>14</v>
      </c>
      <c r="M1288">
        <v>1532393</v>
      </c>
      <c r="N1288">
        <v>3077118</v>
      </c>
      <c r="O1288">
        <v>2914249</v>
      </c>
    </row>
    <row r="1289" spans="1:15" x14ac:dyDescent="0.25">
      <c r="A1289">
        <v>1288</v>
      </c>
      <c r="B1289">
        <v>21</v>
      </c>
      <c r="C1289">
        <v>40</v>
      </c>
      <c r="D1289">
        <v>0</v>
      </c>
      <c r="E1289">
        <v>7</v>
      </c>
      <c r="F1289">
        <v>0</v>
      </c>
      <c r="G1289">
        <v>0</v>
      </c>
      <c r="H1289">
        <v>0</v>
      </c>
      <c r="I1289">
        <v>403.27012580000002</v>
      </c>
      <c r="J1289" t="s">
        <v>14</v>
      </c>
      <c r="K1289" t="s">
        <v>14</v>
      </c>
      <c r="L1289" t="s">
        <v>14</v>
      </c>
      <c r="M1289">
        <v>1652755</v>
      </c>
      <c r="N1289">
        <v>3384873</v>
      </c>
      <c r="O1289">
        <v>2881997</v>
      </c>
    </row>
    <row r="1290" spans="1:15" x14ac:dyDescent="0.25">
      <c r="A1290">
        <v>1289</v>
      </c>
      <c r="B1290">
        <v>21</v>
      </c>
      <c r="C1290">
        <v>40</v>
      </c>
      <c r="D1290">
        <v>0</v>
      </c>
      <c r="E1290">
        <v>8</v>
      </c>
      <c r="F1290">
        <v>0</v>
      </c>
      <c r="G1290">
        <v>0</v>
      </c>
      <c r="H1290">
        <v>0</v>
      </c>
      <c r="I1290">
        <v>419.26504039999998</v>
      </c>
      <c r="J1290" t="s">
        <v>14</v>
      </c>
      <c r="K1290" t="s">
        <v>14</v>
      </c>
      <c r="L1290" t="s">
        <v>14</v>
      </c>
      <c r="M1290">
        <v>1589332</v>
      </c>
      <c r="N1290">
        <v>4642582</v>
      </c>
      <c r="O1290">
        <v>3238022</v>
      </c>
    </row>
    <row r="1291" spans="1:15" x14ac:dyDescent="0.25">
      <c r="A1291">
        <v>1290</v>
      </c>
      <c r="B1291">
        <v>21</v>
      </c>
      <c r="C1291">
        <v>40</v>
      </c>
      <c r="D1291">
        <v>0</v>
      </c>
      <c r="E1291">
        <v>9</v>
      </c>
      <c r="F1291">
        <v>0</v>
      </c>
      <c r="G1291">
        <v>0</v>
      </c>
      <c r="H1291">
        <v>0</v>
      </c>
      <c r="I1291">
        <v>435.25995499999999</v>
      </c>
      <c r="J1291" t="s">
        <v>14</v>
      </c>
      <c r="K1291" t="s">
        <v>14</v>
      </c>
      <c r="L1291" t="s">
        <v>14</v>
      </c>
      <c r="M1291">
        <v>2120324</v>
      </c>
      <c r="N1291">
        <v>3834999</v>
      </c>
      <c r="O1291">
        <v>2842025</v>
      </c>
    </row>
    <row r="1292" spans="1:15" x14ac:dyDescent="0.25">
      <c r="A1292">
        <v>1291</v>
      </c>
      <c r="B1292">
        <v>21</v>
      </c>
      <c r="C1292">
        <v>40</v>
      </c>
      <c r="D1292">
        <v>0</v>
      </c>
      <c r="E1292">
        <v>10</v>
      </c>
      <c r="F1292">
        <v>0</v>
      </c>
      <c r="G1292">
        <v>0</v>
      </c>
      <c r="H1292">
        <v>0</v>
      </c>
      <c r="I1292">
        <v>451.25486960000001</v>
      </c>
      <c r="J1292">
        <v>2967366</v>
      </c>
      <c r="K1292">
        <v>2046312</v>
      </c>
      <c r="L1292">
        <v>1745082</v>
      </c>
      <c r="M1292">
        <v>5218698</v>
      </c>
      <c r="N1292">
        <v>4739265</v>
      </c>
      <c r="O1292">
        <v>5275935</v>
      </c>
    </row>
    <row r="1293" spans="1:15" x14ac:dyDescent="0.25">
      <c r="A1293">
        <v>1292</v>
      </c>
      <c r="B1293">
        <v>21</v>
      </c>
      <c r="C1293">
        <v>42</v>
      </c>
      <c r="D1293">
        <v>0</v>
      </c>
      <c r="E1293">
        <v>2</v>
      </c>
      <c r="F1293">
        <v>0</v>
      </c>
      <c r="G1293">
        <v>0</v>
      </c>
      <c r="H1293">
        <v>0</v>
      </c>
      <c r="I1293">
        <v>325.31120279999999</v>
      </c>
      <c r="J1293" t="s">
        <v>14</v>
      </c>
      <c r="K1293" t="s">
        <v>14</v>
      </c>
      <c r="L1293" t="s">
        <v>14</v>
      </c>
      <c r="M1293">
        <v>1543905</v>
      </c>
      <c r="N1293">
        <v>3349826</v>
      </c>
      <c r="O1293">
        <v>3092167</v>
      </c>
    </row>
    <row r="1294" spans="1:15" x14ac:dyDescent="0.25">
      <c r="A1294">
        <v>1293</v>
      </c>
      <c r="B1294">
        <v>21</v>
      </c>
      <c r="C1294">
        <v>44</v>
      </c>
      <c r="D1294">
        <v>0</v>
      </c>
      <c r="E1294">
        <v>7</v>
      </c>
      <c r="F1294">
        <v>1</v>
      </c>
      <c r="G1294">
        <v>0</v>
      </c>
      <c r="H1294">
        <v>0</v>
      </c>
      <c r="I1294">
        <v>439.27349650000002</v>
      </c>
      <c r="J1294" t="s">
        <v>14</v>
      </c>
      <c r="K1294" t="s">
        <v>14</v>
      </c>
      <c r="L1294" t="s">
        <v>14</v>
      </c>
      <c r="M1294">
        <v>4973905</v>
      </c>
      <c r="N1294">
        <v>4254582</v>
      </c>
      <c r="O1294">
        <v>1986183</v>
      </c>
    </row>
    <row r="1295" spans="1:15" x14ac:dyDescent="0.25">
      <c r="A1295">
        <v>1294</v>
      </c>
      <c r="B1295">
        <v>22</v>
      </c>
      <c r="C1295">
        <v>20</v>
      </c>
      <c r="D1295">
        <v>0</v>
      </c>
      <c r="E1295">
        <v>10</v>
      </c>
      <c r="F1295">
        <v>0</v>
      </c>
      <c r="G1295">
        <v>0</v>
      </c>
      <c r="H1295">
        <v>0</v>
      </c>
      <c r="I1295">
        <v>443.09836960000001</v>
      </c>
      <c r="J1295">
        <v>1775241</v>
      </c>
      <c r="K1295">
        <v>2125340</v>
      </c>
      <c r="L1295">
        <v>2140051</v>
      </c>
      <c r="M1295" t="s">
        <v>14</v>
      </c>
      <c r="N1295" t="s">
        <v>14</v>
      </c>
      <c r="O1295" t="s">
        <v>14</v>
      </c>
    </row>
    <row r="1296" spans="1:15" x14ac:dyDescent="0.25">
      <c r="A1296">
        <v>1295</v>
      </c>
      <c r="B1296">
        <v>22</v>
      </c>
      <c r="C1296">
        <v>20</v>
      </c>
      <c r="D1296">
        <v>0</v>
      </c>
      <c r="E1296">
        <v>12</v>
      </c>
      <c r="F1296">
        <v>0</v>
      </c>
      <c r="G1296">
        <v>0</v>
      </c>
      <c r="H1296">
        <v>0</v>
      </c>
      <c r="I1296">
        <v>475.08819879999999</v>
      </c>
      <c r="J1296">
        <v>1528918</v>
      </c>
      <c r="K1296">
        <v>3044896</v>
      </c>
      <c r="L1296">
        <v>3009947</v>
      </c>
      <c r="M1296" t="s">
        <v>14</v>
      </c>
      <c r="N1296" t="s">
        <v>14</v>
      </c>
      <c r="O1296" t="s">
        <v>14</v>
      </c>
    </row>
    <row r="1297" spans="1:15" x14ac:dyDescent="0.25">
      <c r="A1297">
        <v>1296</v>
      </c>
      <c r="B1297">
        <v>22</v>
      </c>
      <c r="C1297">
        <v>20</v>
      </c>
      <c r="D1297">
        <v>0</v>
      </c>
      <c r="E1297">
        <v>13</v>
      </c>
      <c r="F1297">
        <v>0</v>
      </c>
      <c r="G1297">
        <v>0</v>
      </c>
      <c r="H1297">
        <v>0</v>
      </c>
      <c r="I1297">
        <v>491.0831134</v>
      </c>
      <c r="J1297">
        <v>1717572</v>
      </c>
      <c r="K1297">
        <v>2560543</v>
      </c>
      <c r="L1297">
        <v>2377156</v>
      </c>
      <c r="M1297" t="s">
        <v>14</v>
      </c>
      <c r="N1297" t="s">
        <v>14</v>
      </c>
      <c r="O1297" t="s">
        <v>14</v>
      </c>
    </row>
    <row r="1298" spans="1:15" x14ac:dyDescent="0.25">
      <c r="A1298">
        <v>1297</v>
      </c>
      <c r="B1298">
        <v>22</v>
      </c>
      <c r="C1298">
        <v>20</v>
      </c>
      <c r="D1298">
        <v>0</v>
      </c>
      <c r="E1298">
        <v>14</v>
      </c>
      <c r="F1298">
        <v>0</v>
      </c>
      <c r="G1298">
        <v>0</v>
      </c>
      <c r="H1298">
        <v>0</v>
      </c>
      <c r="I1298">
        <v>507.07802800000002</v>
      </c>
      <c r="J1298">
        <v>1516810</v>
      </c>
      <c r="K1298">
        <v>2362347</v>
      </c>
      <c r="L1298">
        <v>2771753</v>
      </c>
      <c r="M1298" t="s">
        <v>14</v>
      </c>
      <c r="N1298" t="s">
        <v>14</v>
      </c>
      <c r="O1298" t="s">
        <v>14</v>
      </c>
    </row>
    <row r="1299" spans="1:15" x14ac:dyDescent="0.25">
      <c r="A1299">
        <v>1298</v>
      </c>
      <c r="B1299">
        <v>22</v>
      </c>
      <c r="C1299">
        <v>20</v>
      </c>
      <c r="D1299">
        <v>0</v>
      </c>
      <c r="E1299">
        <v>15</v>
      </c>
      <c r="F1299">
        <v>0</v>
      </c>
      <c r="G1299">
        <v>0</v>
      </c>
      <c r="H1299">
        <v>0</v>
      </c>
      <c r="I1299">
        <v>523.07294260000003</v>
      </c>
      <c r="J1299">
        <v>1604341</v>
      </c>
      <c r="K1299">
        <v>2244632</v>
      </c>
      <c r="L1299">
        <v>2303966</v>
      </c>
      <c r="M1299" t="s">
        <v>14</v>
      </c>
      <c r="N1299" t="s">
        <v>14</v>
      </c>
      <c r="O1299" t="s">
        <v>14</v>
      </c>
    </row>
    <row r="1300" spans="1:15" x14ac:dyDescent="0.25">
      <c r="A1300">
        <v>1299</v>
      </c>
      <c r="B1300">
        <v>22</v>
      </c>
      <c r="C1300">
        <v>21</v>
      </c>
      <c r="D1300">
        <v>1</v>
      </c>
      <c r="E1300">
        <v>5</v>
      </c>
      <c r="F1300">
        <v>1</v>
      </c>
      <c r="G1300">
        <v>0</v>
      </c>
      <c r="H1300">
        <v>0</v>
      </c>
      <c r="I1300">
        <v>410.1067663</v>
      </c>
      <c r="J1300">
        <v>2695225</v>
      </c>
      <c r="K1300">
        <v>2527922</v>
      </c>
      <c r="L1300">
        <v>2848894</v>
      </c>
      <c r="M1300" t="s">
        <v>14</v>
      </c>
      <c r="N1300" t="s">
        <v>14</v>
      </c>
      <c r="O1300" t="s">
        <v>14</v>
      </c>
    </row>
    <row r="1301" spans="1:15" x14ac:dyDescent="0.25">
      <c r="A1301">
        <v>1300</v>
      </c>
      <c r="B1301">
        <v>22</v>
      </c>
      <c r="C1301">
        <v>22</v>
      </c>
      <c r="D1301">
        <v>0</v>
      </c>
      <c r="E1301">
        <v>10</v>
      </c>
      <c r="F1301">
        <v>0</v>
      </c>
      <c r="G1301">
        <v>0</v>
      </c>
      <c r="H1301">
        <v>0</v>
      </c>
      <c r="I1301">
        <v>445.11401960000001</v>
      </c>
      <c r="J1301">
        <v>1590702</v>
      </c>
      <c r="K1301">
        <v>3342637</v>
      </c>
      <c r="L1301">
        <v>3356374</v>
      </c>
      <c r="M1301" t="s">
        <v>14</v>
      </c>
      <c r="N1301" t="s">
        <v>14</v>
      </c>
      <c r="O1301" t="s">
        <v>14</v>
      </c>
    </row>
    <row r="1302" spans="1:15" x14ac:dyDescent="0.25">
      <c r="A1302">
        <v>1301</v>
      </c>
      <c r="B1302">
        <v>22</v>
      </c>
      <c r="C1302">
        <v>22</v>
      </c>
      <c r="D1302">
        <v>0</v>
      </c>
      <c r="E1302">
        <v>11</v>
      </c>
      <c r="F1302">
        <v>0</v>
      </c>
      <c r="G1302">
        <v>0</v>
      </c>
      <c r="H1302">
        <v>0</v>
      </c>
      <c r="I1302">
        <v>461.10893420000002</v>
      </c>
      <c r="J1302">
        <v>2131105</v>
      </c>
      <c r="K1302">
        <v>3531451</v>
      </c>
      <c r="L1302">
        <v>3260996</v>
      </c>
      <c r="M1302" t="s">
        <v>14</v>
      </c>
      <c r="N1302" t="s">
        <v>14</v>
      </c>
      <c r="O1302" t="s">
        <v>14</v>
      </c>
    </row>
    <row r="1303" spans="1:15" x14ac:dyDescent="0.25">
      <c r="A1303">
        <v>1302</v>
      </c>
      <c r="B1303">
        <v>22</v>
      </c>
      <c r="C1303">
        <v>22</v>
      </c>
      <c r="D1303">
        <v>0</v>
      </c>
      <c r="E1303">
        <v>12</v>
      </c>
      <c r="F1303">
        <v>0</v>
      </c>
      <c r="G1303">
        <v>0</v>
      </c>
      <c r="H1303">
        <v>0</v>
      </c>
      <c r="I1303">
        <v>477.10384879999998</v>
      </c>
      <c r="J1303">
        <v>1987217</v>
      </c>
      <c r="K1303">
        <v>3261434</v>
      </c>
      <c r="L1303">
        <v>3607998</v>
      </c>
      <c r="M1303" t="s">
        <v>14</v>
      </c>
      <c r="N1303" t="s">
        <v>14</v>
      </c>
      <c r="O1303" t="s">
        <v>14</v>
      </c>
    </row>
    <row r="1304" spans="1:15" x14ac:dyDescent="0.25">
      <c r="A1304">
        <v>1303</v>
      </c>
      <c r="B1304">
        <v>22</v>
      </c>
      <c r="C1304">
        <v>22</v>
      </c>
      <c r="D1304">
        <v>0</v>
      </c>
      <c r="E1304">
        <v>13</v>
      </c>
      <c r="F1304">
        <v>0</v>
      </c>
      <c r="G1304">
        <v>0</v>
      </c>
      <c r="H1304">
        <v>0</v>
      </c>
      <c r="I1304">
        <v>493.0987634</v>
      </c>
      <c r="J1304">
        <v>2045376</v>
      </c>
      <c r="K1304">
        <v>3014727</v>
      </c>
      <c r="L1304">
        <v>3028010</v>
      </c>
      <c r="M1304" t="s">
        <v>14</v>
      </c>
      <c r="N1304" t="s">
        <v>14</v>
      </c>
      <c r="O1304" t="s">
        <v>14</v>
      </c>
    </row>
    <row r="1305" spans="1:15" x14ac:dyDescent="0.25">
      <c r="A1305">
        <v>1304</v>
      </c>
      <c r="B1305">
        <v>22</v>
      </c>
      <c r="C1305">
        <v>22</v>
      </c>
      <c r="D1305">
        <v>0</v>
      </c>
      <c r="E1305">
        <v>14</v>
      </c>
      <c r="F1305">
        <v>0</v>
      </c>
      <c r="G1305">
        <v>0</v>
      </c>
      <c r="H1305">
        <v>0</v>
      </c>
      <c r="I1305">
        <v>509.09367800000001</v>
      </c>
      <c r="J1305">
        <v>1875312</v>
      </c>
      <c r="K1305">
        <v>2587188</v>
      </c>
      <c r="L1305">
        <v>2758548</v>
      </c>
      <c r="M1305" t="s">
        <v>14</v>
      </c>
      <c r="N1305" t="s">
        <v>14</v>
      </c>
      <c r="O1305" t="s">
        <v>14</v>
      </c>
    </row>
    <row r="1306" spans="1:15" x14ac:dyDescent="0.25">
      <c r="A1306">
        <v>1305</v>
      </c>
      <c r="B1306">
        <v>22</v>
      </c>
      <c r="C1306">
        <v>22</v>
      </c>
      <c r="D1306">
        <v>0</v>
      </c>
      <c r="E1306">
        <v>15</v>
      </c>
      <c r="F1306">
        <v>0</v>
      </c>
      <c r="G1306">
        <v>0</v>
      </c>
      <c r="H1306">
        <v>0</v>
      </c>
      <c r="I1306">
        <v>525.08859259999997</v>
      </c>
      <c r="J1306">
        <v>1829115</v>
      </c>
      <c r="K1306">
        <v>2134614</v>
      </c>
      <c r="L1306">
        <v>2611223</v>
      </c>
      <c r="M1306" t="s">
        <v>14</v>
      </c>
      <c r="N1306" t="s">
        <v>14</v>
      </c>
      <c r="O1306" t="s">
        <v>14</v>
      </c>
    </row>
    <row r="1307" spans="1:15" x14ac:dyDescent="0.25">
      <c r="A1307">
        <v>1306</v>
      </c>
      <c r="B1307">
        <v>22</v>
      </c>
      <c r="C1307">
        <v>23</v>
      </c>
      <c r="D1307">
        <v>1</v>
      </c>
      <c r="E1307">
        <v>6</v>
      </c>
      <c r="F1307">
        <v>1</v>
      </c>
      <c r="G1307">
        <v>0</v>
      </c>
      <c r="H1307">
        <v>0</v>
      </c>
      <c r="I1307">
        <v>428.11733090000001</v>
      </c>
      <c r="J1307">
        <v>1853656</v>
      </c>
      <c r="K1307">
        <v>3268713</v>
      </c>
      <c r="L1307">
        <v>3010232</v>
      </c>
      <c r="M1307" t="s">
        <v>14</v>
      </c>
      <c r="N1307" t="s">
        <v>14</v>
      </c>
      <c r="O1307" t="s">
        <v>14</v>
      </c>
    </row>
    <row r="1308" spans="1:15" x14ac:dyDescent="0.25">
      <c r="A1308">
        <v>1307</v>
      </c>
      <c r="B1308">
        <v>22</v>
      </c>
      <c r="C1308">
        <v>24</v>
      </c>
      <c r="D1308">
        <v>0</v>
      </c>
      <c r="E1308">
        <v>7</v>
      </c>
      <c r="F1308">
        <v>0</v>
      </c>
      <c r="G1308">
        <v>0</v>
      </c>
      <c r="H1308">
        <v>0</v>
      </c>
      <c r="I1308">
        <v>399.14492580000001</v>
      </c>
      <c r="J1308">
        <v>1566043</v>
      </c>
      <c r="K1308">
        <v>2648772</v>
      </c>
      <c r="L1308">
        <v>2773710</v>
      </c>
      <c r="M1308">
        <v>3393485</v>
      </c>
      <c r="N1308">
        <v>4044284</v>
      </c>
      <c r="O1308">
        <v>3710396</v>
      </c>
    </row>
    <row r="1309" spans="1:15" x14ac:dyDescent="0.25">
      <c r="A1309">
        <v>1308</v>
      </c>
      <c r="B1309">
        <v>22</v>
      </c>
      <c r="C1309">
        <v>24</v>
      </c>
      <c r="D1309">
        <v>0</v>
      </c>
      <c r="E1309">
        <v>8</v>
      </c>
      <c r="F1309">
        <v>0</v>
      </c>
      <c r="G1309">
        <v>0</v>
      </c>
      <c r="H1309">
        <v>0</v>
      </c>
      <c r="I1309">
        <v>415.13984040000003</v>
      </c>
      <c r="J1309">
        <v>2638872</v>
      </c>
      <c r="K1309">
        <v>3655416</v>
      </c>
      <c r="L1309">
        <v>3386061</v>
      </c>
      <c r="M1309">
        <v>3439418</v>
      </c>
      <c r="N1309">
        <v>4513547</v>
      </c>
      <c r="O1309">
        <v>4327555</v>
      </c>
    </row>
    <row r="1310" spans="1:15" x14ac:dyDescent="0.25">
      <c r="A1310">
        <v>1309</v>
      </c>
      <c r="B1310">
        <v>22</v>
      </c>
      <c r="C1310">
        <v>24</v>
      </c>
      <c r="D1310">
        <v>0</v>
      </c>
      <c r="E1310">
        <v>9</v>
      </c>
      <c r="F1310">
        <v>0</v>
      </c>
      <c r="G1310">
        <v>0</v>
      </c>
      <c r="H1310">
        <v>0</v>
      </c>
      <c r="I1310">
        <v>431.13475499999998</v>
      </c>
      <c r="J1310">
        <v>2958254</v>
      </c>
      <c r="K1310">
        <v>4791123</v>
      </c>
      <c r="L1310">
        <v>3723217</v>
      </c>
      <c r="M1310">
        <v>4068250</v>
      </c>
      <c r="N1310">
        <v>4825452</v>
      </c>
      <c r="O1310">
        <v>4778679</v>
      </c>
    </row>
    <row r="1311" spans="1:15" x14ac:dyDescent="0.25">
      <c r="A1311">
        <v>1310</v>
      </c>
      <c r="B1311">
        <v>22</v>
      </c>
      <c r="C1311">
        <v>24</v>
      </c>
      <c r="D1311">
        <v>0</v>
      </c>
      <c r="E1311">
        <v>10</v>
      </c>
      <c r="F1311">
        <v>0</v>
      </c>
      <c r="G1311">
        <v>0</v>
      </c>
      <c r="H1311">
        <v>0</v>
      </c>
      <c r="I1311">
        <v>447.1296696</v>
      </c>
      <c r="J1311">
        <v>3124953</v>
      </c>
      <c r="K1311">
        <v>4048959</v>
      </c>
      <c r="L1311">
        <v>3931677</v>
      </c>
      <c r="M1311">
        <v>3417808</v>
      </c>
      <c r="N1311">
        <v>4753809</v>
      </c>
      <c r="O1311">
        <v>3802684</v>
      </c>
    </row>
    <row r="1312" spans="1:15" x14ac:dyDescent="0.25">
      <c r="A1312">
        <v>1311</v>
      </c>
      <c r="B1312">
        <v>22</v>
      </c>
      <c r="C1312">
        <v>24</v>
      </c>
      <c r="D1312">
        <v>0</v>
      </c>
      <c r="E1312">
        <v>11</v>
      </c>
      <c r="F1312">
        <v>0</v>
      </c>
      <c r="G1312">
        <v>0</v>
      </c>
      <c r="H1312">
        <v>0</v>
      </c>
      <c r="I1312">
        <v>463.12458420000002</v>
      </c>
      <c r="J1312">
        <v>3593817</v>
      </c>
      <c r="K1312">
        <v>4923946</v>
      </c>
      <c r="L1312">
        <v>4936184</v>
      </c>
      <c r="M1312">
        <v>2835647</v>
      </c>
      <c r="N1312">
        <v>3558380</v>
      </c>
      <c r="O1312">
        <v>2827513</v>
      </c>
    </row>
    <row r="1313" spans="1:15" x14ac:dyDescent="0.25">
      <c r="A1313">
        <v>1312</v>
      </c>
      <c r="B1313">
        <v>22</v>
      </c>
      <c r="C1313">
        <v>24</v>
      </c>
      <c r="D1313">
        <v>0</v>
      </c>
      <c r="E1313">
        <v>12</v>
      </c>
      <c r="F1313">
        <v>0</v>
      </c>
      <c r="G1313">
        <v>0</v>
      </c>
      <c r="H1313">
        <v>0</v>
      </c>
      <c r="I1313">
        <v>479.11949879999997</v>
      </c>
      <c r="J1313">
        <v>3584216</v>
      </c>
      <c r="K1313">
        <v>4235232</v>
      </c>
      <c r="L1313">
        <v>4449773</v>
      </c>
      <c r="M1313">
        <v>2082239</v>
      </c>
      <c r="N1313">
        <v>2617066</v>
      </c>
      <c r="O1313">
        <v>1987893</v>
      </c>
    </row>
    <row r="1314" spans="1:15" x14ac:dyDescent="0.25">
      <c r="A1314">
        <v>1313</v>
      </c>
      <c r="B1314">
        <v>22</v>
      </c>
      <c r="C1314">
        <v>24</v>
      </c>
      <c r="D1314">
        <v>0</v>
      </c>
      <c r="E1314">
        <v>13</v>
      </c>
      <c r="F1314">
        <v>0</v>
      </c>
      <c r="G1314">
        <v>0</v>
      </c>
      <c r="H1314">
        <v>0</v>
      </c>
      <c r="I1314">
        <v>495.11441339999999</v>
      </c>
      <c r="J1314">
        <v>2978879</v>
      </c>
      <c r="K1314">
        <v>3421302</v>
      </c>
      <c r="L1314">
        <v>3658901</v>
      </c>
      <c r="M1314" t="s">
        <v>14</v>
      </c>
      <c r="N1314" t="s">
        <v>14</v>
      </c>
      <c r="O1314" t="s">
        <v>14</v>
      </c>
    </row>
    <row r="1315" spans="1:15" x14ac:dyDescent="0.25">
      <c r="A1315">
        <v>1314</v>
      </c>
      <c r="B1315">
        <v>22</v>
      </c>
      <c r="C1315">
        <v>24</v>
      </c>
      <c r="D1315">
        <v>0</v>
      </c>
      <c r="E1315">
        <v>14</v>
      </c>
      <c r="F1315">
        <v>0</v>
      </c>
      <c r="G1315">
        <v>0</v>
      </c>
      <c r="H1315">
        <v>0</v>
      </c>
      <c r="I1315">
        <v>511.109328</v>
      </c>
      <c r="J1315">
        <v>2394061</v>
      </c>
      <c r="K1315">
        <v>2548860</v>
      </c>
      <c r="L1315">
        <v>3141627</v>
      </c>
      <c r="M1315" t="s">
        <v>14</v>
      </c>
      <c r="N1315" t="s">
        <v>14</v>
      </c>
      <c r="O1315" t="s">
        <v>14</v>
      </c>
    </row>
    <row r="1316" spans="1:15" x14ac:dyDescent="0.25">
      <c r="A1316">
        <v>1315</v>
      </c>
      <c r="B1316">
        <v>22</v>
      </c>
      <c r="C1316">
        <v>24</v>
      </c>
      <c r="D1316">
        <v>0</v>
      </c>
      <c r="E1316">
        <v>15</v>
      </c>
      <c r="F1316">
        <v>0</v>
      </c>
      <c r="G1316">
        <v>0</v>
      </c>
      <c r="H1316">
        <v>0</v>
      </c>
      <c r="I1316">
        <v>527.10424260000002</v>
      </c>
      <c r="J1316">
        <v>1508086</v>
      </c>
      <c r="K1316">
        <v>2290322</v>
      </c>
      <c r="L1316">
        <v>2232393</v>
      </c>
      <c r="M1316" t="s">
        <v>14</v>
      </c>
      <c r="N1316" t="s">
        <v>14</v>
      </c>
      <c r="O1316" t="s">
        <v>14</v>
      </c>
    </row>
    <row r="1317" spans="1:15" x14ac:dyDescent="0.25">
      <c r="A1317">
        <v>1316</v>
      </c>
      <c r="B1317">
        <v>22</v>
      </c>
      <c r="C1317">
        <v>26</v>
      </c>
      <c r="D1317">
        <v>0</v>
      </c>
      <c r="E1317">
        <v>5</v>
      </c>
      <c r="F1317">
        <v>0</v>
      </c>
      <c r="G1317">
        <v>0</v>
      </c>
      <c r="H1317">
        <v>0</v>
      </c>
      <c r="I1317">
        <v>369.17074659999997</v>
      </c>
      <c r="J1317" t="s">
        <v>14</v>
      </c>
      <c r="K1317" t="s">
        <v>14</v>
      </c>
      <c r="L1317" t="s">
        <v>14</v>
      </c>
      <c r="M1317">
        <v>1674293</v>
      </c>
      <c r="N1317">
        <v>2724477</v>
      </c>
      <c r="O1317">
        <v>2186591</v>
      </c>
    </row>
    <row r="1318" spans="1:15" x14ac:dyDescent="0.25">
      <c r="A1318">
        <v>1317</v>
      </c>
      <c r="B1318">
        <v>22</v>
      </c>
      <c r="C1318">
        <v>26</v>
      </c>
      <c r="D1318">
        <v>0</v>
      </c>
      <c r="E1318">
        <v>6</v>
      </c>
      <c r="F1318">
        <v>0</v>
      </c>
      <c r="G1318">
        <v>0</v>
      </c>
      <c r="H1318">
        <v>0</v>
      </c>
      <c r="I1318">
        <v>385.16566119999999</v>
      </c>
      <c r="J1318">
        <v>1958775</v>
      </c>
      <c r="K1318">
        <v>2415429</v>
      </c>
      <c r="L1318">
        <v>2365483</v>
      </c>
      <c r="M1318">
        <v>3918884</v>
      </c>
      <c r="N1318">
        <v>5046929</v>
      </c>
      <c r="O1318">
        <v>4350167</v>
      </c>
    </row>
    <row r="1319" spans="1:15" x14ac:dyDescent="0.25">
      <c r="A1319">
        <v>1318</v>
      </c>
      <c r="B1319">
        <v>22</v>
      </c>
      <c r="C1319">
        <v>26</v>
      </c>
      <c r="D1319">
        <v>0</v>
      </c>
      <c r="E1319">
        <v>7</v>
      </c>
      <c r="F1319">
        <v>0</v>
      </c>
      <c r="G1319">
        <v>0</v>
      </c>
      <c r="H1319">
        <v>0</v>
      </c>
      <c r="I1319">
        <v>401.1605758</v>
      </c>
      <c r="J1319">
        <v>3144254</v>
      </c>
      <c r="K1319">
        <v>5208029</v>
      </c>
      <c r="L1319">
        <v>4879315</v>
      </c>
      <c r="M1319">
        <v>7027966</v>
      </c>
      <c r="N1319">
        <v>8394529</v>
      </c>
      <c r="O1319">
        <v>7926993</v>
      </c>
    </row>
    <row r="1320" spans="1:15" x14ac:dyDescent="0.25">
      <c r="A1320">
        <v>1319</v>
      </c>
      <c r="B1320">
        <v>22</v>
      </c>
      <c r="C1320">
        <v>26</v>
      </c>
      <c r="D1320">
        <v>0</v>
      </c>
      <c r="E1320">
        <v>8</v>
      </c>
      <c r="F1320">
        <v>0</v>
      </c>
      <c r="G1320">
        <v>0</v>
      </c>
      <c r="H1320">
        <v>0</v>
      </c>
      <c r="I1320">
        <v>417.15549040000002</v>
      </c>
      <c r="J1320">
        <v>4372438</v>
      </c>
      <c r="K1320">
        <v>6297306</v>
      </c>
      <c r="L1320">
        <v>6363833</v>
      </c>
      <c r="M1320">
        <v>8266068</v>
      </c>
      <c r="N1320">
        <v>10345245</v>
      </c>
      <c r="O1320">
        <v>9760913</v>
      </c>
    </row>
    <row r="1321" spans="1:15" x14ac:dyDescent="0.25">
      <c r="A1321">
        <v>1320</v>
      </c>
      <c r="B1321">
        <v>22</v>
      </c>
      <c r="C1321">
        <v>26</v>
      </c>
      <c r="D1321">
        <v>0</v>
      </c>
      <c r="E1321">
        <v>9</v>
      </c>
      <c r="F1321">
        <v>0</v>
      </c>
      <c r="G1321">
        <v>0</v>
      </c>
      <c r="H1321">
        <v>0</v>
      </c>
      <c r="I1321">
        <v>433.15040499999998</v>
      </c>
      <c r="J1321">
        <v>5252827</v>
      </c>
      <c r="K1321">
        <v>6953608</v>
      </c>
      <c r="L1321">
        <v>7235369</v>
      </c>
      <c r="M1321">
        <v>8625944</v>
      </c>
      <c r="N1321">
        <v>10078456</v>
      </c>
      <c r="O1321">
        <v>10108472</v>
      </c>
    </row>
    <row r="1322" spans="1:15" x14ac:dyDescent="0.25">
      <c r="A1322">
        <v>1321</v>
      </c>
      <c r="B1322">
        <v>22</v>
      </c>
      <c r="C1322">
        <v>26</v>
      </c>
      <c r="D1322">
        <v>0</v>
      </c>
      <c r="E1322">
        <v>10</v>
      </c>
      <c r="F1322">
        <v>0</v>
      </c>
      <c r="G1322">
        <v>0</v>
      </c>
      <c r="H1322">
        <v>0</v>
      </c>
      <c r="I1322">
        <v>449.14531959999999</v>
      </c>
      <c r="J1322">
        <v>5170190</v>
      </c>
      <c r="K1322">
        <v>6753110</v>
      </c>
      <c r="L1322">
        <v>6328683</v>
      </c>
      <c r="M1322">
        <v>7170606</v>
      </c>
      <c r="N1322">
        <v>7478565</v>
      </c>
      <c r="O1322">
        <v>7311789</v>
      </c>
    </row>
    <row r="1323" spans="1:15" x14ac:dyDescent="0.25">
      <c r="A1323">
        <v>1322</v>
      </c>
      <c r="B1323">
        <v>22</v>
      </c>
      <c r="C1323">
        <v>26</v>
      </c>
      <c r="D1323">
        <v>0</v>
      </c>
      <c r="E1323">
        <v>11</v>
      </c>
      <c r="F1323">
        <v>0</v>
      </c>
      <c r="G1323">
        <v>0</v>
      </c>
      <c r="H1323">
        <v>0</v>
      </c>
      <c r="I1323">
        <v>465.14023420000001</v>
      </c>
      <c r="J1323">
        <v>5280808</v>
      </c>
      <c r="K1323">
        <v>6022571</v>
      </c>
      <c r="L1323">
        <v>6833600</v>
      </c>
      <c r="M1323">
        <v>4492918</v>
      </c>
      <c r="N1323">
        <v>4891666</v>
      </c>
      <c r="O1323">
        <v>5167826</v>
      </c>
    </row>
    <row r="1324" spans="1:15" x14ac:dyDescent="0.25">
      <c r="A1324">
        <v>1323</v>
      </c>
      <c r="B1324">
        <v>22</v>
      </c>
      <c r="C1324">
        <v>26</v>
      </c>
      <c r="D1324">
        <v>0</v>
      </c>
      <c r="E1324">
        <v>12</v>
      </c>
      <c r="F1324">
        <v>0</v>
      </c>
      <c r="G1324">
        <v>0</v>
      </c>
      <c r="H1324">
        <v>0</v>
      </c>
      <c r="I1324">
        <v>481.13514880000002</v>
      </c>
      <c r="J1324">
        <v>4647211</v>
      </c>
      <c r="K1324">
        <v>4854738</v>
      </c>
      <c r="L1324">
        <v>4931111</v>
      </c>
      <c r="M1324">
        <v>2608586</v>
      </c>
      <c r="N1324">
        <v>3280774</v>
      </c>
      <c r="O1324">
        <v>3249005</v>
      </c>
    </row>
    <row r="1325" spans="1:15" x14ac:dyDescent="0.25">
      <c r="A1325">
        <v>1324</v>
      </c>
      <c r="B1325">
        <v>22</v>
      </c>
      <c r="C1325">
        <v>26</v>
      </c>
      <c r="D1325">
        <v>0</v>
      </c>
      <c r="E1325">
        <v>13</v>
      </c>
      <c r="F1325">
        <v>0</v>
      </c>
      <c r="G1325">
        <v>0</v>
      </c>
      <c r="H1325">
        <v>0</v>
      </c>
      <c r="I1325">
        <v>497.13006339999998</v>
      </c>
      <c r="J1325">
        <v>3140798</v>
      </c>
      <c r="K1325">
        <v>3014827</v>
      </c>
      <c r="L1325">
        <v>4154626</v>
      </c>
      <c r="M1325" t="s">
        <v>14</v>
      </c>
      <c r="N1325" t="s">
        <v>14</v>
      </c>
      <c r="O1325" t="s">
        <v>14</v>
      </c>
    </row>
    <row r="1326" spans="1:15" x14ac:dyDescent="0.25">
      <c r="A1326">
        <v>1325</v>
      </c>
      <c r="B1326">
        <v>22</v>
      </c>
      <c r="C1326">
        <v>26</v>
      </c>
      <c r="D1326">
        <v>0</v>
      </c>
      <c r="E1326">
        <v>14</v>
      </c>
      <c r="F1326">
        <v>0</v>
      </c>
      <c r="G1326">
        <v>0</v>
      </c>
      <c r="H1326">
        <v>0</v>
      </c>
      <c r="I1326">
        <v>513.12497800000006</v>
      </c>
      <c r="J1326">
        <v>2595871</v>
      </c>
      <c r="K1326">
        <v>2686661</v>
      </c>
      <c r="L1326">
        <v>3072093</v>
      </c>
      <c r="M1326" t="s">
        <v>14</v>
      </c>
      <c r="N1326" t="s">
        <v>14</v>
      </c>
      <c r="O1326" t="s">
        <v>14</v>
      </c>
    </row>
    <row r="1327" spans="1:15" x14ac:dyDescent="0.25">
      <c r="A1327">
        <v>1326</v>
      </c>
      <c r="B1327">
        <v>22</v>
      </c>
      <c r="C1327">
        <v>26</v>
      </c>
      <c r="D1327">
        <v>0</v>
      </c>
      <c r="E1327">
        <v>15</v>
      </c>
      <c r="F1327">
        <v>0</v>
      </c>
      <c r="G1327">
        <v>0</v>
      </c>
      <c r="H1327">
        <v>0</v>
      </c>
      <c r="I1327">
        <v>529.11989259999996</v>
      </c>
      <c r="J1327">
        <v>1877224</v>
      </c>
      <c r="K1327">
        <v>1634763</v>
      </c>
      <c r="L1327">
        <v>2586741</v>
      </c>
      <c r="M1327" t="s">
        <v>14</v>
      </c>
      <c r="N1327" t="s">
        <v>14</v>
      </c>
      <c r="O1327" t="s">
        <v>14</v>
      </c>
    </row>
    <row r="1328" spans="1:15" x14ac:dyDescent="0.25">
      <c r="A1328">
        <v>1327</v>
      </c>
      <c r="B1328">
        <v>22</v>
      </c>
      <c r="C1328">
        <v>28</v>
      </c>
      <c r="D1328">
        <v>0</v>
      </c>
      <c r="E1328">
        <v>4</v>
      </c>
      <c r="F1328">
        <v>0</v>
      </c>
      <c r="G1328">
        <v>0</v>
      </c>
      <c r="H1328">
        <v>0</v>
      </c>
      <c r="I1328">
        <v>355.19148200000001</v>
      </c>
      <c r="J1328" t="s">
        <v>14</v>
      </c>
      <c r="K1328" t="s">
        <v>14</v>
      </c>
      <c r="L1328" t="s">
        <v>14</v>
      </c>
      <c r="M1328">
        <v>1600967</v>
      </c>
      <c r="N1328">
        <v>1855055</v>
      </c>
      <c r="O1328">
        <v>1689701</v>
      </c>
    </row>
    <row r="1329" spans="1:15" x14ac:dyDescent="0.25">
      <c r="A1329">
        <v>1328</v>
      </c>
      <c r="B1329">
        <v>22</v>
      </c>
      <c r="C1329">
        <v>28</v>
      </c>
      <c r="D1329">
        <v>0</v>
      </c>
      <c r="E1329">
        <v>5</v>
      </c>
      <c r="F1329">
        <v>0</v>
      </c>
      <c r="G1329">
        <v>0</v>
      </c>
      <c r="H1329">
        <v>0</v>
      </c>
      <c r="I1329">
        <v>371.18639660000002</v>
      </c>
      <c r="J1329" t="s">
        <v>14</v>
      </c>
      <c r="K1329" t="s">
        <v>14</v>
      </c>
      <c r="L1329" t="s">
        <v>14</v>
      </c>
      <c r="M1329">
        <v>3504793</v>
      </c>
      <c r="N1329">
        <v>4288238</v>
      </c>
      <c r="O1329">
        <v>3291584</v>
      </c>
    </row>
    <row r="1330" spans="1:15" x14ac:dyDescent="0.25">
      <c r="A1330">
        <v>1329</v>
      </c>
      <c r="B1330">
        <v>22</v>
      </c>
      <c r="C1330">
        <v>28</v>
      </c>
      <c r="D1330">
        <v>0</v>
      </c>
      <c r="E1330">
        <v>6</v>
      </c>
      <c r="F1330">
        <v>0</v>
      </c>
      <c r="G1330">
        <v>0</v>
      </c>
      <c r="H1330">
        <v>0</v>
      </c>
      <c r="I1330">
        <v>387.18131119999998</v>
      </c>
      <c r="J1330">
        <v>2647869</v>
      </c>
      <c r="K1330">
        <v>3759433</v>
      </c>
      <c r="L1330">
        <v>3776008</v>
      </c>
      <c r="M1330">
        <v>6099489</v>
      </c>
      <c r="N1330">
        <v>8068233</v>
      </c>
      <c r="O1330">
        <v>7561914</v>
      </c>
    </row>
    <row r="1331" spans="1:15" x14ac:dyDescent="0.25">
      <c r="A1331">
        <v>1330</v>
      </c>
      <c r="B1331">
        <v>22</v>
      </c>
      <c r="C1331">
        <v>28</v>
      </c>
      <c r="D1331">
        <v>0</v>
      </c>
      <c r="E1331">
        <v>7</v>
      </c>
      <c r="F1331">
        <v>0</v>
      </c>
      <c r="G1331">
        <v>0</v>
      </c>
      <c r="H1331">
        <v>0</v>
      </c>
      <c r="I1331">
        <v>403.1762258</v>
      </c>
      <c r="J1331">
        <v>4741879</v>
      </c>
      <c r="K1331">
        <v>6862027</v>
      </c>
      <c r="L1331">
        <v>6263985</v>
      </c>
      <c r="M1331">
        <v>11695624</v>
      </c>
      <c r="N1331">
        <v>14039070</v>
      </c>
      <c r="O1331">
        <v>14210498</v>
      </c>
    </row>
    <row r="1332" spans="1:15" x14ac:dyDescent="0.25">
      <c r="A1332">
        <v>1331</v>
      </c>
      <c r="B1332">
        <v>22</v>
      </c>
      <c r="C1332">
        <v>28</v>
      </c>
      <c r="D1332">
        <v>0</v>
      </c>
      <c r="E1332">
        <v>8</v>
      </c>
      <c r="F1332">
        <v>0</v>
      </c>
      <c r="G1332">
        <v>0</v>
      </c>
      <c r="H1332">
        <v>0</v>
      </c>
      <c r="I1332">
        <v>419.17114040000001</v>
      </c>
      <c r="J1332">
        <v>6412153</v>
      </c>
      <c r="K1332">
        <v>8699550</v>
      </c>
      <c r="L1332">
        <v>8006282</v>
      </c>
      <c r="M1332">
        <v>12915028</v>
      </c>
      <c r="N1332">
        <v>15977239</v>
      </c>
      <c r="O1332">
        <v>16533639</v>
      </c>
    </row>
    <row r="1333" spans="1:15" x14ac:dyDescent="0.25">
      <c r="A1333">
        <v>1332</v>
      </c>
      <c r="B1333">
        <v>22</v>
      </c>
      <c r="C1333">
        <v>28</v>
      </c>
      <c r="D1333">
        <v>0</v>
      </c>
      <c r="E1333">
        <v>9</v>
      </c>
      <c r="F1333">
        <v>0</v>
      </c>
      <c r="G1333">
        <v>0</v>
      </c>
      <c r="H1333">
        <v>0</v>
      </c>
      <c r="I1333">
        <v>435.16605499999997</v>
      </c>
      <c r="J1333">
        <v>7276032</v>
      </c>
      <c r="K1333">
        <v>8808881</v>
      </c>
      <c r="L1333">
        <v>9557624</v>
      </c>
      <c r="M1333">
        <v>14073482</v>
      </c>
      <c r="N1333">
        <v>14973052</v>
      </c>
      <c r="O1333">
        <v>15732144</v>
      </c>
    </row>
    <row r="1334" spans="1:15" x14ac:dyDescent="0.25">
      <c r="A1334">
        <v>1333</v>
      </c>
      <c r="B1334">
        <v>22</v>
      </c>
      <c r="C1334">
        <v>28</v>
      </c>
      <c r="D1334">
        <v>0</v>
      </c>
      <c r="E1334">
        <v>10</v>
      </c>
      <c r="F1334">
        <v>0</v>
      </c>
      <c r="G1334">
        <v>0</v>
      </c>
      <c r="H1334">
        <v>0</v>
      </c>
      <c r="I1334">
        <v>451.16096959999999</v>
      </c>
      <c r="J1334">
        <v>7827279</v>
      </c>
      <c r="K1334">
        <v>8176242</v>
      </c>
      <c r="L1334">
        <v>8444097</v>
      </c>
      <c r="M1334">
        <v>10234257</v>
      </c>
      <c r="N1334">
        <v>11148485</v>
      </c>
      <c r="O1334">
        <v>11772197</v>
      </c>
    </row>
    <row r="1335" spans="1:15" x14ac:dyDescent="0.25">
      <c r="A1335">
        <v>1334</v>
      </c>
      <c r="B1335">
        <v>22</v>
      </c>
      <c r="C1335">
        <v>28</v>
      </c>
      <c r="D1335">
        <v>0</v>
      </c>
      <c r="E1335">
        <v>11</v>
      </c>
      <c r="F1335">
        <v>0</v>
      </c>
      <c r="G1335">
        <v>0</v>
      </c>
      <c r="H1335">
        <v>0</v>
      </c>
      <c r="I1335">
        <v>467.1558842</v>
      </c>
      <c r="J1335">
        <v>6417420</v>
      </c>
      <c r="K1335">
        <v>6755645</v>
      </c>
      <c r="L1335">
        <v>7484825</v>
      </c>
      <c r="M1335">
        <v>7038522</v>
      </c>
      <c r="N1335">
        <v>6464587</v>
      </c>
      <c r="O1335">
        <v>6895291</v>
      </c>
    </row>
    <row r="1336" spans="1:15" x14ac:dyDescent="0.25">
      <c r="A1336">
        <v>1335</v>
      </c>
      <c r="B1336">
        <v>22</v>
      </c>
      <c r="C1336">
        <v>28</v>
      </c>
      <c r="D1336">
        <v>0</v>
      </c>
      <c r="E1336">
        <v>12</v>
      </c>
      <c r="F1336">
        <v>0</v>
      </c>
      <c r="G1336">
        <v>0</v>
      </c>
      <c r="H1336">
        <v>0</v>
      </c>
      <c r="I1336">
        <v>483.15079880000002</v>
      </c>
      <c r="J1336">
        <v>5371273</v>
      </c>
      <c r="K1336">
        <v>5499855</v>
      </c>
      <c r="L1336">
        <v>5617259</v>
      </c>
      <c r="M1336">
        <v>3461595</v>
      </c>
      <c r="N1336">
        <v>3975210</v>
      </c>
      <c r="O1336">
        <v>3518380</v>
      </c>
    </row>
    <row r="1337" spans="1:15" x14ac:dyDescent="0.25">
      <c r="A1337">
        <v>1336</v>
      </c>
      <c r="B1337">
        <v>22</v>
      </c>
      <c r="C1337">
        <v>28</v>
      </c>
      <c r="D1337">
        <v>0</v>
      </c>
      <c r="E1337">
        <v>13</v>
      </c>
      <c r="F1337">
        <v>0</v>
      </c>
      <c r="G1337">
        <v>0</v>
      </c>
      <c r="H1337">
        <v>0</v>
      </c>
      <c r="I1337">
        <v>499.14571339999998</v>
      </c>
      <c r="J1337">
        <v>3987772</v>
      </c>
      <c r="K1337">
        <v>3644645</v>
      </c>
      <c r="L1337">
        <v>4520306</v>
      </c>
      <c r="M1337">
        <v>1671150</v>
      </c>
      <c r="N1337">
        <v>1890752</v>
      </c>
      <c r="O1337">
        <v>1810229</v>
      </c>
    </row>
    <row r="1338" spans="1:15" x14ac:dyDescent="0.25">
      <c r="A1338">
        <v>1337</v>
      </c>
      <c r="B1338">
        <v>22</v>
      </c>
      <c r="C1338">
        <v>28</v>
      </c>
      <c r="D1338">
        <v>0</v>
      </c>
      <c r="E1338">
        <v>14</v>
      </c>
      <c r="F1338">
        <v>0</v>
      </c>
      <c r="G1338">
        <v>0</v>
      </c>
      <c r="H1338">
        <v>0</v>
      </c>
      <c r="I1338">
        <v>515.14062799999999</v>
      </c>
      <c r="J1338">
        <v>2893925</v>
      </c>
      <c r="K1338">
        <v>2425102</v>
      </c>
      <c r="L1338">
        <v>2484922</v>
      </c>
      <c r="M1338" t="s">
        <v>14</v>
      </c>
      <c r="N1338" t="s">
        <v>14</v>
      </c>
      <c r="O1338" t="s">
        <v>14</v>
      </c>
    </row>
    <row r="1339" spans="1:15" x14ac:dyDescent="0.25">
      <c r="A1339">
        <v>1338</v>
      </c>
      <c r="B1339">
        <v>22</v>
      </c>
      <c r="C1339">
        <v>30</v>
      </c>
      <c r="D1339">
        <v>0</v>
      </c>
      <c r="E1339">
        <v>5</v>
      </c>
      <c r="F1339">
        <v>0</v>
      </c>
      <c r="G1339">
        <v>0</v>
      </c>
      <c r="H1339">
        <v>0</v>
      </c>
      <c r="I1339">
        <v>373.20204660000002</v>
      </c>
      <c r="J1339" t="s">
        <v>14</v>
      </c>
      <c r="K1339" t="s">
        <v>14</v>
      </c>
      <c r="L1339" t="s">
        <v>14</v>
      </c>
      <c r="M1339">
        <v>3470584</v>
      </c>
      <c r="N1339">
        <v>4462936</v>
      </c>
      <c r="O1339">
        <v>4461592</v>
      </c>
    </row>
    <row r="1340" spans="1:15" x14ac:dyDescent="0.25">
      <c r="A1340">
        <v>1339</v>
      </c>
      <c r="B1340">
        <v>22</v>
      </c>
      <c r="C1340">
        <v>30</v>
      </c>
      <c r="D1340">
        <v>0</v>
      </c>
      <c r="E1340">
        <v>6</v>
      </c>
      <c r="F1340">
        <v>0</v>
      </c>
      <c r="G1340">
        <v>0</v>
      </c>
      <c r="H1340">
        <v>0</v>
      </c>
      <c r="I1340">
        <v>389.19696119999998</v>
      </c>
      <c r="J1340">
        <v>2466024</v>
      </c>
      <c r="K1340">
        <v>5328690</v>
      </c>
      <c r="L1340">
        <v>3057612</v>
      </c>
      <c r="M1340">
        <v>7584776</v>
      </c>
      <c r="N1340">
        <v>11490921</v>
      </c>
      <c r="O1340">
        <v>11654276</v>
      </c>
    </row>
    <row r="1341" spans="1:15" x14ac:dyDescent="0.25">
      <c r="A1341">
        <v>1340</v>
      </c>
      <c r="B1341">
        <v>22</v>
      </c>
      <c r="C1341">
        <v>30</v>
      </c>
      <c r="D1341">
        <v>0</v>
      </c>
      <c r="E1341">
        <v>7</v>
      </c>
      <c r="F1341">
        <v>0</v>
      </c>
      <c r="G1341">
        <v>0</v>
      </c>
      <c r="H1341">
        <v>0</v>
      </c>
      <c r="I1341">
        <v>405.19187579999999</v>
      </c>
      <c r="J1341">
        <v>4279174</v>
      </c>
      <c r="K1341">
        <v>8746380</v>
      </c>
      <c r="L1341">
        <v>6909286</v>
      </c>
      <c r="M1341">
        <v>13819627</v>
      </c>
      <c r="N1341">
        <v>18106612</v>
      </c>
      <c r="O1341">
        <v>17016461</v>
      </c>
    </row>
    <row r="1342" spans="1:15" x14ac:dyDescent="0.25">
      <c r="A1342">
        <v>1341</v>
      </c>
      <c r="B1342">
        <v>22</v>
      </c>
      <c r="C1342">
        <v>30</v>
      </c>
      <c r="D1342">
        <v>0</v>
      </c>
      <c r="E1342">
        <v>8</v>
      </c>
      <c r="F1342">
        <v>0</v>
      </c>
      <c r="G1342">
        <v>0</v>
      </c>
      <c r="H1342">
        <v>0</v>
      </c>
      <c r="I1342">
        <v>421.18679040000001</v>
      </c>
      <c r="J1342">
        <v>6164227</v>
      </c>
      <c r="K1342">
        <v>9346631</v>
      </c>
      <c r="L1342">
        <v>8575556</v>
      </c>
      <c r="M1342">
        <v>15331643</v>
      </c>
      <c r="N1342">
        <v>20470522</v>
      </c>
      <c r="O1342">
        <v>20314214</v>
      </c>
    </row>
    <row r="1343" spans="1:15" x14ac:dyDescent="0.25">
      <c r="A1343">
        <v>1342</v>
      </c>
      <c r="B1343">
        <v>22</v>
      </c>
      <c r="C1343">
        <v>30</v>
      </c>
      <c r="D1343">
        <v>0</v>
      </c>
      <c r="E1343">
        <v>9</v>
      </c>
      <c r="F1343">
        <v>0</v>
      </c>
      <c r="G1343">
        <v>0</v>
      </c>
      <c r="H1343">
        <v>0</v>
      </c>
      <c r="I1343">
        <v>437.18170500000002</v>
      </c>
      <c r="J1343">
        <v>7488800</v>
      </c>
      <c r="K1343">
        <v>9453776</v>
      </c>
      <c r="L1343">
        <v>9244096</v>
      </c>
      <c r="M1343">
        <v>16195060</v>
      </c>
      <c r="N1343">
        <v>16996349</v>
      </c>
      <c r="O1343">
        <v>18027808</v>
      </c>
    </row>
    <row r="1344" spans="1:15" x14ac:dyDescent="0.25">
      <c r="A1344">
        <v>1343</v>
      </c>
      <c r="B1344">
        <v>22</v>
      </c>
      <c r="C1344">
        <v>30</v>
      </c>
      <c r="D1344">
        <v>0</v>
      </c>
      <c r="E1344">
        <v>10</v>
      </c>
      <c r="F1344">
        <v>0</v>
      </c>
      <c r="G1344">
        <v>0</v>
      </c>
      <c r="H1344">
        <v>0</v>
      </c>
      <c r="I1344">
        <v>453.17661959999998</v>
      </c>
      <c r="J1344">
        <v>7820958</v>
      </c>
      <c r="K1344">
        <v>8903064</v>
      </c>
      <c r="L1344">
        <v>8917026</v>
      </c>
      <c r="M1344">
        <v>11022587</v>
      </c>
      <c r="N1344">
        <v>12014706</v>
      </c>
      <c r="O1344">
        <v>13281446</v>
      </c>
    </row>
    <row r="1345" spans="1:15" x14ac:dyDescent="0.25">
      <c r="A1345">
        <v>1344</v>
      </c>
      <c r="B1345">
        <v>22</v>
      </c>
      <c r="C1345">
        <v>30</v>
      </c>
      <c r="D1345">
        <v>0</v>
      </c>
      <c r="E1345">
        <v>11</v>
      </c>
      <c r="F1345">
        <v>0</v>
      </c>
      <c r="G1345">
        <v>0</v>
      </c>
      <c r="H1345">
        <v>0</v>
      </c>
      <c r="I1345">
        <v>469.1715342</v>
      </c>
      <c r="J1345">
        <v>7144453</v>
      </c>
      <c r="K1345">
        <v>6547679</v>
      </c>
      <c r="L1345">
        <v>7542147</v>
      </c>
      <c r="M1345">
        <v>7814667</v>
      </c>
      <c r="N1345">
        <v>6847639</v>
      </c>
      <c r="O1345">
        <v>7298738</v>
      </c>
    </row>
    <row r="1346" spans="1:15" x14ac:dyDescent="0.25">
      <c r="A1346">
        <v>1345</v>
      </c>
      <c r="B1346">
        <v>22</v>
      </c>
      <c r="C1346">
        <v>30</v>
      </c>
      <c r="D1346">
        <v>0</v>
      </c>
      <c r="E1346">
        <v>12</v>
      </c>
      <c r="F1346">
        <v>0</v>
      </c>
      <c r="G1346">
        <v>0</v>
      </c>
      <c r="H1346">
        <v>0</v>
      </c>
      <c r="I1346">
        <v>485.16644880000001</v>
      </c>
      <c r="J1346">
        <v>5005808</v>
      </c>
      <c r="K1346">
        <v>4342742</v>
      </c>
      <c r="L1346">
        <v>5146296</v>
      </c>
      <c r="M1346">
        <v>3721714</v>
      </c>
      <c r="N1346">
        <v>4065493</v>
      </c>
      <c r="O1346">
        <v>4431858</v>
      </c>
    </row>
    <row r="1347" spans="1:15" x14ac:dyDescent="0.25">
      <c r="A1347">
        <v>1346</v>
      </c>
      <c r="B1347">
        <v>22</v>
      </c>
      <c r="C1347">
        <v>30</v>
      </c>
      <c r="D1347">
        <v>0</v>
      </c>
      <c r="E1347">
        <v>13</v>
      </c>
      <c r="F1347">
        <v>0</v>
      </c>
      <c r="G1347">
        <v>0</v>
      </c>
      <c r="H1347">
        <v>0</v>
      </c>
      <c r="I1347">
        <v>501.16136340000003</v>
      </c>
      <c r="J1347">
        <v>3531704</v>
      </c>
      <c r="K1347">
        <v>2884387</v>
      </c>
      <c r="L1347">
        <v>3279330</v>
      </c>
      <c r="M1347">
        <v>1676053</v>
      </c>
      <c r="N1347">
        <v>2143855</v>
      </c>
      <c r="O1347">
        <v>1635467</v>
      </c>
    </row>
    <row r="1348" spans="1:15" x14ac:dyDescent="0.25">
      <c r="A1348">
        <v>1347</v>
      </c>
      <c r="B1348">
        <v>22</v>
      </c>
      <c r="C1348">
        <v>30</v>
      </c>
      <c r="D1348">
        <v>0</v>
      </c>
      <c r="E1348">
        <v>14</v>
      </c>
      <c r="F1348">
        <v>0</v>
      </c>
      <c r="G1348">
        <v>0</v>
      </c>
      <c r="H1348">
        <v>0</v>
      </c>
      <c r="I1348">
        <v>517.15627800000004</v>
      </c>
      <c r="J1348">
        <v>2058398</v>
      </c>
      <c r="K1348">
        <v>2084692</v>
      </c>
      <c r="L1348">
        <v>2265871</v>
      </c>
      <c r="M1348" t="s">
        <v>14</v>
      </c>
      <c r="N1348" t="s">
        <v>14</v>
      </c>
      <c r="O1348" t="s">
        <v>14</v>
      </c>
    </row>
    <row r="1349" spans="1:15" x14ac:dyDescent="0.25">
      <c r="A1349">
        <v>1348</v>
      </c>
      <c r="B1349">
        <v>22</v>
      </c>
      <c r="C1349">
        <v>30</v>
      </c>
      <c r="D1349">
        <v>0</v>
      </c>
      <c r="E1349">
        <v>18</v>
      </c>
      <c r="F1349">
        <v>0</v>
      </c>
      <c r="G1349">
        <v>0</v>
      </c>
      <c r="H1349">
        <v>0</v>
      </c>
      <c r="I1349">
        <v>581.13593639999999</v>
      </c>
      <c r="J1349">
        <v>2019026</v>
      </c>
      <c r="K1349">
        <v>1525845</v>
      </c>
      <c r="L1349">
        <v>1701362</v>
      </c>
      <c r="M1349" t="s">
        <v>14</v>
      </c>
      <c r="N1349" t="s">
        <v>14</v>
      </c>
      <c r="O1349" t="s">
        <v>14</v>
      </c>
    </row>
    <row r="1350" spans="1:15" x14ac:dyDescent="0.25">
      <c r="A1350">
        <v>1349</v>
      </c>
      <c r="B1350">
        <v>22</v>
      </c>
      <c r="C1350">
        <v>32</v>
      </c>
      <c r="D1350">
        <v>0</v>
      </c>
      <c r="E1350">
        <v>5</v>
      </c>
      <c r="F1350">
        <v>0</v>
      </c>
      <c r="G1350">
        <v>0</v>
      </c>
      <c r="H1350">
        <v>0</v>
      </c>
      <c r="I1350">
        <v>375.21769660000001</v>
      </c>
      <c r="J1350" t="s">
        <v>14</v>
      </c>
      <c r="K1350" t="s">
        <v>14</v>
      </c>
      <c r="L1350" t="s">
        <v>14</v>
      </c>
      <c r="M1350">
        <v>2695503</v>
      </c>
      <c r="N1350">
        <v>4531127</v>
      </c>
      <c r="O1350">
        <v>3683941</v>
      </c>
    </row>
    <row r="1351" spans="1:15" x14ac:dyDescent="0.25">
      <c r="A1351">
        <v>1350</v>
      </c>
      <c r="B1351">
        <v>22</v>
      </c>
      <c r="C1351">
        <v>32</v>
      </c>
      <c r="D1351">
        <v>0</v>
      </c>
      <c r="E1351">
        <v>6</v>
      </c>
      <c r="F1351">
        <v>0</v>
      </c>
      <c r="G1351">
        <v>0</v>
      </c>
      <c r="H1351">
        <v>0</v>
      </c>
      <c r="I1351">
        <v>391.21261120000003</v>
      </c>
      <c r="J1351">
        <v>1606007</v>
      </c>
      <c r="K1351">
        <v>3675389</v>
      </c>
      <c r="L1351">
        <v>2706292</v>
      </c>
      <c r="M1351">
        <v>7413205</v>
      </c>
      <c r="N1351">
        <v>11057198</v>
      </c>
      <c r="O1351">
        <v>9614901</v>
      </c>
    </row>
    <row r="1352" spans="1:15" x14ac:dyDescent="0.25">
      <c r="A1352">
        <v>1351</v>
      </c>
      <c r="B1352">
        <v>22</v>
      </c>
      <c r="C1352">
        <v>32</v>
      </c>
      <c r="D1352">
        <v>0</v>
      </c>
      <c r="E1352">
        <v>7</v>
      </c>
      <c r="F1352">
        <v>0</v>
      </c>
      <c r="G1352">
        <v>0</v>
      </c>
      <c r="H1352">
        <v>0</v>
      </c>
      <c r="I1352">
        <v>407.20752579999998</v>
      </c>
      <c r="J1352">
        <v>3865579</v>
      </c>
      <c r="K1352">
        <v>6860322</v>
      </c>
      <c r="L1352">
        <v>5602803</v>
      </c>
      <c r="M1352">
        <v>12574630</v>
      </c>
      <c r="N1352">
        <v>16943523</v>
      </c>
      <c r="O1352">
        <v>16865075</v>
      </c>
    </row>
    <row r="1353" spans="1:15" x14ac:dyDescent="0.25">
      <c r="A1353">
        <v>1352</v>
      </c>
      <c r="B1353">
        <v>22</v>
      </c>
      <c r="C1353">
        <v>32</v>
      </c>
      <c r="D1353">
        <v>0</v>
      </c>
      <c r="E1353">
        <v>8</v>
      </c>
      <c r="F1353">
        <v>0</v>
      </c>
      <c r="G1353">
        <v>0</v>
      </c>
      <c r="H1353">
        <v>0</v>
      </c>
      <c r="I1353">
        <v>423.2024404</v>
      </c>
      <c r="J1353">
        <v>5443192</v>
      </c>
      <c r="K1353">
        <v>7491031</v>
      </c>
      <c r="L1353">
        <v>7109095</v>
      </c>
      <c r="M1353">
        <v>14795020</v>
      </c>
      <c r="N1353">
        <v>18913992</v>
      </c>
      <c r="O1353">
        <v>19327023</v>
      </c>
    </row>
    <row r="1354" spans="1:15" x14ac:dyDescent="0.25">
      <c r="A1354">
        <v>1353</v>
      </c>
      <c r="B1354">
        <v>22</v>
      </c>
      <c r="C1354">
        <v>32</v>
      </c>
      <c r="D1354">
        <v>0</v>
      </c>
      <c r="E1354">
        <v>9</v>
      </c>
      <c r="F1354">
        <v>0</v>
      </c>
      <c r="G1354">
        <v>0</v>
      </c>
      <c r="H1354">
        <v>0</v>
      </c>
      <c r="I1354">
        <v>439.19735500000002</v>
      </c>
      <c r="J1354">
        <v>6747197</v>
      </c>
      <c r="K1354">
        <v>7571433</v>
      </c>
      <c r="L1354">
        <v>7752964</v>
      </c>
      <c r="M1354">
        <v>14593367</v>
      </c>
      <c r="N1354">
        <v>17151867</v>
      </c>
      <c r="O1354">
        <v>18220172</v>
      </c>
    </row>
    <row r="1355" spans="1:15" x14ac:dyDescent="0.25">
      <c r="A1355">
        <v>1354</v>
      </c>
      <c r="B1355">
        <v>22</v>
      </c>
      <c r="C1355">
        <v>32</v>
      </c>
      <c r="D1355">
        <v>0</v>
      </c>
      <c r="E1355">
        <v>10</v>
      </c>
      <c r="F1355">
        <v>0</v>
      </c>
      <c r="G1355">
        <v>0</v>
      </c>
      <c r="H1355">
        <v>0</v>
      </c>
      <c r="I1355">
        <v>455.19226959999997</v>
      </c>
      <c r="J1355">
        <v>7212542</v>
      </c>
      <c r="K1355">
        <v>7354568</v>
      </c>
      <c r="L1355">
        <v>7114641</v>
      </c>
      <c r="M1355">
        <v>10836078</v>
      </c>
      <c r="N1355">
        <v>12133424</v>
      </c>
      <c r="O1355">
        <v>13279282</v>
      </c>
    </row>
    <row r="1356" spans="1:15" x14ac:dyDescent="0.25">
      <c r="A1356">
        <v>1355</v>
      </c>
      <c r="B1356">
        <v>22</v>
      </c>
      <c r="C1356">
        <v>32</v>
      </c>
      <c r="D1356">
        <v>0</v>
      </c>
      <c r="E1356">
        <v>11</v>
      </c>
      <c r="F1356">
        <v>0</v>
      </c>
      <c r="G1356">
        <v>0</v>
      </c>
      <c r="H1356">
        <v>0</v>
      </c>
      <c r="I1356">
        <v>471.18718419999999</v>
      </c>
      <c r="J1356">
        <v>5834768</v>
      </c>
      <c r="K1356">
        <v>5901456</v>
      </c>
      <c r="L1356">
        <v>6354301</v>
      </c>
      <c r="M1356">
        <v>7740904</v>
      </c>
      <c r="N1356">
        <v>7654643</v>
      </c>
      <c r="O1356">
        <v>7931574</v>
      </c>
    </row>
    <row r="1357" spans="1:15" x14ac:dyDescent="0.25">
      <c r="A1357">
        <v>1356</v>
      </c>
      <c r="B1357">
        <v>22</v>
      </c>
      <c r="C1357">
        <v>32</v>
      </c>
      <c r="D1357">
        <v>0</v>
      </c>
      <c r="E1357">
        <v>12</v>
      </c>
      <c r="F1357">
        <v>0</v>
      </c>
      <c r="G1357">
        <v>0</v>
      </c>
      <c r="H1357">
        <v>0</v>
      </c>
      <c r="I1357">
        <v>487.18209880000001</v>
      </c>
      <c r="J1357">
        <v>4572766</v>
      </c>
      <c r="K1357">
        <v>4125671</v>
      </c>
      <c r="L1357">
        <v>4521741</v>
      </c>
      <c r="M1357">
        <v>3627535</v>
      </c>
      <c r="N1357">
        <v>4271494</v>
      </c>
      <c r="O1357">
        <v>4922429</v>
      </c>
    </row>
    <row r="1358" spans="1:15" x14ac:dyDescent="0.25">
      <c r="A1358">
        <v>1357</v>
      </c>
      <c r="B1358">
        <v>22</v>
      </c>
      <c r="C1358">
        <v>32</v>
      </c>
      <c r="D1358">
        <v>0</v>
      </c>
      <c r="E1358">
        <v>13</v>
      </c>
      <c r="F1358">
        <v>0</v>
      </c>
      <c r="G1358">
        <v>0</v>
      </c>
      <c r="H1358">
        <v>0</v>
      </c>
      <c r="I1358">
        <v>503.17701340000002</v>
      </c>
      <c r="J1358">
        <v>3063345</v>
      </c>
      <c r="K1358">
        <v>2952548</v>
      </c>
      <c r="L1358">
        <v>3284563</v>
      </c>
      <c r="M1358">
        <v>1891642</v>
      </c>
      <c r="N1358">
        <v>2148632</v>
      </c>
      <c r="O1358">
        <v>2237663</v>
      </c>
    </row>
    <row r="1359" spans="1:15" x14ac:dyDescent="0.25">
      <c r="A1359">
        <v>1358</v>
      </c>
      <c r="B1359">
        <v>22</v>
      </c>
      <c r="C1359">
        <v>32</v>
      </c>
      <c r="D1359">
        <v>0</v>
      </c>
      <c r="E1359">
        <v>14</v>
      </c>
      <c r="F1359">
        <v>0</v>
      </c>
      <c r="G1359">
        <v>0</v>
      </c>
      <c r="H1359">
        <v>0</v>
      </c>
      <c r="I1359">
        <v>519.17192799999998</v>
      </c>
      <c r="J1359">
        <v>2112712</v>
      </c>
      <c r="K1359">
        <v>1715097</v>
      </c>
      <c r="L1359">
        <v>2014045</v>
      </c>
      <c r="M1359" t="s">
        <v>14</v>
      </c>
      <c r="N1359" t="s">
        <v>14</v>
      </c>
      <c r="O1359" t="s">
        <v>14</v>
      </c>
    </row>
    <row r="1360" spans="1:15" x14ac:dyDescent="0.25">
      <c r="A1360">
        <v>1359</v>
      </c>
      <c r="B1360">
        <v>22</v>
      </c>
      <c r="C1360">
        <v>32</v>
      </c>
      <c r="D1360">
        <v>0</v>
      </c>
      <c r="E1360">
        <v>18</v>
      </c>
      <c r="F1360">
        <v>0</v>
      </c>
      <c r="G1360">
        <v>0</v>
      </c>
      <c r="H1360">
        <v>0</v>
      </c>
      <c r="I1360">
        <v>583.15158640000004</v>
      </c>
      <c r="J1360">
        <v>4201248</v>
      </c>
      <c r="K1360">
        <v>3887667</v>
      </c>
      <c r="L1360">
        <v>5529051</v>
      </c>
      <c r="M1360">
        <v>2836532</v>
      </c>
      <c r="N1360">
        <v>3381677</v>
      </c>
      <c r="O1360">
        <v>3156899</v>
      </c>
    </row>
    <row r="1361" spans="1:15" x14ac:dyDescent="0.25">
      <c r="A1361">
        <v>1360</v>
      </c>
      <c r="B1361">
        <v>22</v>
      </c>
      <c r="C1361">
        <v>32</v>
      </c>
      <c r="D1361">
        <v>0</v>
      </c>
      <c r="E1361">
        <v>19</v>
      </c>
      <c r="F1361">
        <v>0</v>
      </c>
      <c r="G1361">
        <v>0</v>
      </c>
      <c r="H1361">
        <v>0</v>
      </c>
      <c r="I1361">
        <v>599.14650099999994</v>
      </c>
      <c r="J1361">
        <v>6219354</v>
      </c>
      <c r="K1361">
        <v>4100255</v>
      </c>
      <c r="L1361">
        <v>6376701</v>
      </c>
      <c r="M1361">
        <v>2525823</v>
      </c>
      <c r="N1361">
        <v>2917209</v>
      </c>
      <c r="O1361">
        <v>2820293</v>
      </c>
    </row>
    <row r="1362" spans="1:15" x14ac:dyDescent="0.25">
      <c r="A1362">
        <v>1361</v>
      </c>
      <c r="B1362">
        <v>22</v>
      </c>
      <c r="C1362">
        <v>32</v>
      </c>
      <c r="D1362">
        <v>0</v>
      </c>
      <c r="E1362">
        <v>20</v>
      </c>
      <c r="F1362">
        <v>0</v>
      </c>
      <c r="G1362">
        <v>0</v>
      </c>
      <c r="H1362">
        <v>0</v>
      </c>
      <c r="I1362">
        <v>615.14141559999996</v>
      </c>
      <c r="J1362">
        <v>5527929</v>
      </c>
      <c r="K1362">
        <v>3165761</v>
      </c>
      <c r="L1362">
        <v>4813696</v>
      </c>
      <c r="M1362">
        <v>1781881</v>
      </c>
      <c r="N1362">
        <v>1869262</v>
      </c>
      <c r="O1362">
        <v>2225544</v>
      </c>
    </row>
    <row r="1363" spans="1:15" x14ac:dyDescent="0.25">
      <c r="A1363">
        <v>1362</v>
      </c>
      <c r="B1363">
        <v>22</v>
      </c>
      <c r="C1363">
        <v>34</v>
      </c>
      <c r="D1363">
        <v>0</v>
      </c>
      <c r="E1363">
        <v>5</v>
      </c>
      <c r="F1363">
        <v>0</v>
      </c>
      <c r="G1363">
        <v>0</v>
      </c>
      <c r="H1363">
        <v>0</v>
      </c>
      <c r="I1363">
        <v>377.2333466</v>
      </c>
      <c r="J1363" t="s">
        <v>14</v>
      </c>
      <c r="K1363" t="s">
        <v>14</v>
      </c>
      <c r="L1363" t="s">
        <v>14</v>
      </c>
      <c r="M1363">
        <v>2630557</v>
      </c>
      <c r="N1363">
        <v>3439626</v>
      </c>
      <c r="O1363">
        <v>2708132</v>
      </c>
    </row>
    <row r="1364" spans="1:15" x14ac:dyDescent="0.25">
      <c r="A1364">
        <v>1363</v>
      </c>
      <c r="B1364">
        <v>22</v>
      </c>
      <c r="C1364">
        <v>34</v>
      </c>
      <c r="D1364">
        <v>0</v>
      </c>
      <c r="E1364">
        <v>6</v>
      </c>
      <c r="F1364">
        <v>0</v>
      </c>
      <c r="G1364">
        <v>0</v>
      </c>
      <c r="H1364">
        <v>0</v>
      </c>
      <c r="I1364">
        <v>393.22826120000002</v>
      </c>
      <c r="J1364">
        <v>1663463</v>
      </c>
      <c r="K1364">
        <v>2458793</v>
      </c>
      <c r="L1364">
        <v>2076928</v>
      </c>
      <c r="M1364">
        <v>5858183</v>
      </c>
      <c r="N1364">
        <v>9277910</v>
      </c>
      <c r="O1364">
        <v>8292298</v>
      </c>
    </row>
    <row r="1365" spans="1:15" x14ac:dyDescent="0.25">
      <c r="A1365">
        <v>1364</v>
      </c>
      <c r="B1365">
        <v>22</v>
      </c>
      <c r="C1365">
        <v>34</v>
      </c>
      <c r="D1365">
        <v>0</v>
      </c>
      <c r="E1365">
        <v>7</v>
      </c>
      <c r="F1365">
        <v>0</v>
      </c>
      <c r="G1365">
        <v>0</v>
      </c>
      <c r="H1365">
        <v>0</v>
      </c>
      <c r="I1365">
        <v>409.22317579999998</v>
      </c>
      <c r="J1365">
        <v>2453546</v>
      </c>
      <c r="K1365">
        <v>4614799</v>
      </c>
      <c r="L1365">
        <v>3603036</v>
      </c>
      <c r="M1365">
        <v>8826942</v>
      </c>
      <c r="N1365">
        <v>14404142</v>
      </c>
      <c r="O1365">
        <v>14620599</v>
      </c>
    </row>
    <row r="1366" spans="1:15" x14ac:dyDescent="0.25">
      <c r="A1366">
        <v>1365</v>
      </c>
      <c r="B1366">
        <v>22</v>
      </c>
      <c r="C1366">
        <v>34</v>
      </c>
      <c r="D1366">
        <v>0</v>
      </c>
      <c r="E1366">
        <v>8</v>
      </c>
      <c r="F1366">
        <v>0</v>
      </c>
      <c r="G1366">
        <v>0</v>
      </c>
      <c r="H1366">
        <v>0</v>
      </c>
      <c r="I1366">
        <v>425.21809039999999</v>
      </c>
      <c r="J1366">
        <v>4998617</v>
      </c>
      <c r="K1366">
        <v>5847375</v>
      </c>
      <c r="L1366">
        <v>4551031</v>
      </c>
      <c r="M1366">
        <v>12050632</v>
      </c>
      <c r="N1366">
        <v>18078341</v>
      </c>
      <c r="O1366">
        <v>17782759</v>
      </c>
    </row>
    <row r="1367" spans="1:15" x14ac:dyDescent="0.25">
      <c r="A1367">
        <v>1366</v>
      </c>
      <c r="B1367">
        <v>22</v>
      </c>
      <c r="C1367">
        <v>34</v>
      </c>
      <c r="D1367">
        <v>0</v>
      </c>
      <c r="E1367">
        <v>9</v>
      </c>
      <c r="F1367">
        <v>0</v>
      </c>
      <c r="G1367">
        <v>0</v>
      </c>
      <c r="H1367">
        <v>0</v>
      </c>
      <c r="I1367">
        <v>441.21300500000001</v>
      </c>
      <c r="J1367">
        <v>6067035</v>
      </c>
      <c r="K1367">
        <v>5938940</v>
      </c>
      <c r="L1367">
        <v>5451845</v>
      </c>
      <c r="M1367">
        <v>12975285</v>
      </c>
      <c r="N1367">
        <v>16283385</v>
      </c>
      <c r="O1367">
        <v>16319477</v>
      </c>
    </row>
    <row r="1368" spans="1:15" x14ac:dyDescent="0.25">
      <c r="A1368">
        <v>1367</v>
      </c>
      <c r="B1368">
        <v>22</v>
      </c>
      <c r="C1368">
        <v>34</v>
      </c>
      <c r="D1368">
        <v>0</v>
      </c>
      <c r="E1368">
        <v>10</v>
      </c>
      <c r="F1368">
        <v>0</v>
      </c>
      <c r="G1368">
        <v>0</v>
      </c>
      <c r="H1368">
        <v>0</v>
      </c>
      <c r="I1368">
        <v>457.20791960000003</v>
      </c>
      <c r="J1368">
        <v>5118322</v>
      </c>
      <c r="K1368">
        <v>5842949</v>
      </c>
      <c r="L1368">
        <v>5941006</v>
      </c>
      <c r="M1368">
        <v>10641388</v>
      </c>
      <c r="N1368">
        <v>11899903</v>
      </c>
      <c r="O1368">
        <v>12885963</v>
      </c>
    </row>
    <row r="1369" spans="1:15" x14ac:dyDescent="0.25">
      <c r="A1369">
        <v>1368</v>
      </c>
      <c r="B1369">
        <v>22</v>
      </c>
      <c r="C1369">
        <v>34</v>
      </c>
      <c r="D1369">
        <v>0</v>
      </c>
      <c r="E1369">
        <v>11</v>
      </c>
      <c r="F1369">
        <v>0</v>
      </c>
      <c r="G1369">
        <v>0</v>
      </c>
      <c r="H1369">
        <v>0</v>
      </c>
      <c r="I1369">
        <v>473.20283419999998</v>
      </c>
      <c r="J1369">
        <v>4414509</v>
      </c>
      <c r="K1369">
        <v>4650064</v>
      </c>
      <c r="L1369">
        <v>5129606</v>
      </c>
      <c r="M1369">
        <v>6882767</v>
      </c>
      <c r="N1369">
        <v>7265632</v>
      </c>
      <c r="O1369">
        <v>8066759</v>
      </c>
    </row>
    <row r="1370" spans="1:15" x14ac:dyDescent="0.25">
      <c r="A1370">
        <v>1369</v>
      </c>
      <c r="B1370">
        <v>22</v>
      </c>
      <c r="C1370">
        <v>34</v>
      </c>
      <c r="D1370">
        <v>0</v>
      </c>
      <c r="E1370">
        <v>12</v>
      </c>
      <c r="F1370">
        <v>0</v>
      </c>
      <c r="G1370">
        <v>0</v>
      </c>
      <c r="H1370">
        <v>0</v>
      </c>
      <c r="I1370">
        <v>489.1977488</v>
      </c>
      <c r="J1370">
        <v>3512019</v>
      </c>
      <c r="K1370">
        <v>3093504</v>
      </c>
      <c r="L1370">
        <v>4097896</v>
      </c>
      <c r="M1370">
        <v>4277807</v>
      </c>
      <c r="N1370">
        <v>5960251</v>
      </c>
      <c r="O1370">
        <v>6047884</v>
      </c>
    </row>
    <row r="1371" spans="1:15" x14ac:dyDescent="0.25">
      <c r="A1371">
        <v>1370</v>
      </c>
      <c r="B1371">
        <v>22</v>
      </c>
      <c r="C1371">
        <v>34</v>
      </c>
      <c r="D1371">
        <v>0</v>
      </c>
      <c r="E1371">
        <v>13</v>
      </c>
      <c r="F1371">
        <v>0</v>
      </c>
      <c r="G1371">
        <v>0</v>
      </c>
      <c r="H1371">
        <v>0</v>
      </c>
      <c r="I1371">
        <v>505.19266340000001</v>
      </c>
      <c r="J1371">
        <v>2522276</v>
      </c>
      <c r="K1371">
        <v>2474921</v>
      </c>
      <c r="L1371">
        <v>2737347</v>
      </c>
      <c r="M1371">
        <v>2712925</v>
      </c>
      <c r="N1371">
        <v>2866105</v>
      </c>
      <c r="O1371">
        <v>3030831</v>
      </c>
    </row>
    <row r="1372" spans="1:15" x14ac:dyDescent="0.25">
      <c r="A1372">
        <v>1371</v>
      </c>
      <c r="B1372">
        <v>22</v>
      </c>
      <c r="C1372">
        <v>34</v>
      </c>
      <c r="D1372">
        <v>0</v>
      </c>
      <c r="E1372">
        <v>14</v>
      </c>
      <c r="F1372">
        <v>0</v>
      </c>
      <c r="G1372">
        <v>0</v>
      </c>
      <c r="H1372">
        <v>0</v>
      </c>
      <c r="I1372">
        <v>521.18757800000003</v>
      </c>
      <c r="J1372">
        <v>2054885</v>
      </c>
      <c r="K1372">
        <v>2024924</v>
      </c>
      <c r="L1372">
        <v>2237347</v>
      </c>
      <c r="M1372">
        <v>2126764</v>
      </c>
      <c r="N1372">
        <v>2508040</v>
      </c>
      <c r="O1372">
        <v>2758852</v>
      </c>
    </row>
    <row r="1373" spans="1:15" x14ac:dyDescent="0.25">
      <c r="A1373">
        <v>1372</v>
      </c>
      <c r="B1373">
        <v>22</v>
      </c>
      <c r="C1373">
        <v>34</v>
      </c>
      <c r="D1373">
        <v>0</v>
      </c>
      <c r="E1373">
        <v>15</v>
      </c>
      <c r="F1373">
        <v>0</v>
      </c>
      <c r="G1373">
        <v>0</v>
      </c>
      <c r="H1373">
        <v>0</v>
      </c>
      <c r="I1373">
        <v>537.18249260000005</v>
      </c>
      <c r="J1373" t="s">
        <v>14</v>
      </c>
      <c r="K1373" t="s">
        <v>14</v>
      </c>
      <c r="L1373" t="s">
        <v>14</v>
      </c>
      <c r="M1373">
        <v>1622119</v>
      </c>
      <c r="N1373">
        <v>1716925</v>
      </c>
      <c r="O1373">
        <v>1945172</v>
      </c>
    </row>
    <row r="1374" spans="1:15" x14ac:dyDescent="0.25">
      <c r="A1374">
        <v>1373</v>
      </c>
      <c r="B1374">
        <v>22</v>
      </c>
      <c r="C1374">
        <v>34</v>
      </c>
      <c r="D1374">
        <v>0</v>
      </c>
      <c r="E1374">
        <v>16</v>
      </c>
      <c r="F1374">
        <v>0</v>
      </c>
      <c r="G1374">
        <v>0</v>
      </c>
      <c r="H1374">
        <v>0</v>
      </c>
      <c r="I1374">
        <v>553.17740719999995</v>
      </c>
      <c r="J1374">
        <v>2241724</v>
      </c>
      <c r="K1374">
        <v>1792671</v>
      </c>
      <c r="L1374">
        <v>2381569</v>
      </c>
      <c r="M1374" t="s">
        <v>14</v>
      </c>
      <c r="N1374" t="s">
        <v>14</v>
      </c>
      <c r="O1374" t="s">
        <v>14</v>
      </c>
    </row>
    <row r="1375" spans="1:15" x14ac:dyDescent="0.25">
      <c r="A1375">
        <v>1374</v>
      </c>
      <c r="B1375">
        <v>22</v>
      </c>
      <c r="C1375">
        <v>34</v>
      </c>
      <c r="D1375">
        <v>0</v>
      </c>
      <c r="E1375">
        <v>17</v>
      </c>
      <c r="F1375">
        <v>0</v>
      </c>
      <c r="G1375">
        <v>0</v>
      </c>
      <c r="H1375">
        <v>0</v>
      </c>
      <c r="I1375">
        <v>569.17232179999996</v>
      </c>
      <c r="J1375">
        <v>4197854</v>
      </c>
      <c r="K1375">
        <v>3049169</v>
      </c>
      <c r="L1375">
        <v>4085364</v>
      </c>
      <c r="M1375">
        <v>4392853</v>
      </c>
      <c r="N1375">
        <v>3643508</v>
      </c>
      <c r="O1375">
        <v>4553927</v>
      </c>
    </row>
    <row r="1376" spans="1:15" x14ac:dyDescent="0.25">
      <c r="A1376">
        <v>1375</v>
      </c>
      <c r="B1376">
        <v>22</v>
      </c>
      <c r="C1376">
        <v>34</v>
      </c>
      <c r="D1376">
        <v>0</v>
      </c>
      <c r="E1376">
        <v>18</v>
      </c>
      <c r="F1376">
        <v>0</v>
      </c>
      <c r="G1376">
        <v>0</v>
      </c>
      <c r="H1376">
        <v>0</v>
      </c>
      <c r="I1376">
        <v>585.16723639999998</v>
      </c>
      <c r="J1376">
        <v>7150455</v>
      </c>
      <c r="K1376">
        <v>6418956</v>
      </c>
      <c r="L1376">
        <v>6489540</v>
      </c>
      <c r="M1376">
        <v>4096107</v>
      </c>
      <c r="N1376">
        <v>6168918</v>
      </c>
      <c r="O1376">
        <v>6033285</v>
      </c>
    </row>
    <row r="1377" spans="1:15" x14ac:dyDescent="0.25">
      <c r="A1377">
        <v>1376</v>
      </c>
      <c r="B1377">
        <v>22</v>
      </c>
      <c r="C1377">
        <v>34</v>
      </c>
      <c r="D1377">
        <v>0</v>
      </c>
      <c r="E1377">
        <v>19</v>
      </c>
      <c r="F1377">
        <v>0</v>
      </c>
      <c r="G1377">
        <v>0</v>
      </c>
      <c r="H1377">
        <v>0</v>
      </c>
      <c r="I1377">
        <v>601.16215099999999</v>
      </c>
      <c r="J1377">
        <v>13432524</v>
      </c>
      <c r="K1377">
        <v>11327581</v>
      </c>
      <c r="L1377">
        <v>14183640</v>
      </c>
      <c r="M1377">
        <v>7274203</v>
      </c>
      <c r="N1377">
        <v>8742685</v>
      </c>
      <c r="O1377">
        <v>7906983</v>
      </c>
    </row>
    <row r="1378" spans="1:15" x14ac:dyDescent="0.25">
      <c r="A1378">
        <v>1377</v>
      </c>
      <c r="B1378">
        <v>22</v>
      </c>
      <c r="C1378">
        <v>34</v>
      </c>
      <c r="D1378">
        <v>0</v>
      </c>
      <c r="E1378">
        <v>20</v>
      </c>
      <c r="F1378">
        <v>0</v>
      </c>
      <c r="G1378">
        <v>0</v>
      </c>
      <c r="H1378">
        <v>0</v>
      </c>
      <c r="I1378">
        <v>617.15706560000001</v>
      </c>
      <c r="J1378">
        <v>10807745</v>
      </c>
      <c r="K1378">
        <v>6403561</v>
      </c>
      <c r="L1378">
        <v>8907584</v>
      </c>
      <c r="M1378">
        <v>3270104</v>
      </c>
      <c r="N1378">
        <v>3444137</v>
      </c>
      <c r="O1378">
        <v>2831694</v>
      </c>
    </row>
    <row r="1379" spans="1:15" x14ac:dyDescent="0.25">
      <c r="A1379">
        <v>1378</v>
      </c>
      <c r="B1379">
        <v>22</v>
      </c>
      <c r="C1379">
        <v>34</v>
      </c>
      <c r="D1379">
        <v>0</v>
      </c>
      <c r="E1379">
        <v>21</v>
      </c>
      <c r="F1379">
        <v>0</v>
      </c>
      <c r="G1379">
        <v>0</v>
      </c>
      <c r="H1379">
        <v>0</v>
      </c>
      <c r="I1379">
        <v>633.15198020000003</v>
      </c>
      <c r="J1379">
        <v>5235257</v>
      </c>
      <c r="K1379">
        <v>2706132</v>
      </c>
      <c r="L1379">
        <v>4726924</v>
      </c>
      <c r="M1379" t="s">
        <v>14</v>
      </c>
      <c r="N1379" t="s">
        <v>14</v>
      </c>
      <c r="O1379" t="s">
        <v>14</v>
      </c>
    </row>
    <row r="1380" spans="1:15" x14ac:dyDescent="0.25">
      <c r="A1380">
        <v>1379</v>
      </c>
      <c r="B1380">
        <v>22</v>
      </c>
      <c r="C1380">
        <v>35</v>
      </c>
      <c r="D1380">
        <v>3</v>
      </c>
      <c r="E1380">
        <v>13</v>
      </c>
      <c r="F1380">
        <v>0</v>
      </c>
      <c r="G1380">
        <v>0</v>
      </c>
      <c r="H1380">
        <v>0</v>
      </c>
      <c r="I1380">
        <v>548.20971039999995</v>
      </c>
      <c r="J1380" t="s">
        <v>14</v>
      </c>
      <c r="K1380" t="s">
        <v>14</v>
      </c>
      <c r="L1380" t="s">
        <v>14</v>
      </c>
      <c r="M1380">
        <v>1799974</v>
      </c>
      <c r="N1380">
        <v>2308877</v>
      </c>
      <c r="O1380">
        <v>2129729</v>
      </c>
    </row>
    <row r="1381" spans="1:15" x14ac:dyDescent="0.25">
      <c r="A1381">
        <v>1380</v>
      </c>
      <c r="B1381">
        <v>22</v>
      </c>
      <c r="C1381">
        <v>36</v>
      </c>
      <c r="D1381">
        <v>0</v>
      </c>
      <c r="E1381">
        <v>5</v>
      </c>
      <c r="F1381">
        <v>0</v>
      </c>
      <c r="G1381">
        <v>0</v>
      </c>
      <c r="H1381">
        <v>0</v>
      </c>
      <c r="I1381">
        <v>379.2489966</v>
      </c>
      <c r="J1381" t="s">
        <v>14</v>
      </c>
      <c r="K1381" t="s">
        <v>14</v>
      </c>
      <c r="L1381" t="s">
        <v>14</v>
      </c>
      <c r="M1381">
        <v>2893790</v>
      </c>
      <c r="N1381">
        <v>3449423</v>
      </c>
      <c r="O1381">
        <v>2467540</v>
      </c>
    </row>
    <row r="1382" spans="1:15" x14ac:dyDescent="0.25">
      <c r="A1382">
        <v>1381</v>
      </c>
      <c r="B1382">
        <v>22</v>
      </c>
      <c r="C1382">
        <v>36</v>
      </c>
      <c r="D1382">
        <v>0</v>
      </c>
      <c r="E1382">
        <v>6</v>
      </c>
      <c r="F1382">
        <v>0</v>
      </c>
      <c r="G1382">
        <v>0</v>
      </c>
      <c r="H1382">
        <v>0</v>
      </c>
      <c r="I1382">
        <v>395.24391120000001</v>
      </c>
      <c r="J1382" t="s">
        <v>14</v>
      </c>
      <c r="K1382" t="s">
        <v>14</v>
      </c>
      <c r="L1382" t="s">
        <v>14</v>
      </c>
      <c r="M1382">
        <v>4005147</v>
      </c>
      <c r="N1382">
        <v>8371040</v>
      </c>
      <c r="O1382">
        <v>5835073</v>
      </c>
    </row>
    <row r="1383" spans="1:15" x14ac:dyDescent="0.25">
      <c r="A1383">
        <v>1382</v>
      </c>
      <c r="B1383">
        <v>22</v>
      </c>
      <c r="C1383">
        <v>36</v>
      </c>
      <c r="D1383">
        <v>0</v>
      </c>
      <c r="E1383">
        <v>7</v>
      </c>
      <c r="F1383">
        <v>0</v>
      </c>
      <c r="G1383">
        <v>0</v>
      </c>
      <c r="H1383">
        <v>0</v>
      </c>
      <c r="I1383">
        <v>411.23882579999997</v>
      </c>
      <c r="J1383">
        <v>1806916</v>
      </c>
      <c r="K1383">
        <v>3378901</v>
      </c>
      <c r="L1383">
        <v>2665121</v>
      </c>
      <c r="M1383">
        <v>6748339</v>
      </c>
      <c r="N1383">
        <v>12470935</v>
      </c>
      <c r="O1383">
        <v>10600473</v>
      </c>
    </row>
    <row r="1384" spans="1:15" x14ac:dyDescent="0.25">
      <c r="A1384">
        <v>1383</v>
      </c>
      <c r="B1384">
        <v>22</v>
      </c>
      <c r="C1384">
        <v>36</v>
      </c>
      <c r="D1384">
        <v>0</v>
      </c>
      <c r="E1384">
        <v>8</v>
      </c>
      <c r="F1384">
        <v>0</v>
      </c>
      <c r="G1384">
        <v>0</v>
      </c>
      <c r="H1384">
        <v>0</v>
      </c>
      <c r="I1384">
        <v>427.23374039999999</v>
      </c>
      <c r="J1384">
        <v>2480937</v>
      </c>
      <c r="K1384">
        <v>3846323</v>
      </c>
      <c r="L1384">
        <v>3215094</v>
      </c>
      <c r="M1384">
        <v>9371761</v>
      </c>
      <c r="N1384">
        <v>15288882</v>
      </c>
      <c r="O1384">
        <v>13160333</v>
      </c>
    </row>
    <row r="1385" spans="1:15" x14ac:dyDescent="0.25">
      <c r="A1385">
        <v>1384</v>
      </c>
      <c r="B1385">
        <v>22</v>
      </c>
      <c r="C1385">
        <v>36</v>
      </c>
      <c r="D1385">
        <v>0</v>
      </c>
      <c r="E1385">
        <v>9</v>
      </c>
      <c r="F1385">
        <v>0</v>
      </c>
      <c r="G1385">
        <v>0</v>
      </c>
      <c r="H1385">
        <v>0</v>
      </c>
      <c r="I1385">
        <v>443.228655</v>
      </c>
      <c r="J1385">
        <v>3323515</v>
      </c>
      <c r="K1385">
        <v>4367885</v>
      </c>
      <c r="L1385">
        <v>3351942</v>
      </c>
      <c r="M1385">
        <v>10347536</v>
      </c>
      <c r="N1385">
        <v>13874809</v>
      </c>
      <c r="O1385">
        <v>12579677</v>
      </c>
    </row>
    <row r="1386" spans="1:15" x14ac:dyDescent="0.25">
      <c r="A1386">
        <v>1385</v>
      </c>
      <c r="B1386">
        <v>22</v>
      </c>
      <c r="C1386">
        <v>36</v>
      </c>
      <c r="D1386">
        <v>0</v>
      </c>
      <c r="E1386">
        <v>10</v>
      </c>
      <c r="F1386">
        <v>0</v>
      </c>
      <c r="G1386">
        <v>0</v>
      </c>
      <c r="H1386">
        <v>0</v>
      </c>
      <c r="I1386">
        <v>459.22356960000002</v>
      </c>
      <c r="J1386">
        <v>3499259</v>
      </c>
      <c r="K1386">
        <v>4086610</v>
      </c>
      <c r="L1386">
        <v>4256412</v>
      </c>
      <c r="M1386">
        <v>8540023</v>
      </c>
      <c r="N1386">
        <v>11441123</v>
      </c>
      <c r="O1386">
        <v>10698611</v>
      </c>
    </row>
    <row r="1387" spans="1:15" x14ac:dyDescent="0.25">
      <c r="A1387">
        <v>1386</v>
      </c>
      <c r="B1387">
        <v>22</v>
      </c>
      <c r="C1387">
        <v>36</v>
      </c>
      <c r="D1387">
        <v>0</v>
      </c>
      <c r="E1387">
        <v>11</v>
      </c>
      <c r="F1387">
        <v>0</v>
      </c>
      <c r="G1387">
        <v>0</v>
      </c>
      <c r="H1387">
        <v>0</v>
      </c>
      <c r="I1387">
        <v>475.21848419999998</v>
      </c>
      <c r="J1387">
        <v>3382362</v>
      </c>
      <c r="K1387">
        <v>3826717</v>
      </c>
      <c r="L1387">
        <v>3242397</v>
      </c>
      <c r="M1387">
        <v>6847937</v>
      </c>
      <c r="N1387">
        <v>8512986</v>
      </c>
      <c r="O1387">
        <v>8496867</v>
      </c>
    </row>
    <row r="1388" spans="1:15" x14ac:dyDescent="0.25">
      <c r="A1388">
        <v>1387</v>
      </c>
      <c r="B1388">
        <v>22</v>
      </c>
      <c r="C1388">
        <v>36</v>
      </c>
      <c r="D1388">
        <v>0</v>
      </c>
      <c r="E1388">
        <v>12</v>
      </c>
      <c r="F1388">
        <v>0</v>
      </c>
      <c r="G1388">
        <v>0</v>
      </c>
      <c r="H1388">
        <v>0</v>
      </c>
      <c r="I1388">
        <v>491.21339879999999</v>
      </c>
      <c r="J1388">
        <v>2144588</v>
      </c>
      <c r="K1388">
        <v>4095010</v>
      </c>
      <c r="L1388">
        <v>3716042</v>
      </c>
      <c r="M1388">
        <v>6356563</v>
      </c>
      <c r="N1388">
        <v>10947314</v>
      </c>
      <c r="O1388">
        <v>11034847</v>
      </c>
    </row>
    <row r="1389" spans="1:15" x14ac:dyDescent="0.25">
      <c r="A1389">
        <v>1388</v>
      </c>
      <c r="B1389">
        <v>22</v>
      </c>
      <c r="C1389">
        <v>36</v>
      </c>
      <c r="D1389">
        <v>0</v>
      </c>
      <c r="E1389">
        <v>13</v>
      </c>
      <c r="F1389">
        <v>0</v>
      </c>
      <c r="G1389">
        <v>0</v>
      </c>
      <c r="H1389">
        <v>0</v>
      </c>
      <c r="I1389">
        <v>507.20831340000001</v>
      </c>
      <c r="J1389" t="s">
        <v>14</v>
      </c>
      <c r="K1389" t="s">
        <v>14</v>
      </c>
      <c r="L1389" t="s">
        <v>14</v>
      </c>
      <c r="M1389">
        <v>3217276</v>
      </c>
      <c r="N1389">
        <v>4213842</v>
      </c>
      <c r="O1389">
        <v>4222843</v>
      </c>
    </row>
    <row r="1390" spans="1:15" x14ac:dyDescent="0.25">
      <c r="A1390">
        <v>1389</v>
      </c>
      <c r="B1390">
        <v>22</v>
      </c>
      <c r="C1390">
        <v>36</v>
      </c>
      <c r="D1390">
        <v>0</v>
      </c>
      <c r="E1390">
        <v>14</v>
      </c>
      <c r="F1390">
        <v>0</v>
      </c>
      <c r="G1390">
        <v>0</v>
      </c>
      <c r="H1390">
        <v>0</v>
      </c>
      <c r="I1390">
        <v>523.20322799999997</v>
      </c>
      <c r="J1390">
        <v>1570294</v>
      </c>
      <c r="K1390">
        <v>2094108</v>
      </c>
      <c r="L1390">
        <v>2355170</v>
      </c>
      <c r="M1390">
        <v>2738069</v>
      </c>
      <c r="N1390">
        <v>3223341</v>
      </c>
      <c r="O1390">
        <v>3364047</v>
      </c>
    </row>
    <row r="1391" spans="1:15" x14ac:dyDescent="0.25">
      <c r="A1391">
        <v>1390</v>
      </c>
      <c r="B1391">
        <v>22</v>
      </c>
      <c r="C1391">
        <v>36</v>
      </c>
      <c r="D1391">
        <v>0</v>
      </c>
      <c r="E1391">
        <v>15</v>
      </c>
      <c r="F1391">
        <v>0</v>
      </c>
      <c r="G1391">
        <v>0</v>
      </c>
      <c r="H1391">
        <v>0</v>
      </c>
      <c r="I1391">
        <v>539.19814259999998</v>
      </c>
      <c r="J1391" t="s">
        <v>14</v>
      </c>
      <c r="K1391" t="s">
        <v>14</v>
      </c>
      <c r="L1391" t="s">
        <v>14</v>
      </c>
      <c r="M1391">
        <v>3225134</v>
      </c>
      <c r="N1391">
        <v>3048064</v>
      </c>
      <c r="O1391">
        <v>2699818</v>
      </c>
    </row>
    <row r="1392" spans="1:15" x14ac:dyDescent="0.25">
      <c r="A1392">
        <v>1391</v>
      </c>
      <c r="B1392">
        <v>22</v>
      </c>
      <c r="C1392">
        <v>36</v>
      </c>
      <c r="D1392">
        <v>0</v>
      </c>
      <c r="E1392">
        <v>16</v>
      </c>
      <c r="F1392">
        <v>0</v>
      </c>
      <c r="G1392">
        <v>0</v>
      </c>
      <c r="H1392">
        <v>0</v>
      </c>
      <c r="I1392">
        <v>555.1930572</v>
      </c>
      <c r="J1392">
        <v>3263114</v>
      </c>
      <c r="K1392">
        <v>2827954</v>
      </c>
      <c r="L1392">
        <v>2779893</v>
      </c>
      <c r="M1392">
        <v>3693675</v>
      </c>
      <c r="N1392">
        <v>3153822</v>
      </c>
      <c r="O1392">
        <v>3044972</v>
      </c>
    </row>
    <row r="1393" spans="1:15" x14ac:dyDescent="0.25">
      <c r="A1393">
        <v>1392</v>
      </c>
      <c r="B1393">
        <v>22</v>
      </c>
      <c r="C1393">
        <v>36</v>
      </c>
      <c r="D1393">
        <v>0</v>
      </c>
      <c r="E1393">
        <v>17</v>
      </c>
      <c r="F1393">
        <v>0</v>
      </c>
      <c r="G1393">
        <v>0</v>
      </c>
      <c r="H1393">
        <v>0</v>
      </c>
      <c r="I1393">
        <v>571.18797180000001</v>
      </c>
      <c r="J1393">
        <v>4594153</v>
      </c>
      <c r="K1393">
        <v>3959494</v>
      </c>
      <c r="L1393">
        <v>4886110</v>
      </c>
      <c r="M1393">
        <v>5176210</v>
      </c>
      <c r="N1393">
        <v>6372355</v>
      </c>
      <c r="O1393">
        <v>5689490</v>
      </c>
    </row>
    <row r="1394" spans="1:15" x14ac:dyDescent="0.25">
      <c r="A1394">
        <v>1393</v>
      </c>
      <c r="B1394">
        <v>22</v>
      </c>
      <c r="C1394">
        <v>36</v>
      </c>
      <c r="D1394">
        <v>0</v>
      </c>
      <c r="E1394">
        <v>18</v>
      </c>
      <c r="F1394">
        <v>0</v>
      </c>
      <c r="G1394">
        <v>0</v>
      </c>
      <c r="H1394">
        <v>0</v>
      </c>
      <c r="I1394">
        <v>587.18288640000003</v>
      </c>
      <c r="J1394">
        <v>6446037</v>
      </c>
      <c r="K1394">
        <v>7580130</v>
      </c>
      <c r="L1394">
        <v>8222124</v>
      </c>
      <c r="M1394">
        <v>5532840</v>
      </c>
      <c r="N1394">
        <v>7821570</v>
      </c>
      <c r="O1394">
        <v>6258536</v>
      </c>
    </row>
    <row r="1395" spans="1:15" x14ac:dyDescent="0.25">
      <c r="A1395">
        <v>1394</v>
      </c>
      <c r="B1395">
        <v>22</v>
      </c>
      <c r="C1395">
        <v>36</v>
      </c>
      <c r="D1395">
        <v>0</v>
      </c>
      <c r="E1395">
        <v>19</v>
      </c>
      <c r="F1395">
        <v>0</v>
      </c>
      <c r="G1395">
        <v>0</v>
      </c>
      <c r="H1395">
        <v>0</v>
      </c>
      <c r="I1395">
        <v>603.17780100000004</v>
      </c>
      <c r="J1395">
        <v>14526267</v>
      </c>
      <c r="K1395">
        <v>22648856</v>
      </c>
      <c r="L1395">
        <v>22084784</v>
      </c>
      <c r="M1395">
        <v>19441465</v>
      </c>
      <c r="N1395">
        <v>31885028</v>
      </c>
      <c r="O1395">
        <v>22240903</v>
      </c>
    </row>
    <row r="1396" spans="1:15" x14ac:dyDescent="0.25">
      <c r="A1396">
        <v>1395</v>
      </c>
      <c r="B1396">
        <v>22</v>
      </c>
      <c r="C1396">
        <v>36</v>
      </c>
      <c r="D1396">
        <v>0</v>
      </c>
      <c r="E1396">
        <v>20</v>
      </c>
      <c r="F1396">
        <v>0</v>
      </c>
      <c r="G1396">
        <v>0</v>
      </c>
      <c r="H1396">
        <v>0</v>
      </c>
      <c r="I1396">
        <v>619.17271559999995</v>
      </c>
      <c r="J1396">
        <v>10533374</v>
      </c>
      <c r="K1396">
        <v>9692557</v>
      </c>
      <c r="L1396">
        <v>12638970</v>
      </c>
      <c r="M1396">
        <v>2485813</v>
      </c>
      <c r="N1396">
        <v>3745159</v>
      </c>
      <c r="O1396">
        <v>2916623</v>
      </c>
    </row>
    <row r="1397" spans="1:15" x14ac:dyDescent="0.25">
      <c r="A1397">
        <v>1396</v>
      </c>
      <c r="B1397">
        <v>22</v>
      </c>
      <c r="C1397">
        <v>36</v>
      </c>
      <c r="D1397">
        <v>0</v>
      </c>
      <c r="E1397">
        <v>21</v>
      </c>
      <c r="F1397">
        <v>0</v>
      </c>
      <c r="G1397">
        <v>0</v>
      </c>
      <c r="H1397">
        <v>0</v>
      </c>
      <c r="I1397">
        <v>635.16763019999996</v>
      </c>
      <c r="J1397">
        <v>4169220</v>
      </c>
      <c r="K1397">
        <v>3595880</v>
      </c>
      <c r="L1397">
        <v>4815900</v>
      </c>
      <c r="M1397" t="s">
        <v>14</v>
      </c>
      <c r="N1397" t="s">
        <v>14</v>
      </c>
      <c r="O1397" t="s">
        <v>14</v>
      </c>
    </row>
    <row r="1398" spans="1:15" x14ac:dyDescent="0.25">
      <c r="A1398">
        <v>1397</v>
      </c>
      <c r="B1398">
        <v>22</v>
      </c>
      <c r="C1398">
        <v>37</v>
      </c>
      <c r="D1398">
        <v>5</v>
      </c>
      <c r="E1398">
        <v>8</v>
      </c>
      <c r="F1398">
        <v>0</v>
      </c>
      <c r="G1398">
        <v>0</v>
      </c>
      <c r="H1398">
        <v>0</v>
      </c>
      <c r="I1398">
        <v>498.25693539999997</v>
      </c>
      <c r="J1398" t="s">
        <v>14</v>
      </c>
      <c r="K1398" t="s">
        <v>14</v>
      </c>
      <c r="L1398" t="s">
        <v>14</v>
      </c>
      <c r="M1398">
        <v>1948380</v>
      </c>
      <c r="N1398">
        <v>2814322</v>
      </c>
      <c r="O1398">
        <v>2045711</v>
      </c>
    </row>
    <row r="1399" spans="1:15" x14ac:dyDescent="0.25">
      <c r="A1399">
        <v>1398</v>
      </c>
      <c r="B1399">
        <v>22</v>
      </c>
      <c r="C1399">
        <v>38</v>
      </c>
      <c r="D1399">
        <v>0</v>
      </c>
      <c r="E1399">
        <v>5</v>
      </c>
      <c r="F1399">
        <v>0</v>
      </c>
      <c r="G1399">
        <v>0</v>
      </c>
      <c r="H1399">
        <v>0</v>
      </c>
      <c r="I1399">
        <v>381.26464659999999</v>
      </c>
      <c r="J1399" t="s">
        <v>14</v>
      </c>
      <c r="K1399" t="s">
        <v>14</v>
      </c>
      <c r="L1399" t="s">
        <v>14</v>
      </c>
      <c r="M1399">
        <v>3663890</v>
      </c>
      <c r="N1399">
        <v>4842115</v>
      </c>
      <c r="O1399">
        <v>4447475</v>
      </c>
    </row>
    <row r="1400" spans="1:15" x14ac:dyDescent="0.25">
      <c r="A1400">
        <v>1399</v>
      </c>
      <c r="B1400">
        <v>22</v>
      </c>
      <c r="C1400">
        <v>38</v>
      </c>
      <c r="D1400">
        <v>0</v>
      </c>
      <c r="E1400">
        <v>6</v>
      </c>
      <c r="F1400">
        <v>0</v>
      </c>
      <c r="G1400">
        <v>0</v>
      </c>
      <c r="H1400">
        <v>0</v>
      </c>
      <c r="I1400">
        <v>397.25956120000001</v>
      </c>
      <c r="J1400" t="s">
        <v>14</v>
      </c>
      <c r="K1400" t="s">
        <v>14</v>
      </c>
      <c r="L1400" t="s">
        <v>14</v>
      </c>
      <c r="M1400">
        <v>2909327</v>
      </c>
      <c r="N1400">
        <v>4164810</v>
      </c>
      <c r="O1400">
        <v>3475608</v>
      </c>
    </row>
    <row r="1401" spans="1:15" x14ac:dyDescent="0.25">
      <c r="A1401">
        <v>1400</v>
      </c>
      <c r="B1401">
        <v>22</v>
      </c>
      <c r="C1401">
        <v>38</v>
      </c>
      <c r="D1401">
        <v>0</v>
      </c>
      <c r="E1401">
        <v>7</v>
      </c>
      <c r="F1401">
        <v>0</v>
      </c>
      <c r="G1401">
        <v>0</v>
      </c>
      <c r="H1401">
        <v>0</v>
      </c>
      <c r="I1401">
        <v>413.25447580000002</v>
      </c>
      <c r="J1401" t="s">
        <v>14</v>
      </c>
      <c r="K1401" t="s">
        <v>14</v>
      </c>
      <c r="L1401" t="s">
        <v>14</v>
      </c>
      <c r="M1401">
        <v>4003079</v>
      </c>
      <c r="N1401">
        <v>6236897</v>
      </c>
      <c r="O1401">
        <v>4861021</v>
      </c>
    </row>
    <row r="1402" spans="1:15" x14ac:dyDescent="0.25">
      <c r="A1402">
        <v>1401</v>
      </c>
      <c r="B1402">
        <v>22</v>
      </c>
      <c r="C1402">
        <v>38</v>
      </c>
      <c r="D1402">
        <v>0</v>
      </c>
      <c r="E1402">
        <v>8</v>
      </c>
      <c r="F1402">
        <v>0</v>
      </c>
      <c r="G1402">
        <v>0</v>
      </c>
      <c r="H1402">
        <v>0</v>
      </c>
      <c r="I1402">
        <v>429.24939039999998</v>
      </c>
      <c r="J1402" t="s">
        <v>14</v>
      </c>
      <c r="K1402" t="s">
        <v>14</v>
      </c>
      <c r="L1402" t="s">
        <v>14</v>
      </c>
      <c r="M1402">
        <v>5880841</v>
      </c>
      <c r="N1402">
        <v>8499665</v>
      </c>
      <c r="O1402">
        <v>7190309</v>
      </c>
    </row>
    <row r="1403" spans="1:15" x14ac:dyDescent="0.25">
      <c r="A1403">
        <v>1402</v>
      </c>
      <c r="B1403">
        <v>22</v>
      </c>
      <c r="C1403">
        <v>38</v>
      </c>
      <c r="D1403">
        <v>0</v>
      </c>
      <c r="E1403">
        <v>9</v>
      </c>
      <c r="F1403">
        <v>0</v>
      </c>
      <c r="G1403">
        <v>0</v>
      </c>
      <c r="H1403">
        <v>0</v>
      </c>
      <c r="I1403">
        <v>445.244305</v>
      </c>
      <c r="J1403">
        <v>1794976</v>
      </c>
      <c r="K1403">
        <v>3050269</v>
      </c>
      <c r="L1403">
        <v>1579722</v>
      </c>
      <c r="M1403">
        <v>6775658</v>
      </c>
      <c r="N1403">
        <v>10548734</v>
      </c>
      <c r="O1403">
        <v>10314439</v>
      </c>
    </row>
    <row r="1404" spans="1:15" x14ac:dyDescent="0.25">
      <c r="A1404">
        <v>1403</v>
      </c>
      <c r="B1404">
        <v>22</v>
      </c>
      <c r="C1404">
        <v>38</v>
      </c>
      <c r="D1404">
        <v>0</v>
      </c>
      <c r="E1404">
        <v>10</v>
      </c>
      <c r="F1404">
        <v>0</v>
      </c>
      <c r="G1404">
        <v>0</v>
      </c>
      <c r="H1404">
        <v>0</v>
      </c>
      <c r="I1404">
        <v>461.23921960000001</v>
      </c>
      <c r="J1404">
        <v>1572508</v>
      </c>
      <c r="K1404">
        <v>3237553</v>
      </c>
      <c r="L1404">
        <v>2022462</v>
      </c>
      <c r="M1404">
        <v>5156625</v>
      </c>
      <c r="N1404">
        <v>9731037</v>
      </c>
      <c r="O1404">
        <v>8711980</v>
      </c>
    </row>
    <row r="1405" spans="1:15" x14ac:dyDescent="0.25">
      <c r="A1405">
        <v>1404</v>
      </c>
      <c r="B1405">
        <v>22</v>
      </c>
      <c r="C1405">
        <v>38</v>
      </c>
      <c r="D1405">
        <v>0</v>
      </c>
      <c r="E1405">
        <v>11</v>
      </c>
      <c r="F1405">
        <v>0</v>
      </c>
      <c r="G1405">
        <v>0</v>
      </c>
      <c r="H1405">
        <v>0</v>
      </c>
      <c r="I1405">
        <v>477.23413420000003</v>
      </c>
      <c r="J1405" t="s">
        <v>14</v>
      </c>
      <c r="K1405" t="s">
        <v>14</v>
      </c>
      <c r="L1405" t="s">
        <v>14</v>
      </c>
      <c r="M1405">
        <v>5143996</v>
      </c>
      <c r="N1405">
        <v>7507554</v>
      </c>
      <c r="O1405">
        <v>7257865</v>
      </c>
    </row>
    <row r="1406" spans="1:15" x14ac:dyDescent="0.25">
      <c r="A1406">
        <v>1405</v>
      </c>
      <c r="B1406">
        <v>22</v>
      </c>
      <c r="C1406">
        <v>38</v>
      </c>
      <c r="D1406">
        <v>0</v>
      </c>
      <c r="E1406">
        <v>12</v>
      </c>
      <c r="F1406">
        <v>0</v>
      </c>
      <c r="G1406">
        <v>0</v>
      </c>
      <c r="H1406">
        <v>0</v>
      </c>
      <c r="I1406">
        <v>493.22904879999999</v>
      </c>
      <c r="J1406" t="s">
        <v>14</v>
      </c>
      <c r="K1406" t="s">
        <v>14</v>
      </c>
      <c r="L1406" t="s">
        <v>14</v>
      </c>
      <c r="M1406">
        <v>3804793</v>
      </c>
      <c r="N1406">
        <v>7480234</v>
      </c>
      <c r="O1406">
        <v>6746421</v>
      </c>
    </row>
    <row r="1407" spans="1:15" x14ac:dyDescent="0.25">
      <c r="A1407">
        <v>1406</v>
      </c>
      <c r="B1407">
        <v>22</v>
      </c>
      <c r="C1407">
        <v>38</v>
      </c>
      <c r="D1407">
        <v>0</v>
      </c>
      <c r="E1407">
        <v>13</v>
      </c>
      <c r="F1407">
        <v>0</v>
      </c>
      <c r="G1407">
        <v>0</v>
      </c>
      <c r="H1407">
        <v>0</v>
      </c>
      <c r="I1407">
        <v>509.2239634</v>
      </c>
      <c r="J1407" t="s">
        <v>14</v>
      </c>
      <c r="K1407" t="s">
        <v>14</v>
      </c>
      <c r="L1407" t="s">
        <v>14</v>
      </c>
      <c r="M1407">
        <v>3097495</v>
      </c>
      <c r="N1407">
        <v>3851487</v>
      </c>
      <c r="O1407">
        <v>4144065</v>
      </c>
    </row>
    <row r="1408" spans="1:15" x14ac:dyDescent="0.25">
      <c r="A1408">
        <v>1407</v>
      </c>
      <c r="B1408">
        <v>22</v>
      </c>
      <c r="C1408">
        <v>38</v>
      </c>
      <c r="D1408">
        <v>0</v>
      </c>
      <c r="E1408">
        <v>14</v>
      </c>
      <c r="F1408">
        <v>0</v>
      </c>
      <c r="G1408">
        <v>0</v>
      </c>
      <c r="H1408">
        <v>0</v>
      </c>
      <c r="I1408">
        <v>525.21887800000002</v>
      </c>
      <c r="J1408" t="s">
        <v>14</v>
      </c>
      <c r="K1408" t="s">
        <v>14</v>
      </c>
      <c r="L1408" t="s">
        <v>14</v>
      </c>
      <c r="M1408">
        <v>4345720</v>
      </c>
      <c r="N1408">
        <v>4062020</v>
      </c>
      <c r="O1408">
        <v>4182227</v>
      </c>
    </row>
    <row r="1409" spans="1:15" x14ac:dyDescent="0.25">
      <c r="A1409">
        <v>1408</v>
      </c>
      <c r="B1409">
        <v>22</v>
      </c>
      <c r="C1409">
        <v>38</v>
      </c>
      <c r="D1409">
        <v>0</v>
      </c>
      <c r="E1409">
        <v>15</v>
      </c>
      <c r="F1409">
        <v>0</v>
      </c>
      <c r="G1409">
        <v>0</v>
      </c>
      <c r="H1409">
        <v>0</v>
      </c>
      <c r="I1409">
        <v>541.21379260000003</v>
      </c>
      <c r="J1409">
        <v>1772544</v>
      </c>
      <c r="K1409">
        <v>2170347</v>
      </c>
      <c r="L1409">
        <v>1954568</v>
      </c>
      <c r="M1409">
        <v>3984883</v>
      </c>
      <c r="N1409">
        <v>4709946</v>
      </c>
      <c r="O1409">
        <v>4397052</v>
      </c>
    </row>
    <row r="1410" spans="1:15" x14ac:dyDescent="0.25">
      <c r="A1410">
        <v>1409</v>
      </c>
      <c r="B1410">
        <v>22</v>
      </c>
      <c r="C1410">
        <v>38</v>
      </c>
      <c r="D1410">
        <v>0</v>
      </c>
      <c r="E1410">
        <v>16</v>
      </c>
      <c r="F1410">
        <v>0</v>
      </c>
      <c r="G1410">
        <v>0</v>
      </c>
      <c r="H1410">
        <v>0</v>
      </c>
      <c r="I1410">
        <v>557.20870720000005</v>
      </c>
      <c r="J1410">
        <v>2095709</v>
      </c>
      <c r="K1410">
        <v>2155201</v>
      </c>
      <c r="L1410">
        <v>2564839</v>
      </c>
      <c r="M1410">
        <v>4112444</v>
      </c>
      <c r="N1410">
        <v>4253484</v>
      </c>
      <c r="O1410">
        <v>3763757</v>
      </c>
    </row>
    <row r="1411" spans="1:15" x14ac:dyDescent="0.25">
      <c r="A1411">
        <v>1410</v>
      </c>
      <c r="B1411">
        <v>22</v>
      </c>
      <c r="C1411">
        <v>38</v>
      </c>
      <c r="D1411">
        <v>0</v>
      </c>
      <c r="E1411">
        <v>17</v>
      </c>
      <c r="F1411">
        <v>0</v>
      </c>
      <c r="G1411">
        <v>0</v>
      </c>
      <c r="H1411">
        <v>0</v>
      </c>
      <c r="I1411">
        <v>573.20362179999995</v>
      </c>
      <c r="J1411">
        <v>2307584</v>
      </c>
      <c r="K1411">
        <v>2755255</v>
      </c>
      <c r="L1411">
        <v>3160648</v>
      </c>
      <c r="M1411">
        <v>3665815</v>
      </c>
      <c r="N1411">
        <v>4761493</v>
      </c>
      <c r="O1411">
        <v>3871841</v>
      </c>
    </row>
    <row r="1412" spans="1:15" x14ac:dyDescent="0.25">
      <c r="A1412">
        <v>1411</v>
      </c>
      <c r="B1412">
        <v>22</v>
      </c>
      <c r="C1412">
        <v>38</v>
      </c>
      <c r="D1412">
        <v>0</v>
      </c>
      <c r="E1412">
        <v>18</v>
      </c>
      <c r="F1412">
        <v>0</v>
      </c>
      <c r="G1412">
        <v>0</v>
      </c>
      <c r="H1412">
        <v>0</v>
      </c>
      <c r="I1412">
        <v>589.19853639999997</v>
      </c>
      <c r="J1412">
        <v>3181625</v>
      </c>
      <c r="K1412">
        <v>3934644</v>
      </c>
      <c r="L1412">
        <v>3751314</v>
      </c>
      <c r="M1412">
        <v>2785516</v>
      </c>
      <c r="N1412">
        <v>3692722</v>
      </c>
      <c r="O1412">
        <v>3439436</v>
      </c>
    </row>
    <row r="1413" spans="1:15" x14ac:dyDescent="0.25">
      <c r="A1413">
        <v>1412</v>
      </c>
      <c r="B1413">
        <v>22</v>
      </c>
      <c r="C1413">
        <v>38</v>
      </c>
      <c r="D1413">
        <v>0</v>
      </c>
      <c r="E1413">
        <v>19</v>
      </c>
      <c r="F1413">
        <v>0</v>
      </c>
      <c r="G1413">
        <v>0</v>
      </c>
      <c r="H1413">
        <v>0</v>
      </c>
      <c r="I1413">
        <v>605.19345099999998</v>
      </c>
      <c r="J1413">
        <v>3063721</v>
      </c>
      <c r="K1413">
        <v>3920848</v>
      </c>
      <c r="L1413">
        <v>4143237</v>
      </c>
      <c r="M1413">
        <v>1568153</v>
      </c>
      <c r="N1413">
        <v>2243246</v>
      </c>
      <c r="O1413">
        <v>1823333</v>
      </c>
    </row>
    <row r="1414" spans="1:15" x14ac:dyDescent="0.25">
      <c r="A1414">
        <v>1413</v>
      </c>
      <c r="B1414">
        <v>22</v>
      </c>
      <c r="C1414">
        <v>38</v>
      </c>
      <c r="D1414">
        <v>0</v>
      </c>
      <c r="E1414">
        <v>20</v>
      </c>
      <c r="F1414">
        <v>0</v>
      </c>
      <c r="G1414">
        <v>0</v>
      </c>
      <c r="H1414">
        <v>0</v>
      </c>
      <c r="I1414">
        <v>621.1883656</v>
      </c>
      <c r="J1414">
        <v>4201008</v>
      </c>
      <c r="K1414">
        <v>5350704</v>
      </c>
      <c r="L1414">
        <v>5579440</v>
      </c>
      <c r="M1414" t="s">
        <v>14</v>
      </c>
      <c r="N1414" t="s">
        <v>14</v>
      </c>
      <c r="O1414" t="s">
        <v>14</v>
      </c>
    </row>
    <row r="1415" spans="1:15" x14ac:dyDescent="0.25">
      <c r="A1415">
        <v>1414</v>
      </c>
      <c r="B1415">
        <v>22</v>
      </c>
      <c r="C1415">
        <v>40</v>
      </c>
      <c r="D1415">
        <v>0</v>
      </c>
      <c r="E1415">
        <v>4</v>
      </c>
      <c r="F1415">
        <v>0</v>
      </c>
      <c r="G1415">
        <v>0</v>
      </c>
      <c r="H1415">
        <v>0</v>
      </c>
      <c r="I1415">
        <v>367.28538200000003</v>
      </c>
      <c r="J1415" t="s">
        <v>14</v>
      </c>
      <c r="K1415" t="s">
        <v>14</v>
      </c>
      <c r="L1415" t="s">
        <v>14</v>
      </c>
      <c r="M1415">
        <v>5045238</v>
      </c>
      <c r="N1415">
        <v>6690350</v>
      </c>
      <c r="O1415">
        <v>14005533</v>
      </c>
    </row>
    <row r="1416" spans="1:15" x14ac:dyDescent="0.25">
      <c r="A1416">
        <v>1415</v>
      </c>
      <c r="B1416">
        <v>22</v>
      </c>
      <c r="C1416">
        <v>40</v>
      </c>
      <c r="D1416">
        <v>0</v>
      </c>
      <c r="E1416">
        <v>5</v>
      </c>
      <c r="F1416">
        <v>0</v>
      </c>
      <c r="G1416">
        <v>0</v>
      </c>
      <c r="H1416">
        <v>0</v>
      </c>
      <c r="I1416">
        <v>383.28029659999999</v>
      </c>
      <c r="J1416" t="s">
        <v>14</v>
      </c>
      <c r="K1416" t="s">
        <v>14</v>
      </c>
      <c r="L1416" t="s">
        <v>14</v>
      </c>
      <c r="M1416">
        <v>12187189</v>
      </c>
      <c r="N1416">
        <v>11720869</v>
      </c>
      <c r="O1416">
        <v>9131775</v>
      </c>
    </row>
    <row r="1417" spans="1:15" x14ac:dyDescent="0.25">
      <c r="A1417">
        <v>1416</v>
      </c>
      <c r="B1417">
        <v>22</v>
      </c>
      <c r="C1417">
        <v>40</v>
      </c>
      <c r="D1417">
        <v>0</v>
      </c>
      <c r="E1417">
        <v>6</v>
      </c>
      <c r="F1417">
        <v>0</v>
      </c>
      <c r="G1417">
        <v>0</v>
      </c>
      <c r="H1417">
        <v>0</v>
      </c>
      <c r="I1417">
        <v>399.2752112</v>
      </c>
      <c r="J1417" t="s">
        <v>14</v>
      </c>
      <c r="K1417" t="s">
        <v>14</v>
      </c>
      <c r="L1417" t="s">
        <v>14</v>
      </c>
      <c r="M1417">
        <v>3409890</v>
      </c>
      <c r="N1417">
        <v>4847120</v>
      </c>
      <c r="O1417">
        <v>3042255</v>
      </c>
    </row>
    <row r="1418" spans="1:15" x14ac:dyDescent="0.25">
      <c r="A1418">
        <v>1417</v>
      </c>
      <c r="B1418">
        <v>22</v>
      </c>
      <c r="C1418">
        <v>40</v>
      </c>
      <c r="D1418">
        <v>0</v>
      </c>
      <c r="E1418">
        <v>7</v>
      </c>
      <c r="F1418">
        <v>0</v>
      </c>
      <c r="G1418">
        <v>0</v>
      </c>
      <c r="H1418">
        <v>0</v>
      </c>
      <c r="I1418">
        <v>415.27012580000002</v>
      </c>
      <c r="J1418" t="s">
        <v>14</v>
      </c>
      <c r="K1418" t="s">
        <v>14</v>
      </c>
      <c r="L1418" t="s">
        <v>14</v>
      </c>
      <c r="M1418">
        <v>2662204</v>
      </c>
      <c r="N1418">
        <v>4702989</v>
      </c>
      <c r="O1418">
        <v>3355781</v>
      </c>
    </row>
    <row r="1419" spans="1:15" x14ac:dyDescent="0.25">
      <c r="A1419">
        <v>1418</v>
      </c>
      <c r="B1419">
        <v>22</v>
      </c>
      <c r="C1419">
        <v>40</v>
      </c>
      <c r="D1419">
        <v>0</v>
      </c>
      <c r="E1419">
        <v>8</v>
      </c>
      <c r="F1419">
        <v>0</v>
      </c>
      <c r="G1419">
        <v>0</v>
      </c>
      <c r="H1419">
        <v>0</v>
      </c>
      <c r="I1419">
        <v>431.26504039999998</v>
      </c>
      <c r="J1419" t="s">
        <v>14</v>
      </c>
      <c r="K1419" t="s">
        <v>14</v>
      </c>
      <c r="L1419" t="s">
        <v>14</v>
      </c>
      <c r="M1419">
        <v>3100562</v>
      </c>
      <c r="N1419">
        <v>4364645</v>
      </c>
      <c r="O1419">
        <v>3452079</v>
      </c>
    </row>
    <row r="1420" spans="1:15" x14ac:dyDescent="0.25">
      <c r="A1420">
        <v>1419</v>
      </c>
      <c r="B1420">
        <v>22</v>
      </c>
      <c r="C1420">
        <v>40</v>
      </c>
      <c r="D1420">
        <v>0</v>
      </c>
      <c r="E1420">
        <v>9</v>
      </c>
      <c r="F1420">
        <v>0</v>
      </c>
      <c r="G1420">
        <v>0</v>
      </c>
      <c r="H1420">
        <v>0</v>
      </c>
      <c r="I1420">
        <v>447.25995499999999</v>
      </c>
      <c r="J1420" t="s">
        <v>14</v>
      </c>
      <c r="K1420" t="s">
        <v>14</v>
      </c>
      <c r="L1420" t="s">
        <v>14</v>
      </c>
      <c r="M1420">
        <v>2848453</v>
      </c>
      <c r="N1420">
        <v>5062026</v>
      </c>
      <c r="O1420">
        <v>4034099</v>
      </c>
    </row>
    <row r="1421" spans="1:15" x14ac:dyDescent="0.25">
      <c r="A1421">
        <v>1420</v>
      </c>
      <c r="B1421">
        <v>22</v>
      </c>
      <c r="C1421">
        <v>40</v>
      </c>
      <c r="D1421">
        <v>0</v>
      </c>
      <c r="E1421">
        <v>10</v>
      </c>
      <c r="F1421">
        <v>0</v>
      </c>
      <c r="G1421">
        <v>0</v>
      </c>
      <c r="H1421">
        <v>0</v>
      </c>
      <c r="I1421">
        <v>463.25486960000001</v>
      </c>
      <c r="J1421" t="s">
        <v>14</v>
      </c>
      <c r="K1421" t="s">
        <v>14</v>
      </c>
      <c r="L1421" t="s">
        <v>14</v>
      </c>
      <c r="M1421">
        <v>1769146</v>
      </c>
      <c r="N1421">
        <v>3157486</v>
      </c>
      <c r="O1421">
        <v>3344118</v>
      </c>
    </row>
    <row r="1422" spans="1:15" x14ac:dyDescent="0.25">
      <c r="A1422">
        <v>1421</v>
      </c>
      <c r="B1422">
        <v>22</v>
      </c>
      <c r="C1422">
        <v>40</v>
      </c>
      <c r="D1422">
        <v>0</v>
      </c>
      <c r="E1422">
        <v>11</v>
      </c>
      <c r="F1422">
        <v>0</v>
      </c>
      <c r="G1422">
        <v>0</v>
      </c>
      <c r="H1422">
        <v>0</v>
      </c>
      <c r="I1422">
        <v>479.24978420000002</v>
      </c>
      <c r="J1422" t="s">
        <v>14</v>
      </c>
      <c r="K1422" t="s">
        <v>14</v>
      </c>
      <c r="L1422" t="s">
        <v>14</v>
      </c>
      <c r="M1422">
        <v>1812928</v>
      </c>
      <c r="N1422">
        <v>2418420</v>
      </c>
      <c r="O1422">
        <v>2759481</v>
      </c>
    </row>
    <row r="1423" spans="1:15" x14ac:dyDescent="0.25">
      <c r="A1423">
        <v>1422</v>
      </c>
      <c r="B1423">
        <v>22</v>
      </c>
      <c r="C1423">
        <v>40</v>
      </c>
      <c r="D1423">
        <v>0</v>
      </c>
      <c r="E1423">
        <v>12</v>
      </c>
      <c r="F1423">
        <v>0</v>
      </c>
      <c r="G1423">
        <v>0</v>
      </c>
      <c r="H1423">
        <v>0</v>
      </c>
      <c r="I1423">
        <v>495.24469879999998</v>
      </c>
      <c r="J1423" t="s">
        <v>14</v>
      </c>
      <c r="K1423" t="s">
        <v>14</v>
      </c>
      <c r="L1423" t="s">
        <v>14</v>
      </c>
      <c r="M1423">
        <v>2285728</v>
      </c>
      <c r="N1423">
        <v>3687010</v>
      </c>
      <c r="O1423">
        <v>2743692</v>
      </c>
    </row>
    <row r="1424" spans="1:15" x14ac:dyDescent="0.25">
      <c r="A1424">
        <v>1423</v>
      </c>
      <c r="B1424">
        <v>22</v>
      </c>
      <c r="C1424">
        <v>40</v>
      </c>
      <c r="D1424">
        <v>0</v>
      </c>
      <c r="E1424">
        <v>13</v>
      </c>
      <c r="F1424">
        <v>0</v>
      </c>
      <c r="G1424">
        <v>0</v>
      </c>
      <c r="H1424">
        <v>0</v>
      </c>
      <c r="I1424">
        <v>511.2396134</v>
      </c>
      <c r="J1424" t="s">
        <v>14</v>
      </c>
      <c r="K1424" t="s">
        <v>14</v>
      </c>
      <c r="L1424" t="s">
        <v>14</v>
      </c>
      <c r="M1424">
        <v>1871276</v>
      </c>
      <c r="N1424">
        <v>2601313</v>
      </c>
      <c r="O1424">
        <v>2413570</v>
      </c>
    </row>
    <row r="1425" spans="1:15" x14ac:dyDescent="0.25">
      <c r="A1425">
        <v>1424</v>
      </c>
      <c r="B1425">
        <v>22</v>
      </c>
      <c r="C1425">
        <v>40</v>
      </c>
      <c r="D1425">
        <v>0</v>
      </c>
      <c r="E1425">
        <v>14</v>
      </c>
      <c r="F1425">
        <v>0</v>
      </c>
      <c r="G1425">
        <v>0</v>
      </c>
      <c r="H1425">
        <v>0</v>
      </c>
      <c r="I1425">
        <v>527.23452799999995</v>
      </c>
      <c r="J1425" t="s">
        <v>14</v>
      </c>
      <c r="K1425" t="s">
        <v>14</v>
      </c>
      <c r="L1425" t="s">
        <v>14</v>
      </c>
      <c r="M1425">
        <v>2059093</v>
      </c>
      <c r="N1425">
        <v>2357068</v>
      </c>
      <c r="O1425">
        <v>2885838</v>
      </c>
    </row>
    <row r="1426" spans="1:15" x14ac:dyDescent="0.25">
      <c r="A1426">
        <v>1425</v>
      </c>
      <c r="B1426">
        <v>22</v>
      </c>
      <c r="C1426">
        <v>42</v>
      </c>
      <c r="D1426">
        <v>0</v>
      </c>
      <c r="E1426">
        <v>4</v>
      </c>
      <c r="F1426">
        <v>0</v>
      </c>
      <c r="G1426">
        <v>0</v>
      </c>
      <c r="H1426">
        <v>0</v>
      </c>
      <c r="I1426">
        <v>369.30103200000002</v>
      </c>
      <c r="J1426">
        <v>1801456</v>
      </c>
      <c r="K1426">
        <v>1684429</v>
      </c>
      <c r="L1426">
        <v>1754381</v>
      </c>
      <c r="M1426">
        <v>3656285</v>
      </c>
      <c r="N1426">
        <v>2854565</v>
      </c>
      <c r="O1426">
        <v>2005382</v>
      </c>
    </row>
    <row r="1427" spans="1:15" x14ac:dyDescent="0.25">
      <c r="A1427">
        <v>1426</v>
      </c>
      <c r="B1427">
        <v>22</v>
      </c>
      <c r="C1427">
        <v>42</v>
      </c>
      <c r="D1427">
        <v>0</v>
      </c>
      <c r="E1427">
        <v>11</v>
      </c>
      <c r="F1427">
        <v>0</v>
      </c>
      <c r="G1427">
        <v>0</v>
      </c>
      <c r="H1427">
        <v>0</v>
      </c>
      <c r="I1427">
        <v>481.26543420000002</v>
      </c>
      <c r="J1427" t="s">
        <v>14</v>
      </c>
      <c r="K1427" t="s">
        <v>14</v>
      </c>
      <c r="L1427" t="s">
        <v>14</v>
      </c>
      <c r="M1427">
        <v>2105291</v>
      </c>
      <c r="N1427">
        <v>1671056</v>
      </c>
      <c r="O1427">
        <v>1793393</v>
      </c>
    </row>
    <row r="1428" spans="1:15" x14ac:dyDescent="0.25">
      <c r="A1428">
        <v>1427</v>
      </c>
      <c r="B1428">
        <v>22</v>
      </c>
      <c r="C1428">
        <v>43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336.32718720000003</v>
      </c>
      <c r="J1428">
        <v>5569530</v>
      </c>
      <c r="K1428">
        <v>1939070</v>
      </c>
      <c r="L1428">
        <v>4130010</v>
      </c>
      <c r="M1428">
        <v>19016598</v>
      </c>
      <c r="N1428">
        <v>2204115</v>
      </c>
      <c r="O1428">
        <v>3645750</v>
      </c>
    </row>
    <row r="1429" spans="1:15" x14ac:dyDescent="0.25">
      <c r="A1429">
        <v>1428</v>
      </c>
      <c r="B1429">
        <v>22</v>
      </c>
      <c r="C1429">
        <v>44</v>
      </c>
      <c r="D1429">
        <v>0</v>
      </c>
      <c r="E1429">
        <v>2</v>
      </c>
      <c r="F1429">
        <v>0</v>
      </c>
      <c r="G1429">
        <v>0</v>
      </c>
      <c r="H1429">
        <v>0</v>
      </c>
      <c r="I1429">
        <v>339.32685279999998</v>
      </c>
      <c r="J1429">
        <v>2642068</v>
      </c>
      <c r="K1429">
        <v>1961811</v>
      </c>
      <c r="L1429">
        <v>2560409</v>
      </c>
      <c r="M1429">
        <v>3180038</v>
      </c>
      <c r="N1429">
        <v>3511737</v>
      </c>
      <c r="O1429">
        <v>2850382</v>
      </c>
    </row>
    <row r="1430" spans="1:15" x14ac:dyDescent="0.25">
      <c r="A1430">
        <v>1429</v>
      </c>
      <c r="B1430">
        <v>22</v>
      </c>
      <c r="C1430">
        <v>46</v>
      </c>
      <c r="D1430">
        <v>0</v>
      </c>
      <c r="E1430">
        <v>8</v>
      </c>
      <c r="F1430">
        <v>1</v>
      </c>
      <c r="G1430">
        <v>0</v>
      </c>
      <c r="H1430">
        <v>0</v>
      </c>
      <c r="I1430">
        <v>469.28406109999997</v>
      </c>
      <c r="J1430">
        <v>3042309</v>
      </c>
      <c r="K1430">
        <v>2199770</v>
      </c>
      <c r="L1430">
        <v>2401666</v>
      </c>
      <c r="M1430">
        <v>4717065</v>
      </c>
      <c r="N1430">
        <v>3701915</v>
      </c>
      <c r="O1430">
        <v>3215026</v>
      </c>
    </row>
    <row r="1431" spans="1:15" x14ac:dyDescent="0.25">
      <c r="A1431">
        <v>1430</v>
      </c>
      <c r="B1431">
        <v>22</v>
      </c>
      <c r="C1431">
        <v>46</v>
      </c>
      <c r="D1431">
        <v>0</v>
      </c>
      <c r="E1431">
        <v>9</v>
      </c>
      <c r="F1431">
        <v>1</v>
      </c>
      <c r="G1431">
        <v>0</v>
      </c>
      <c r="H1431">
        <v>0</v>
      </c>
      <c r="I1431">
        <v>485.27897569999999</v>
      </c>
      <c r="J1431">
        <v>3037686</v>
      </c>
      <c r="K1431">
        <v>2256855</v>
      </c>
      <c r="L1431">
        <v>2451644</v>
      </c>
      <c r="M1431">
        <v>4204020</v>
      </c>
      <c r="N1431">
        <v>4030687</v>
      </c>
      <c r="O1431">
        <v>6279158</v>
      </c>
    </row>
    <row r="1432" spans="1:15" x14ac:dyDescent="0.25">
      <c r="A1432">
        <v>1431</v>
      </c>
      <c r="B1432">
        <v>23</v>
      </c>
      <c r="C1432">
        <v>22</v>
      </c>
      <c r="D1432">
        <v>0</v>
      </c>
      <c r="E1432">
        <v>16</v>
      </c>
      <c r="F1432">
        <v>0</v>
      </c>
      <c r="G1432">
        <v>0</v>
      </c>
      <c r="H1432">
        <v>0</v>
      </c>
      <c r="I1432">
        <v>553.08350719999999</v>
      </c>
      <c r="J1432">
        <v>1536958</v>
      </c>
      <c r="K1432">
        <v>1644702</v>
      </c>
      <c r="L1432">
        <v>1766658</v>
      </c>
      <c r="M1432" t="s">
        <v>14</v>
      </c>
      <c r="N1432" t="s">
        <v>14</v>
      </c>
      <c r="O1432" t="s">
        <v>14</v>
      </c>
    </row>
    <row r="1433" spans="1:15" x14ac:dyDescent="0.25">
      <c r="A1433">
        <v>1432</v>
      </c>
      <c r="B1433">
        <v>23</v>
      </c>
      <c r="C1433">
        <v>24</v>
      </c>
      <c r="D1433">
        <v>0</v>
      </c>
      <c r="E1433">
        <v>8</v>
      </c>
      <c r="F1433">
        <v>0</v>
      </c>
      <c r="G1433">
        <v>0</v>
      </c>
      <c r="H1433">
        <v>0</v>
      </c>
      <c r="I1433">
        <v>427.13984040000003</v>
      </c>
      <c r="J1433" t="s">
        <v>14</v>
      </c>
      <c r="K1433" t="s">
        <v>14</v>
      </c>
      <c r="L1433" t="s">
        <v>14</v>
      </c>
      <c r="M1433">
        <v>1766517</v>
      </c>
      <c r="N1433">
        <v>2010678</v>
      </c>
      <c r="O1433">
        <v>1795473</v>
      </c>
    </row>
    <row r="1434" spans="1:15" x14ac:dyDescent="0.25">
      <c r="A1434">
        <v>1433</v>
      </c>
      <c r="B1434">
        <v>23</v>
      </c>
      <c r="C1434">
        <v>24</v>
      </c>
      <c r="D1434">
        <v>0</v>
      </c>
      <c r="E1434">
        <v>9</v>
      </c>
      <c r="F1434">
        <v>0</v>
      </c>
      <c r="G1434">
        <v>0</v>
      </c>
      <c r="H1434">
        <v>0</v>
      </c>
      <c r="I1434">
        <v>443.13475499999998</v>
      </c>
      <c r="J1434">
        <v>1618053</v>
      </c>
      <c r="K1434">
        <v>2179096</v>
      </c>
      <c r="L1434">
        <v>1883535</v>
      </c>
      <c r="M1434">
        <v>1763096</v>
      </c>
      <c r="N1434">
        <v>2324607</v>
      </c>
      <c r="O1434">
        <v>2248548</v>
      </c>
    </row>
    <row r="1435" spans="1:15" x14ac:dyDescent="0.25">
      <c r="A1435">
        <v>1434</v>
      </c>
      <c r="B1435">
        <v>23</v>
      </c>
      <c r="C1435">
        <v>24</v>
      </c>
      <c r="D1435">
        <v>0</v>
      </c>
      <c r="E1435">
        <v>10</v>
      </c>
      <c r="F1435">
        <v>0</v>
      </c>
      <c r="G1435">
        <v>0</v>
      </c>
      <c r="H1435">
        <v>0</v>
      </c>
      <c r="I1435">
        <v>459.1296696</v>
      </c>
      <c r="J1435" t="s">
        <v>14</v>
      </c>
      <c r="K1435" t="s">
        <v>14</v>
      </c>
      <c r="L1435" t="s">
        <v>14</v>
      </c>
      <c r="M1435">
        <v>1640316</v>
      </c>
      <c r="N1435">
        <v>2059748</v>
      </c>
      <c r="O1435">
        <v>2240375</v>
      </c>
    </row>
    <row r="1436" spans="1:15" x14ac:dyDescent="0.25">
      <c r="A1436">
        <v>1435</v>
      </c>
      <c r="B1436">
        <v>23</v>
      </c>
      <c r="C1436">
        <v>24</v>
      </c>
      <c r="D1436">
        <v>0</v>
      </c>
      <c r="E1436">
        <v>11</v>
      </c>
      <c r="F1436">
        <v>0</v>
      </c>
      <c r="G1436">
        <v>0</v>
      </c>
      <c r="H1436">
        <v>0</v>
      </c>
      <c r="I1436">
        <v>475.12458420000002</v>
      </c>
      <c r="J1436">
        <v>1932375</v>
      </c>
      <c r="K1436">
        <v>3283999</v>
      </c>
      <c r="L1436">
        <v>3262876</v>
      </c>
      <c r="M1436" t="s">
        <v>14</v>
      </c>
      <c r="N1436" t="s">
        <v>14</v>
      </c>
      <c r="O1436" t="s">
        <v>14</v>
      </c>
    </row>
    <row r="1437" spans="1:15" x14ac:dyDescent="0.25">
      <c r="A1437">
        <v>1436</v>
      </c>
      <c r="B1437">
        <v>23</v>
      </c>
      <c r="C1437">
        <v>24</v>
      </c>
      <c r="D1437">
        <v>0</v>
      </c>
      <c r="E1437">
        <v>12</v>
      </c>
      <c r="F1437">
        <v>0</v>
      </c>
      <c r="G1437">
        <v>0</v>
      </c>
      <c r="H1437">
        <v>0</v>
      </c>
      <c r="I1437">
        <v>491.11949879999997</v>
      </c>
      <c r="J1437">
        <v>1650502</v>
      </c>
      <c r="K1437">
        <v>3093536</v>
      </c>
      <c r="L1437">
        <v>2777029</v>
      </c>
      <c r="M1437" t="s">
        <v>14</v>
      </c>
      <c r="N1437" t="s">
        <v>14</v>
      </c>
      <c r="O1437" t="s">
        <v>14</v>
      </c>
    </row>
    <row r="1438" spans="1:15" x14ac:dyDescent="0.25">
      <c r="A1438">
        <v>1437</v>
      </c>
      <c r="B1438">
        <v>23</v>
      </c>
      <c r="C1438">
        <v>24</v>
      </c>
      <c r="D1438">
        <v>0</v>
      </c>
      <c r="E1438">
        <v>13</v>
      </c>
      <c r="F1438">
        <v>0</v>
      </c>
      <c r="G1438">
        <v>0</v>
      </c>
      <c r="H1438">
        <v>0</v>
      </c>
      <c r="I1438">
        <v>507.11441339999999</v>
      </c>
      <c r="J1438">
        <v>1789196</v>
      </c>
      <c r="K1438">
        <v>2620909</v>
      </c>
      <c r="L1438">
        <v>2416427</v>
      </c>
      <c r="M1438" t="s">
        <v>14</v>
      </c>
      <c r="N1438" t="s">
        <v>14</v>
      </c>
      <c r="O1438" t="s">
        <v>14</v>
      </c>
    </row>
    <row r="1439" spans="1:15" x14ac:dyDescent="0.25">
      <c r="A1439">
        <v>1438</v>
      </c>
      <c r="B1439">
        <v>23</v>
      </c>
      <c r="C1439">
        <v>24</v>
      </c>
      <c r="D1439">
        <v>0</v>
      </c>
      <c r="E1439">
        <v>14</v>
      </c>
      <c r="F1439">
        <v>0</v>
      </c>
      <c r="G1439">
        <v>0</v>
      </c>
      <c r="H1439">
        <v>0</v>
      </c>
      <c r="I1439">
        <v>523.109328</v>
      </c>
      <c r="J1439">
        <v>1781493</v>
      </c>
      <c r="K1439">
        <v>2746393</v>
      </c>
      <c r="L1439">
        <v>2309599</v>
      </c>
      <c r="M1439" t="s">
        <v>14</v>
      </c>
      <c r="N1439" t="s">
        <v>14</v>
      </c>
      <c r="O1439" t="s">
        <v>14</v>
      </c>
    </row>
    <row r="1440" spans="1:15" x14ac:dyDescent="0.25">
      <c r="A1440">
        <v>1439</v>
      </c>
      <c r="B1440">
        <v>23</v>
      </c>
      <c r="C1440">
        <v>26</v>
      </c>
      <c r="D1440">
        <v>0</v>
      </c>
      <c r="E1440">
        <v>6</v>
      </c>
      <c r="F1440">
        <v>0</v>
      </c>
      <c r="G1440">
        <v>0</v>
      </c>
      <c r="H1440">
        <v>0</v>
      </c>
      <c r="I1440">
        <v>397.16566119999999</v>
      </c>
      <c r="J1440" t="s">
        <v>14</v>
      </c>
      <c r="K1440" t="s">
        <v>14</v>
      </c>
      <c r="L1440" t="s">
        <v>14</v>
      </c>
      <c r="M1440">
        <v>2269823</v>
      </c>
      <c r="N1440">
        <v>2472122</v>
      </c>
      <c r="O1440">
        <v>1840265</v>
      </c>
    </row>
    <row r="1441" spans="1:15" x14ac:dyDescent="0.25">
      <c r="A1441">
        <v>1440</v>
      </c>
      <c r="B1441">
        <v>23</v>
      </c>
      <c r="C1441">
        <v>26</v>
      </c>
      <c r="D1441">
        <v>0</v>
      </c>
      <c r="E1441">
        <v>7</v>
      </c>
      <c r="F1441">
        <v>0</v>
      </c>
      <c r="G1441">
        <v>0</v>
      </c>
      <c r="H1441">
        <v>0</v>
      </c>
      <c r="I1441">
        <v>413.1605758</v>
      </c>
      <c r="J1441" t="s">
        <v>14</v>
      </c>
      <c r="K1441" t="s">
        <v>14</v>
      </c>
      <c r="L1441" t="s">
        <v>14</v>
      </c>
      <c r="M1441">
        <v>2778371</v>
      </c>
      <c r="N1441">
        <v>3847902</v>
      </c>
      <c r="O1441">
        <v>3553371</v>
      </c>
    </row>
    <row r="1442" spans="1:15" x14ac:dyDescent="0.25">
      <c r="A1442">
        <v>1441</v>
      </c>
      <c r="B1442">
        <v>23</v>
      </c>
      <c r="C1442">
        <v>26</v>
      </c>
      <c r="D1442">
        <v>0</v>
      </c>
      <c r="E1442">
        <v>8</v>
      </c>
      <c r="F1442">
        <v>0</v>
      </c>
      <c r="G1442">
        <v>0</v>
      </c>
      <c r="H1442">
        <v>0</v>
      </c>
      <c r="I1442">
        <v>429.15549040000002</v>
      </c>
      <c r="J1442">
        <v>1916788</v>
      </c>
      <c r="K1442">
        <v>3098637</v>
      </c>
      <c r="L1442">
        <v>2725996</v>
      </c>
      <c r="M1442">
        <v>3214350</v>
      </c>
      <c r="N1442">
        <v>4870614</v>
      </c>
      <c r="O1442">
        <v>4979498</v>
      </c>
    </row>
    <row r="1443" spans="1:15" x14ac:dyDescent="0.25">
      <c r="A1443">
        <v>1442</v>
      </c>
      <c r="B1443">
        <v>23</v>
      </c>
      <c r="C1443">
        <v>26</v>
      </c>
      <c r="D1443">
        <v>0</v>
      </c>
      <c r="E1443">
        <v>9</v>
      </c>
      <c r="F1443">
        <v>0</v>
      </c>
      <c r="G1443">
        <v>0</v>
      </c>
      <c r="H1443">
        <v>0</v>
      </c>
      <c r="I1443">
        <v>445.15040499999998</v>
      </c>
      <c r="J1443">
        <v>2363306</v>
      </c>
      <c r="K1443">
        <v>3932457</v>
      </c>
      <c r="L1443">
        <v>3304146</v>
      </c>
      <c r="M1443">
        <v>3801970</v>
      </c>
      <c r="N1443">
        <v>4798980</v>
      </c>
      <c r="O1443">
        <v>4796110</v>
      </c>
    </row>
    <row r="1444" spans="1:15" x14ac:dyDescent="0.25">
      <c r="A1444">
        <v>1443</v>
      </c>
      <c r="B1444">
        <v>23</v>
      </c>
      <c r="C1444">
        <v>26</v>
      </c>
      <c r="D1444">
        <v>0</v>
      </c>
      <c r="E1444">
        <v>10</v>
      </c>
      <c r="F1444">
        <v>0</v>
      </c>
      <c r="G1444">
        <v>0</v>
      </c>
      <c r="H1444">
        <v>0</v>
      </c>
      <c r="I1444">
        <v>461.14531959999999</v>
      </c>
      <c r="J1444">
        <v>2862752</v>
      </c>
      <c r="K1444">
        <v>3215544</v>
      </c>
      <c r="L1444">
        <v>4243010</v>
      </c>
      <c r="M1444">
        <v>3567382</v>
      </c>
      <c r="N1444">
        <v>4316125</v>
      </c>
      <c r="O1444">
        <v>4623151</v>
      </c>
    </row>
    <row r="1445" spans="1:15" x14ac:dyDescent="0.25">
      <c r="A1445">
        <v>1444</v>
      </c>
      <c r="B1445">
        <v>23</v>
      </c>
      <c r="C1445">
        <v>26</v>
      </c>
      <c r="D1445">
        <v>0</v>
      </c>
      <c r="E1445">
        <v>11</v>
      </c>
      <c r="F1445">
        <v>0</v>
      </c>
      <c r="G1445">
        <v>0</v>
      </c>
      <c r="H1445">
        <v>0</v>
      </c>
      <c r="I1445">
        <v>477.14023420000001</v>
      </c>
      <c r="J1445">
        <v>3022994</v>
      </c>
      <c r="K1445">
        <v>3615737</v>
      </c>
      <c r="L1445">
        <v>4170175</v>
      </c>
      <c r="M1445">
        <v>3103164</v>
      </c>
      <c r="N1445">
        <v>3864155</v>
      </c>
      <c r="O1445">
        <v>3474183</v>
      </c>
    </row>
    <row r="1446" spans="1:15" x14ac:dyDescent="0.25">
      <c r="A1446">
        <v>1445</v>
      </c>
      <c r="B1446">
        <v>23</v>
      </c>
      <c r="C1446">
        <v>26</v>
      </c>
      <c r="D1446">
        <v>0</v>
      </c>
      <c r="E1446">
        <v>12</v>
      </c>
      <c r="F1446">
        <v>0</v>
      </c>
      <c r="G1446">
        <v>0</v>
      </c>
      <c r="H1446">
        <v>0</v>
      </c>
      <c r="I1446">
        <v>493.13514880000002</v>
      </c>
      <c r="J1446">
        <v>3186627</v>
      </c>
      <c r="K1446">
        <v>3480648</v>
      </c>
      <c r="L1446">
        <v>3515436</v>
      </c>
      <c r="M1446">
        <v>2184823</v>
      </c>
      <c r="N1446">
        <v>2808738</v>
      </c>
      <c r="O1446">
        <v>2650417</v>
      </c>
    </row>
    <row r="1447" spans="1:15" x14ac:dyDescent="0.25">
      <c r="A1447">
        <v>1446</v>
      </c>
      <c r="B1447">
        <v>23</v>
      </c>
      <c r="C1447">
        <v>26</v>
      </c>
      <c r="D1447">
        <v>0</v>
      </c>
      <c r="E1447">
        <v>13</v>
      </c>
      <c r="F1447">
        <v>0</v>
      </c>
      <c r="G1447">
        <v>0</v>
      </c>
      <c r="H1447">
        <v>0</v>
      </c>
      <c r="I1447">
        <v>509.13006339999998</v>
      </c>
      <c r="J1447">
        <v>2268018</v>
      </c>
      <c r="K1447">
        <v>3223093</v>
      </c>
      <c r="L1447">
        <v>2705814</v>
      </c>
      <c r="M1447" t="s">
        <v>14</v>
      </c>
      <c r="N1447" t="s">
        <v>14</v>
      </c>
      <c r="O1447" t="s">
        <v>14</v>
      </c>
    </row>
    <row r="1448" spans="1:15" x14ac:dyDescent="0.25">
      <c r="A1448">
        <v>1447</v>
      </c>
      <c r="B1448">
        <v>23</v>
      </c>
      <c r="C1448">
        <v>26</v>
      </c>
      <c r="D1448">
        <v>0</v>
      </c>
      <c r="E1448">
        <v>14</v>
      </c>
      <c r="F1448">
        <v>0</v>
      </c>
      <c r="G1448">
        <v>0</v>
      </c>
      <c r="H1448">
        <v>0</v>
      </c>
      <c r="I1448">
        <v>525.12497800000006</v>
      </c>
      <c r="J1448">
        <v>1753339</v>
      </c>
      <c r="K1448">
        <v>2110551</v>
      </c>
      <c r="L1448">
        <v>2625048</v>
      </c>
      <c r="M1448" t="s">
        <v>14</v>
      </c>
      <c r="N1448" t="s">
        <v>14</v>
      </c>
      <c r="O1448" t="s">
        <v>14</v>
      </c>
    </row>
    <row r="1449" spans="1:15" x14ac:dyDescent="0.25">
      <c r="A1449">
        <v>1448</v>
      </c>
      <c r="B1449">
        <v>23</v>
      </c>
      <c r="C1449">
        <v>26</v>
      </c>
      <c r="D1449">
        <v>0</v>
      </c>
      <c r="E1449">
        <v>15</v>
      </c>
      <c r="F1449">
        <v>0</v>
      </c>
      <c r="G1449">
        <v>0</v>
      </c>
      <c r="H1449">
        <v>0</v>
      </c>
      <c r="I1449">
        <v>541.11989259999996</v>
      </c>
      <c r="J1449">
        <v>1664003</v>
      </c>
      <c r="K1449">
        <v>1531370</v>
      </c>
      <c r="L1449">
        <v>1739016</v>
      </c>
      <c r="M1449" t="s">
        <v>14</v>
      </c>
      <c r="N1449" t="s">
        <v>14</v>
      </c>
      <c r="O1449" t="s">
        <v>14</v>
      </c>
    </row>
    <row r="1450" spans="1:15" x14ac:dyDescent="0.25">
      <c r="A1450">
        <v>1449</v>
      </c>
      <c r="B1450">
        <v>23</v>
      </c>
      <c r="C1450">
        <v>28</v>
      </c>
      <c r="D1450">
        <v>0</v>
      </c>
      <c r="E1450">
        <v>5</v>
      </c>
      <c r="F1450">
        <v>0</v>
      </c>
      <c r="G1450">
        <v>0</v>
      </c>
      <c r="H1450">
        <v>0</v>
      </c>
      <c r="I1450">
        <v>383.18639660000002</v>
      </c>
      <c r="J1450" t="s">
        <v>14</v>
      </c>
      <c r="K1450" t="s">
        <v>14</v>
      </c>
      <c r="L1450" t="s">
        <v>14</v>
      </c>
      <c r="M1450">
        <v>1642012</v>
      </c>
      <c r="N1450">
        <v>2406540</v>
      </c>
      <c r="O1450">
        <v>1836263</v>
      </c>
    </row>
    <row r="1451" spans="1:15" x14ac:dyDescent="0.25">
      <c r="A1451">
        <v>1450</v>
      </c>
      <c r="B1451">
        <v>23</v>
      </c>
      <c r="C1451">
        <v>28</v>
      </c>
      <c r="D1451">
        <v>0</v>
      </c>
      <c r="E1451">
        <v>6</v>
      </c>
      <c r="F1451">
        <v>0</v>
      </c>
      <c r="G1451">
        <v>0</v>
      </c>
      <c r="H1451">
        <v>0</v>
      </c>
      <c r="I1451">
        <v>399.18131119999998</v>
      </c>
      <c r="J1451" t="s">
        <v>14</v>
      </c>
      <c r="K1451" t="s">
        <v>14</v>
      </c>
      <c r="L1451" t="s">
        <v>14</v>
      </c>
      <c r="M1451">
        <v>3341267</v>
      </c>
      <c r="N1451">
        <v>4217346</v>
      </c>
      <c r="O1451">
        <v>3905473</v>
      </c>
    </row>
    <row r="1452" spans="1:15" x14ac:dyDescent="0.25">
      <c r="A1452">
        <v>1451</v>
      </c>
      <c r="B1452">
        <v>23</v>
      </c>
      <c r="C1452">
        <v>28</v>
      </c>
      <c r="D1452">
        <v>0</v>
      </c>
      <c r="E1452">
        <v>7</v>
      </c>
      <c r="F1452">
        <v>0</v>
      </c>
      <c r="G1452">
        <v>0</v>
      </c>
      <c r="H1452">
        <v>0</v>
      </c>
      <c r="I1452">
        <v>415.1762258</v>
      </c>
      <c r="J1452">
        <v>2557463</v>
      </c>
      <c r="K1452">
        <v>3577592</v>
      </c>
      <c r="L1452">
        <v>2988237</v>
      </c>
      <c r="M1452">
        <v>5387578</v>
      </c>
      <c r="N1452">
        <v>6323979</v>
      </c>
      <c r="O1452">
        <v>5948547</v>
      </c>
    </row>
    <row r="1453" spans="1:15" x14ac:dyDescent="0.25">
      <c r="A1453">
        <v>1452</v>
      </c>
      <c r="B1453">
        <v>23</v>
      </c>
      <c r="C1453">
        <v>28</v>
      </c>
      <c r="D1453">
        <v>0</v>
      </c>
      <c r="E1453">
        <v>8</v>
      </c>
      <c r="F1453">
        <v>0</v>
      </c>
      <c r="G1453">
        <v>0</v>
      </c>
      <c r="H1453">
        <v>0</v>
      </c>
      <c r="I1453">
        <v>431.17114040000001</v>
      </c>
      <c r="J1453">
        <v>2954154</v>
      </c>
      <c r="K1453">
        <v>5136208</v>
      </c>
      <c r="L1453">
        <v>4200398</v>
      </c>
      <c r="M1453">
        <v>7253912</v>
      </c>
      <c r="N1453">
        <v>9376106</v>
      </c>
      <c r="O1453">
        <v>9053877</v>
      </c>
    </row>
    <row r="1454" spans="1:15" x14ac:dyDescent="0.25">
      <c r="A1454">
        <v>1453</v>
      </c>
      <c r="B1454">
        <v>23</v>
      </c>
      <c r="C1454">
        <v>28</v>
      </c>
      <c r="D1454">
        <v>0</v>
      </c>
      <c r="E1454">
        <v>9</v>
      </c>
      <c r="F1454">
        <v>0</v>
      </c>
      <c r="G1454">
        <v>0</v>
      </c>
      <c r="H1454">
        <v>0</v>
      </c>
      <c r="I1454">
        <v>447.16605499999997</v>
      </c>
      <c r="J1454">
        <v>4134101</v>
      </c>
      <c r="K1454">
        <v>5664827</v>
      </c>
      <c r="L1454">
        <v>5167642</v>
      </c>
      <c r="M1454">
        <v>7793357</v>
      </c>
      <c r="N1454">
        <v>8889743</v>
      </c>
      <c r="O1454">
        <v>8860218</v>
      </c>
    </row>
    <row r="1455" spans="1:15" x14ac:dyDescent="0.25">
      <c r="A1455">
        <v>1454</v>
      </c>
      <c r="B1455">
        <v>23</v>
      </c>
      <c r="C1455">
        <v>28</v>
      </c>
      <c r="D1455">
        <v>0</v>
      </c>
      <c r="E1455">
        <v>10</v>
      </c>
      <c r="F1455">
        <v>0</v>
      </c>
      <c r="G1455">
        <v>0</v>
      </c>
      <c r="H1455">
        <v>0</v>
      </c>
      <c r="I1455">
        <v>463.16096959999999</v>
      </c>
      <c r="J1455">
        <v>4572248</v>
      </c>
      <c r="K1455">
        <v>5560872</v>
      </c>
      <c r="L1455">
        <v>5160439</v>
      </c>
      <c r="M1455">
        <v>6602430</v>
      </c>
      <c r="N1455">
        <v>7701485</v>
      </c>
      <c r="O1455">
        <v>7354104</v>
      </c>
    </row>
    <row r="1456" spans="1:15" x14ac:dyDescent="0.25">
      <c r="A1456">
        <v>1455</v>
      </c>
      <c r="B1456">
        <v>23</v>
      </c>
      <c r="C1456">
        <v>28</v>
      </c>
      <c r="D1456">
        <v>0</v>
      </c>
      <c r="E1456">
        <v>11</v>
      </c>
      <c r="F1456">
        <v>0</v>
      </c>
      <c r="G1456">
        <v>0</v>
      </c>
      <c r="H1456">
        <v>0</v>
      </c>
      <c r="I1456">
        <v>479.1558842</v>
      </c>
      <c r="J1456">
        <v>4308185</v>
      </c>
      <c r="K1456">
        <v>5405664</v>
      </c>
      <c r="L1456">
        <v>5439982</v>
      </c>
      <c r="M1456">
        <v>5601727</v>
      </c>
      <c r="N1456">
        <v>6336237</v>
      </c>
      <c r="O1456">
        <v>6182710</v>
      </c>
    </row>
    <row r="1457" spans="1:15" x14ac:dyDescent="0.25">
      <c r="A1457">
        <v>1456</v>
      </c>
      <c r="B1457">
        <v>23</v>
      </c>
      <c r="C1457">
        <v>28</v>
      </c>
      <c r="D1457">
        <v>0</v>
      </c>
      <c r="E1457">
        <v>12</v>
      </c>
      <c r="F1457">
        <v>0</v>
      </c>
      <c r="G1457">
        <v>0</v>
      </c>
      <c r="H1457">
        <v>0</v>
      </c>
      <c r="I1457">
        <v>495.15079880000002</v>
      </c>
      <c r="J1457">
        <v>3880001</v>
      </c>
      <c r="K1457">
        <v>4657271</v>
      </c>
      <c r="L1457">
        <v>5349527</v>
      </c>
      <c r="M1457">
        <v>3397278</v>
      </c>
      <c r="N1457">
        <v>4624474</v>
      </c>
      <c r="O1457">
        <v>3609992</v>
      </c>
    </row>
    <row r="1458" spans="1:15" x14ac:dyDescent="0.25">
      <c r="A1458">
        <v>1457</v>
      </c>
      <c r="B1458">
        <v>23</v>
      </c>
      <c r="C1458">
        <v>28</v>
      </c>
      <c r="D1458">
        <v>0</v>
      </c>
      <c r="E1458">
        <v>13</v>
      </c>
      <c r="F1458">
        <v>0</v>
      </c>
      <c r="G1458">
        <v>0</v>
      </c>
      <c r="H1458">
        <v>0</v>
      </c>
      <c r="I1458">
        <v>511.14571339999998</v>
      </c>
      <c r="J1458">
        <v>2877390</v>
      </c>
      <c r="K1458">
        <v>3068030</v>
      </c>
      <c r="L1458">
        <v>3741693</v>
      </c>
      <c r="M1458" t="s">
        <v>14</v>
      </c>
      <c r="N1458" t="s">
        <v>14</v>
      </c>
      <c r="O1458" t="s">
        <v>14</v>
      </c>
    </row>
    <row r="1459" spans="1:15" x14ac:dyDescent="0.25">
      <c r="A1459">
        <v>1458</v>
      </c>
      <c r="B1459">
        <v>23</v>
      </c>
      <c r="C1459">
        <v>28</v>
      </c>
      <c r="D1459">
        <v>0</v>
      </c>
      <c r="E1459">
        <v>14</v>
      </c>
      <c r="F1459">
        <v>0</v>
      </c>
      <c r="G1459">
        <v>0</v>
      </c>
      <c r="H1459">
        <v>0</v>
      </c>
      <c r="I1459">
        <v>527.14062799999999</v>
      </c>
      <c r="J1459">
        <v>1984246</v>
      </c>
      <c r="K1459">
        <v>2402451</v>
      </c>
      <c r="L1459">
        <v>2682442</v>
      </c>
      <c r="M1459" t="s">
        <v>14</v>
      </c>
      <c r="N1459" t="s">
        <v>14</v>
      </c>
      <c r="O1459" t="s">
        <v>14</v>
      </c>
    </row>
    <row r="1460" spans="1:15" x14ac:dyDescent="0.25">
      <c r="A1460">
        <v>1459</v>
      </c>
      <c r="B1460">
        <v>23</v>
      </c>
      <c r="C1460">
        <v>30</v>
      </c>
      <c r="D1460">
        <v>0</v>
      </c>
      <c r="E1460">
        <v>5</v>
      </c>
      <c r="F1460">
        <v>0</v>
      </c>
      <c r="G1460">
        <v>0</v>
      </c>
      <c r="H1460">
        <v>0</v>
      </c>
      <c r="I1460">
        <v>385.20204660000002</v>
      </c>
      <c r="J1460" t="s">
        <v>14</v>
      </c>
      <c r="K1460" t="s">
        <v>14</v>
      </c>
      <c r="L1460" t="s">
        <v>14</v>
      </c>
      <c r="M1460">
        <v>2362413</v>
      </c>
      <c r="N1460">
        <v>3338906</v>
      </c>
      <c r="O1460">
        <v>2788576</v>
      </c>
    </row>
    <row r="1461" spans="1:15" x14ac:dyDescent="0.25">
      <c r="A1461">
        <v>1460</v>
      </c>
      <c r="B1461">
        <v>23</v>
      </c>
      <c r="C1461">
        <v>30</v>
      </c>
      <c r="D1461">
        <v>0</v>
      </c>
      <c r="E1461">
        <v>6</v>
      </c>
      <c r="F1461">
        <v>0</v>
      </c>
      <c r="G1461">
        <v>0</v>
      </c>
      <c r="H1461">
        <v>0</v>
      </c>
      <c r="I1461">
        <v>401.19696119999998</v>
      </c>
      <c r="J1461">
        <v>1580610</v>
      </c>
      <c r="K1461">
        <v>3224546</v>
      </c>
      <c r="L1461">
        <v>2626007</v>
      </c>
      <c r="M1461">
        <v>5030147</v>
      </c>
      <c r="N1461">
        <v>6558502</v>
      </c>
      <c r="O1461">
        <v>6335702</v>
      </c>
    </row>
    <row r="1462" spans="1:15" x14ac:dyDescent="0.25">
      <c r="A1462">
        <v>1461</v>
      </c>
      <c r="B1462">
        <v>23</v>
      </c>
      <c r="C1462">
        <v>30</v>
      </c>
      <c r="D1462">
        <v>0</v>
      </c>
      <c r="E1462">
        <v>7</v>
      </c>
      <c r="F1462">
        <v>0</v>
      </c>
      <c r="G1462">
        <v>0</v>
      </c>
      <c r="H1462">
        <v>0</v>
      </c>
      <c r="I1462">
        <v>417.19187579999999</v>
      </c>
      <c r="J1462">
        <v>2857940</v>
      </c>
      <c r="K1462">
        <v>4542169</v>
      </c>
      <c r="L1462">
        <v>4261560</v>
      </c>
      <c r="M1462">
        <v>7362900</v>
      </c>
      <c r="N1462">
        <v>10335005</v>
      </c>
      <c r="O1462">
        <v>9646225</v>
      </c>
    </row>
    <row r="1463" spans="1:15" x14ac:dyDescent="0.25">
      <c r="A1463">
        <v>1462</v>
      </c>
      <c r="B1463">
        <v>23</v>
      </c>
      <c r="C1463">
        <v>30</v>
      </c>
      <c r="D1463">
        <v>0</v>
      </c>
      <c r="E1463">
        <v>8</v>
      </c>
      <c r="F1463">
        <v>0</v>
      </c>
      <c r="G1463">
        <v>0</v>
      </c>
      <c r="H1463">
        <v>0</v>
      </c>
      <c r="I1463">
        <v>433.18679040000001</v>
      </c>
      <c r="J1463">
        <v>4429527</v>
      </c>
      <c r="K1463">
        <v>5997188</v>
      </c>
      <c r="L1463">
        <v>5688102</v>
      </c>
      <c r="M1463">
        <v>10614549</v>
      </c>
      <c r="N1463">
        <v>13449462</v>
      </c>
      <c r="O1463">
        <v>12916277</v>
      </c>
    </row>
    <row r="1464" spans="1:15" x14ac:dyDescent="0.25">
      <c r="A1464">
        <v>1463</v>
      </c>
      <c r="B1464">
        <v>23</v>
      </c>
      <c r="C1464">
        <v>30</v>
      </c>
      <c r="D1464">
        <v>0</v>
      </c>
      <c r="E1464">
        <v>9</v>
      </c>
      <c r="F1464">
        <v>0</v>
      </c>
      <c r="G1464">
        <v>0</v>
      </c>
      <c r="H1464">
        <v>0</v>
      </c>
      <c r="I1464">
        <v>449.18170500000002</v>
      </c>
      <c r="J1464">
        <v>5717002</v>
      </c>
      <c r="K1464">
        <v>7322449</v>
      </c>
      <c r="L1464">
        <v>7231848</v>
      </c>
      <c r="M1464">
        <v>11522603</v>
      </c>
      <c r="N1464">
        <v>12205348</v>
      </c>
      <c r="O1464">
        <v>13509035</v>
      </c>
    </row>
    <row r="1465" spans="1:15" x14ac:dyDescent="0.25">
      <c r="A1465">
        <v>1464</v>
      </c>
      <c r="B1465">
        <v>23</v>
      </c>
      <c r="C1465">
        <v>30</v>
      </c>
      <c r="D1465">
        <v>0</v>
      </c>
      <c r="E1465">
        <v>10</v>
      </c>
      <c r="F1465">
        <v>0</v>
      </c>
      <c r="G1465">
        <v>0</v>
      </c>
      <c r="H1465">
        <v>0</v>
      </c>
      <c r="I1465">
        <v>465.17661959999998</v>
      </c>
      <c r="J1465">
        <v>6251559</v>
      </c>
      <c r="K1465">
        <v>6727081</v>
      </c>
      <c r="L1465">
        <v>6950335</v>
      </c>
      <c r="M1465">
        <v>10133109</v>
      </c>
      <c r="N1465">
        <v>9774099</v>
      </c>
      <c r="O1465">
        <v>10841810</v>
      </c>
    </row>
    <row r="1466" spans="1:15" x14ac:dyDescent="0.25">
      <c r="A1466">
        <v>1465</v>
      </c>
      <c r="B1466">
        <v>23</v>
      </c>
      <c r="C1466">
        <v>30</v>
      </c>
      <c r="D1466">
        <v>0</v>
      </c>
      <c r="E1466">
        <v>11</v>
      </c>
      <c r="F1466">
        <v>0</v>
      </c>
      <c r="G1466">
        <v>0</v>
      </c>
      <c r="H1466">
        <v>0</v>
      </c>
      <c r="I1466">
        <v>481.1715342</v>
      </c>
      <c r="J1466">
        <v>5592365</v>
      </c>
      <c r="K1466">
        <v>5921746</v>
      </c>
      <c r="L1466">
        <v>6825512</v>
      </c>
      <c r="M1466">
        <v>7249354</v>
      </c>
      <c r="N1466">
        <v>8609673</v>
      </c>
      <c r="O1466">
        <v>8445806</v>
      </c>
    </row>
    <row r="1467" spans="1:15" x14ac:dyDescent="0.25">
      <c r="A1467">
        <v>1466</v>
      </c>
      <c r="B1467">
        <v>23</v>
      </c>
      <c r="C1467">
        <v>30</v>
      </c>
      <c r="D1467">
        <v>0</v>
      </c>
      <c r="E1467">
        <v>12</v>
      </c>
      <c r="F1467">
        <v>0</v>
      </c>
      <c r="G1467">
        <v>0</v>
      </c>
      <c r="H1467">
        <v>0</v>
      </c>
      <c r="I1467">
        <v>497.16644880000001</v>
      </c>
      <c r="J1467">
        <v>4378816</v>
      </c>
      <c r="K1467">
        <v>4250796</v>
      </c>
      <c r="L1467">
        <v>5219588</v>
      </c>
      <c r="M1467">
        <v>3806919</v>
      </c>
      <c r="N1467">
        <v>4339984</v>
      </c>
      <c r="O1467">
        <v>4803039</v>
      </c>
    </row>
    <row r="1468" spans="1:15" x14ac:dyDescent="0.25">
      <c r="A1468">
        <v>1467</v>
      </c>
      <c r="B1468">
        <v>23</v>
      </c>
      <c r="C1468">
        <v>30</v>
      </c>
      <c r="D1468">
        <v>0</v>
      </c>
      <c r="E1468">
        <v>13</v>
      </c>
      <c r="F1468">
        <v>0</v>
      </c>
      <c r="G1468">
        <v>0</v>
      </c>
      <c r="H1468">
        <v>0</v>
      </c>
      <c r="I1468">
        <v>513.16136340000003</v>
      </c>
      <c r="J1468">
        <v>3349536</v>
      </c>
      <c r="K1468">
        <v>2907335</v>
      </c>
      <c r="L1468">
        <v>3215455</v>
      </c>
      <c r="M1468">
        <v>2015162</v>
      </c>
      <c r="N1468">
        <v>2181073</v>
      </c>
      <c r="O1468">
        <v>2135608</v>
      </c>
    </row>
    <row r="1469" spans="1:15" x14ac:dyDescent="0.25">
      <c r="A1469">
        <v>1468</v>
      </c>
      <c r="B1469">
        <v>23</v>
      </c>
      <c r="C1469">
        <v>30</v>
      </c>
      <c r="D1469">
        <v>0</v>
      </c>
      <c r="E1469">
        <v>14</v>
      </c>
      <c r="F1469">
        <v>0</v>
      </c>
      <c r="G1469">
        <v>0</v>
      </c>
      <c r="H1469">
        <v>0</v>
      </c>
      <c r="I1469">
        <v>529.15627800000004</v>
      </c>
      <c r="J1469">
        <v>1921256</v>
      </c>
      <c r="K1469">
        <v>1639628</v>
      </c>
      <c r="L1469">
        <v>2426486</v>
      </c>
      <c r="M1469" t="s">
        <v>14</v>
      </c>
      <c r="N1469" t="s">
        <v>14</v>
      </c>
      <c r="O1469" t="s">
        <v>14</v>
      </c>
    </row>
    <row r="1470" spans="1:15" x14ac:dyDescent="0.25">
      <c r="A1470">
        <v>1469</v>
      </c>
      <c r="B1470">
        <v>23</v>
      </c>
      <c r="C1470">
        <v>32</v>
      </c>
      <c r="D1470">
        <v>0</v>
      </c>
      <c r="E1470">
        <v>4</v>
      </c>
      <c r="F1470">
        <v>1</v>
      </c>
      <c r="G1470">
        <v>0</v>
      </c>
      <c r="H1470">
        <v>0</v>
      </c>
      <c r="I1470">
        <v>403.19485270000001</v>
      </c>
      <c r="J1470" t="s">
        <v>14</v>
      </c>
      <c r="K1470" t="s">
        <v>14</v>
      </c>
      <c r="L1470" t="s">
        <v>14</v>
      </c>
      <c r="M1470">
        <v>9836042</v>
      </c>
      <c r="N1470">
        <v>9744417</v>
      </c>
      <c r="O1470">
        <v>7411140</v>
      </c>
    </row>
    <row r="1471" spans="1:15" x14ac:dyDescent="0.25">
      <c r="A1471">
        <v>1470</v>
      </c>
      <c r="B1471">
        <v>23</v>
      </c>
      <c r="C1471">
        <v>32</v>
      </c>
      <c r="D1471">
        <v>0</v>
      </c>
      <c r="E1471">
        <v>5</v>
      </c>
      <c r="F1471">
        <v>0</v>
      </c>
      <c r="G1471">
        <v>0</v>
      </c>
      <c r="H1471">
        <v>0</v>
      </c>
      <c r="I1471">
        <v>387.21769660000001</v>
      </c>
      <c r="J1471" t="s">
        <v>14</v>
      </c>
      <c r="K1471" t="s">
        <v>14</v>
      </c>
      <c r="L1471" t="s">
        <v>14</v>
      </c>
      <c r="M1471">
        <v>2696234</v>
      </c>
      <c r="N1471">
        <v>2794642</v>
      </c>
      <c r="O1471">
        <v>2806466</v>
      </c>
    </row>
    <row r="1472" spans="1:15" x14ac:dyDescent="0.25">
      <c r="A1472">
        <v>1471</v>
      </c>
      <c r="B1472">
        <v>23</v>
      </c>
      <c r="C1472">
        <v>32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403.21261120000003</v>
      </c>
      <c r="J1472" t="s">
        <v>14</v>
      </c>
      <c r="K1472" t="s">
        <v>14</v>
      </c>
      <c r="L1472" t="s">
        <v>14</v>
      </c>
      <c r="M1472">
        <v>5231117</v>
      </c>
      <c r="N1472">
        <v>8128547</v>
      </c>
      <c r="O1472">
        <v>6799814</v>
      </c>
    </row>
    <row r="1473" spans="1:15" x14ac:dyDescent="0.25">
      <c r="A1473">
        <v>1472</v>
      </c>
      <c r="B1473">
        <v>23</v>
      </c>
      <c r="C1473">
        <v>32</v>
      </c>
      <c r="D1473">
        <v>0</v>
      </c>
      <c r="E1473">
        <v>7</v>
      </c>
      <c r="F1473">
        <v>0</v>
      </c>
      <c r="G1473">
        <v>0</v>
      </c>
      <c r="H1473">
        <v>0</v>
      </c>
      <c r="I1473">
        <v>419.20752579999998</v>
      </c>
      <c r="J1473">
        <v>2707319</v>
      </c>
      <c r="K1473">
        <v>4949661</v>
      </c>
      <c r="L1473">
        <v>3609737</v>
      </c>
      <c r="M1473">
        <v>7391572</v>
      </c>
      <c r="N1473">
        <v>12077846</v>
      </c>
      <c r="O1473">
        <v>11194502</v>
      </c>
    </row>
    <row r="1474" spans="1:15" x14ac:dyDescent="0.25">
      <c r="A1474">
        <v>1473</v>
      </c>
      <c r="B1474">
        <v>23</v>
      </c>
      <c r="C1474">
        <v>32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435.2024404</v>
      </c>
      <c r="J1474">
        <v>4079100</v>
      </c>
      <c r="K1474">
        <v>6498733</v>
      </c>
      <c r="L1474">
        <v>5911156</v>
      </c>
      <c r="M1474">
        <v>11255432</v>
      </c>
      <c r="N1474">
        <v>15480954</v>
      </c>
      <c r="O1474">
        <v>14738861</v>
      </c>
    </row>
    <row r="1475" spans="1:15" x14ac:dyDescent="0.25">
      <c r="A1475">
        <v>1474</v>
      </c>
      <c r="B1475">
        <v>23</v>
      </c>
      <c r="C1475">
        <v>32</v>
      </c>
      <c r="D1475">
        <v>0</v>
      </c>
      <c r="E1475">
        <v>9</v>
      </c>
      <c r="F1475">
        <v>0</v>
      </c>
      <c r="G1475">
        <v>0</v>
      </c>
      <c r="H1475">
        <v>0</v>
      </c>
      <c r="I1475">
        <v>451.19735500000002</v>
      </c>
      <c r="J1475">
        <v>5272395</v>
      </c>
      <c r="K1475">
        <v>7187054</v>
      </c>
      <c r="L1475">
        <v>6805694</v>
      </c>
      <c r="M1475">
        <v>13040014</v>
      </c>
      <c r="N1475">
        <v>14951619</v>
      </c>
      <c r="O1475">
        <v>15860003</v>
      </c>
    </row>
    <row r="1476" spans="1:15" x14ac:dyDescent="0.25">
      <c r="A1476">
        <v>1475</v>
      </c>
      <c r="B1476">
        <v>23</v>
      </c>
      <c r="C1476">
        <v>32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467.19226959999997</v>
      </c>
      <c r="J1476">
        <v>5675020</v>
      </c>
      <c r="K1476">
        <v>6233403</v>
      </c>
      <c r="L1476">
        <v>6759832</v>
      </c>
      <c r="M1476">
        <v>10628665</v>
      </c>
      <c r="N1476">
        <v>11598924</v>
      </c>
      <c r="O1476">
        <v>12684987</v>
      </c>
    </row>
    <row r="1477" spans="1:15" x14ac:dyDescent="0.25">
      <c r="A1477">
        <v>1476</v>
      </c>
      <c r="B1477">
        <v>23</v>
      </c>
      <c r="C1477">
        <v>32</v>
      </c>
      <c r="D1477">
        <v>0</v>
      </c>
      <c r="E1477">
        <v>11</v>
      </c>
      <c r="F1477">
        <v>0</v>
      </c>
      <c r="G1477">
        <v>0</v>
      </c>
      <c r="H1477">
        <v>0</v>
      </c>
      <c r="I1477">
        <v>483.18718419999999</v>
      </c>
      <c r="J1477">
        <v>5761419</v>
      </c>
      <c r="K1477">
        <v>5418959</v>
      </c>
      <c r="L1477">
        <v>6159980</v>
      </c>
      <c r="M1477">
        <v>7908828</v>
      </c>
      <c r="N1477">
        <v>7956525</v>
      </c>
      <c r="O1477">
        <v>8452013</v>
      </c>
    </row>
    <row r="1478" spans="1:15" x14ac:dyDescent="0.25">
      <c r="A1478">
        <v>1477</v>
      </c>
      <c r="B1478">
        <v>23</v>
      </c>
      <c r="C1478">
        <v>32</v>
      </c>
      <c r="D1478">
        <v>0</v>
      </c>
      <c r="E1478">
        <v>12</v>
      </c>
      <c r="F1478">
        <v>0</v>
      </c>
      <c r="G1478">
        <v>0</v>
      </c>
      <c r="H1478">
        <v>0</v>
      </c>
      <c r="I1478">
        <v>499.18209880000001</v>
      </c>
      <c r="J1478">
        <v>4237630</v>
      </c>
      <c r="K1478">
        <v>3751142</v>
      </c>
      <c r="L1478">
        <v>4686196</v>
      </c>
      <c r="M1478">
        <v>4196079</v>
      </c>
      <c r="N1478">
        <v>4404676</v>
      </c>
      <c r="O1478">
        <v>4543031</v>
      </c>
    </row>
    <row r="1479" spans="1:15" x14ac:dyDescent="0.25">
      <c r="A1479">
        <v>1478</v>
      </c>
      <c r="B1479">
        <v>23</v>
      </c>
      <c r="C1479">
        <v>32</v>
      </c>
      <c r="D1479">
        <v>0</v>
      </c>
      <c r="E1479">
        <v>13</v>
      </c>
      <c r="F1479">
        <v>0</v>
      </c>
      <c r="G1479">
        <v>0</v>
      </c>
      <c r="H1479">
        <v>0</v>
      </c>
      <c r="I1479">
        <v>515.17701339999996</v>
      </c>
      <c r="J1479">
        <v>3401830</v>
      </c>
      <c r="K1479">
        <v>2514191</v>
      </c>
      <c r="L1479">
        <v>3341499</v>
      </c>
      <c r="M1479">
        <v>1688515</v>
      </c>
      <c r="N1479">
        <v>1830968</v>
      </c>
      <c r="O1479">
        <v>2016361</v>
      </c>
    </row>
    <row r="1480" spans="1:15" x14ac:dyDescent="0.25">
      <c r="A1480">
        <v>1479</v>
      </c>
      <c r="B1480">
        <v>23</v>
      </c>
      <c r="C1480">
        <v>32</v>
      </c>
      <c r="D1480">
        <v>0</v>
      </c>
      <c r="E1480">
        <v>14</v>
      </c>
      <c r="F1480">
        <v>0</v>
      </c>
      <c r="G1480">
        <v>0</v>
      </c>
      <c r="H1480">
        <v>0</v>
      </c>
      <c r="I1480">
        <v>531.17192799999998</v>
      </c>
      <c r="J1480">
        <v>1861841</v>
      </c>
      <c r="K1480">
        <v>1668611</v>
      </c>
      <c r="L1480">
        <v>2011804</v>
      </c>
      <c r="M1480" t="s">
        <v>14</v>
      </c>
      <c r="N1480" t="s">
        <v>14</v>
      </c>
      <c r="O1480" t="s">
        <v>14</v>
      </c>
    </row>
    <row r="1481" spans="1:15" x14ac:dyDescent="0.25">
      <c r="A1481">
        <v>1480</v>
      </c>
      <c r="B1481">
        <v>23</v>
      </c>
      <c r="C1481">
        <v>34</v>
      </c>
      <c r="D1481">
        <v>0</v>
      </c>
      <c r="E1481">
        <v>5</v>
      </c>
      <c r="F1481">
        <v>0</v>
      </c>
      <c r="G1481">
        <v>0</v>
      </c>
      <c r="H1481">
        <v>0</v>
      </c>
      <c r="I1481">
        <v>389.2333466</v>
      </c>
      <c r="J1481" t="s">
        <v>14</v>
      </c>
      <c r="K1481" t="s">
        <v>14</v>
      </c>
      <c r="L1481" t="s">
        <v>14</v>
      </c>
      <c r="M1481">
        <v>1994000</v>
      </c>
      <c r="N1481">
        <v>3585137</v>
      </c>
      <c r="O1481">
        <v>2555532</v>
      </c>
    </row>
    <row r="1482" spans="1:15" x14ac:dyDescent="0.25">
      <c r="A1482">
        <v>1481</v>
      </c>
      <c r="B1482">
        <v>23</v>
      </c>
      <c r="C1482">
        <v>34</v>
      </c>
      <c r="D1482">
        <v>0</v>
      </c>
      <c r="E1482">
        <v>6</v>
      </c>
      <c r="F1482">
        <v>0</v>
      </c>
      <c r="G1482">
        <v>0</v>
      </c>
      <c r="H1482">
        <v>0</v>
      </c>
      <c r="I1482">
        <v>405.22826120000002</v>
      </c>
      <c r="J1482" t="s">
        <v>14</v>
      </c>
      <c r="K1482" t="s">
        <v>14</v>
      </c>
      <c r="L1482" t="s">
        <v>14</v>
      </c>
      <c r="M1482">
        <v>4217582</v>
      </c>
      <c r="N1482">
        <v>6836472</v>
      </c>
      <c r="O1482">
        <v>5651088</v>
      </c>
    </row>
    <row r="1483" spans="1:15" x14ac:dyDescent="0.25">
      <c r="A1483">
        <v>1482</v>
      </c>
      <c r="B1483">
        <v>23</v>
      </c>
      <c r="C1483">
        <v>34</v>
      </c>
      <c r="D1483">
        <v>0</v>
      </c>
      <c r="E1483">
        <v>7</v>
      </c>
      <c r="F1483">
        <v>0</v>
      </c>
      <c r="G1483">
        <v>0</v>
      </c>
      <c r="H1483">
        <v>0</v>
      </c>
      <c r="I1483">
        <v>421.22317579999998</v>
      </c>
      <c r="J1483">
        <v>2351361</v>
      </c>
      <c r="K1483">
        <v>4023877</v>
      </c>
      <c r="L1483">
        <v>2914370</v>
      </c>
      <c r="M1483" t="s">
        <v>14</v>
      </c>
      <c r="N1483" t="s">
        <v>14</v>
      </c>
      <c r="O1483" t="s">
        <v>14</v>
      </c>
    </row>
    <row r="1484" spans="1:15" x14ac:dyDescent="0.25">
      <c r="A1484">
        <v>1483</v>
      </c>
      <c r="B1484">
        <v>23</v>
      </c>
      <c r="C1484">
        <v>34</v>
      </c>
      <c r="D1484">
        <v>0</v>
      </c>
      <c r="E1484">
        <v>8</v>
      </c>
      <c r="F1484">
        <v>0</v>
      </c>
      <c r="G1484">
        <v>0</v>
      </c>
      <c r="H1484">
        <v>0</v>
      </c>
      <c r="I1484">
        <v>437.21809039999999</v>
      </c>
      <c r="J1484">
        <v>3006236</v>
      </c>
      <c r="K1484">
        <v>5349580</v>
      </c>
      <c r="L1484">
        <v>4519357</v>
      </c>
      <c r="M1484">
        <v>10198513</v>
      </c>
      <c r="N1484">
        <v>14669818</v>
      </c>
      <c r="O1484">
        <v>13952286</v>
      </c>
    </row>
    <row r="1485" spans="1:15" x14ac:dyDescent="0.25">
      <c r="A1485">
        <v>1484</v>
      </c>
      <c r="B1485">
        <v>23</v>
      </c>
      <c r="C1485">
        <v>34</v>
      </c>
      <c r="D1485">
        <v>0</v>
      </c>
      <c r="E1485">
        <v>9</v>
      </c>
      <c r="F1485">
        <v>0</v>
      </c>
      <c r="G1485">
        <v>0</v>
      </c>
      <c r="H1485">
        <v>0</v>
      </c>
      <c r="I1485">
        <v>453.21300500000001</v>
      </c>
      <c r="J1485">
        <v>4476571</v>
      </c>
      <c r="K1485">
        <v>5051796</v>
      </c>
      <c r="L1485">
        <v>5176352</v>
      </c>
      <c r="M1485">
        <v>10684665</v>
      </c>
      <c r="N1485">
        <v>14402673</v>
      </c>
      <c r="O1485">
        <v>14221476</v>
      </c>
    </row>
    <row r="1486" spans="1:15" x14ac:dyDescent="0.25">
      <c r="A1486">
        <v>1485</v>
      </c>
      <c r="B1486">
        <v>23</v>
      </c>
      <c r="C1486">
        <v>34</v>
      </c>
      <c r="D1486">
        <v>0</v>
      </c>
      <c r="E1486">
        <v>10</v>
      </c>
      <c r="F1486">
        <v>0</v>
      </c>
      <c r="G1486">
        <v>0</v>
      </c>
      <c r="H1486">
        <v>0</v>
      </c>
      <c r="I1486">
        <v>469.20791960000003</v>
      </c>
      <c r="J1486">
        <v>4958213</v>
      </c>
      <c r="K1486">
        <v>5626077</v>
      </c>
      <c r="L1486">
        <v>5355907</v>
      </c>
      <c r="M1486">
        <v>10524170</v>
      </c>
      <c r="N1486">
        <v>11523224</v>
      </c>
      <c r="O1486">
        <v>11603634</v>
      </c>
    </row>
    <row r="1487" spans="1:15" x14ac:dyDescent="0.25">
      <c r="A1487">
        <v>1486</v>
      </c>
      <c r="B1487">
        <v>23</v>
      </c>
      <c r="C1487">
        <v>34</v>
      </c>
      <c r="D1487">
        <v>0</v>
      </c>
      <c r="E1487">
        <v>11</v>
      </c>
      <c r="F1487">
        <v>0</v>
      </c>
      <c r="G1487">
        <v>0</v>
      </c>
      <c r="H1487">
        <v>0</v>
      </c>
      <c r="I1487">
        <v>485.20283419999998</v>
      </c>
      <c r="J1487">
        <v>4723186</v>
      </c>
      <c r="K1487">
        <v>4338647</v>
      </c>
      <c r="L1487">
        <v>4719289</v>
      </c>
      <c r="M1487">
        <v>7603699</v>
      </c>
      <c r="N1487">
        <v>7174360</v>
      </c>
      <c r="O1487">
        <v>8620019</v>
      </c>
    </row>
    <row r="1488" spans="1:15" x14ac:dyDescent="0.25">
      <c r="A1488">
        <v>1487</v>
      </c>
      <c r="B1488">
        <v>23</v>
      </c>
      <c r="C1488">
        <v>34</v>
      </c>
      <c r="D1488">
        <v>0</v>
      </c>
      <c r="E1488">
        <v>12</v>
      </c>
      <c r="F1488">
        <v>0</v>
      </c>
      <c r="G1488">
        <v>0</v>
      </c>
      <c r="H1488">
        <v>0</v>
      </c>
      <c r="I1488">
        <v>501.1977488</v>
      </c>
      <c r="J1488">
        <v>3333562</v>
      </c>
      <c r="K1488">
        <v>3360036</v>
      </c>
      <c r="L1488">
        <v>3561956</v>
      </c>
      <c r="M1488">
        <v>4517654</v>
      </c>
      <c r="N1488">
        <v>4435570</v>
      </c>
      <c r="O1488">
        <v>4596364</v>
      </c>
    </row>
    <row r="1489" spans="1:15" x14ac:dyDescent="0.25">
      <c r="A1489">
        <v>1488</v>
      </c>
      <c r="B1489">
        <v>23</v>
      </c>
      <c r="C1489">
        <v>34</v>
      </c>
      <c r="D1489">
        <v>0</v>
      </c>
      <c r="E1489">
        <v>13</v>
      </c>
      <c r="F1489">
        <v>0</v>
      </c>
      <c r="G1489">
        <v>0</v>
      </c>
      <c r="H1489">
        <v>0</v>
      </c>
      <c r="I1489">
        <v>517.19266340000001</v>
      </c>
      <c r="J1489">
        <v>2782879</v>
      </c>
      <c r="K1489">
        <v>2296150</v>
      </c>
      <c r="L1489">
        <v>3157264</v>
      </c>
      <c r="M1489">
        <v>1954755</v>
      </c>
      <c r="N1489">
        <v>2487438</v>
      </c>
      <c r="O1489">
        <v>2224785</v>
      </c>
    </row>
    <row r="1490" spans="1:15" x14ac:dyDescent="0.25">
      <c r="A1490">
        <v>1489</v>
      </c>
      <c r="B1490">
        <v>23</v>
      </c>
      <c r="C1490">
        <v>34</v>
      </c>
      <c r="D1490">
        <v>0</v>
      </c>
      <c r="E1490">
        <v>18</v>
      </c>
      <c r="F1490">
        <v>0</v>
      </c>
      <c r="G1490">
        <v>0</v>
      </c>
      <c r="H1490">
        <v>0</v>
      </c>
      <c r="I1490">
        <v>597.16723639999998</v>
      </c>
      <c r="J1490">
        <v>2899434</v>
      </c>
      <c r="K1490">
        <v>2196701</v>
      </c>
      <c r="L1490">
        <v>2681118</v>
      </c>
      <c r="M1490" t="s">
        <v>14</v>
      </c>
      <c r="N1490" t="s">
        <v>14</v>
      </c>
      <c r="O1490" t="s">
        <v>14</v>
      </c>
    </row>
    <row r="1491" spans="1:15" x14ac:dyDescent="0.25">
      <c r="A1491">
        <v>1490</v>
      </c>
      <c r="B1491">
        <v>23</v>
      </c>
      <c r="C1491">
        <v>34</v>
      </c>
      <c r="D1491">
        <v>0</v>
      </c>
      <c r="E1491">
        <v>19</v>
      </c>
      <c r="F1491">
        <v>0</v>
      </c>
      <c r="G1491">
        <v>0</v>
      </c>
      <c r="H1491">
        <v>0</v>
      </c>
      <c r="I1491">
        <v>613.16215099999999</v>
      </c>
      <c r="J1491">
        <v>3705130</v>
      </c>
      <c r="K1491">
        <v>3127958</v>
      </c>
      <c r="L1491">
        <v>4237244</v>
      </c>
      <c r="M1491">
        <v>2070299</v>
      </c>
      <c r="N1491">
        <v>2391541</v>
      </c>
      <c r="O1491">
        <v>2122684</v>
      </c>
    </row>
    <row r="1492" spans="1:15" x14ac:dyDescent="0.25">
      <c r="A1492">
        <v>1491</v>
      </c>
      <c r="B1492">
        <v>23</v>
      </c>
      <c r="C1492">
        <v>34</v>
      </c>
      <c r="D1492">
        <v>0</v>
      </c>
      <c r="E1492">
        <v>20</v>
      </c>
      <c r="F1492">
        <v>0</v>
      </c>
      <c r="G1492">
        <v>0</v>
      </c>
      <c r="H1492">
        <v>0</v>
      </c>
      <c r="I1492">
        <v>629.15706560000001</v>
      </c>
      <c r="J1492">
        <v>6677108</v>
      </c>
      <c r="K1492">
        <v>4132774</v>
      </c>
      <c r="L1492">
        <v>5787993</v>
      </c>
      <c r="M1492">
        <v>2158032</v>
      </c>
      <c r="N1492">
        <v>2224896</v>
      </c>
      <c r="O1492">
        <v>2413426</v>
      </c>
    </row>
    <row r="1493" spans="1:15" x14ac:dyDescent="0.25">
      <c r="A1493">
        <v>1492</v>
      </c>
      <c r="B1493">
        <v>23</v>
      </c>
      <c r="C1493">
        <v>34</v>
      </c>
      <c r="D1493">
        <v>0</v>
      </c>
      <c r="E1493">
        <v>21</v>
      </c>
      <c r="F1493">
        <v>0</v>
      </c>
      <c r="G1493">
        <v>0</v>
      </c>
      <c r="H1493">
        <v>0</v>
      </c>
      <c r="I1493">
        <v>645.15198020000003</v>
      </c>
      <c r="J1493">
        <v>5269563</v>
      </c>
      <c r="K1493">
        <v>2505802</v>
      </c>
      <c r="L1493">
        <v>4043190</v>
      </c>
      <c r="M1493" t="s">
        <v>14</v>
      </c>
      <c r="N1493" t="s">
        <v>14</v>
      </c>
      <c r="O1493" t="s">
        <v>14</v>
      </c>
    </row>
    <row r="1494" spans="1:15" x14ac:dyDescent="0.25">
      <c r="A1494">
        <v>1493</v>
      </c>
      <c r="B1494">
        <v>23</v>
      </c>
      <c r="C1494">
        <v>36</v>
      </c>
      <c r="D1494">
        <v>0</v>
      </c>
      <c r="E1494">
        <v>6</v>
      </c>
      <c r="F1494">
        <v>0</v>
      </c>
      <c r="G1494">
        <v>0</v>
      </c>
      <c r="H1494">
        <v>0</v>
      </c>
      <c r="I1494">
        <v>407.24391120000001</v>
      </c>
      <c r="J1494" t="s">
        <v>14</v>
      </c>
      <c r="K1494" t="s">
        <v>14</v>
      </c>
      <c r="L1494" t="s">
        <v>14</v>
      </c>
      <c r="M1494">
        <v>3043242</v>
      </c>
      <c r="N1494">
        <v>4521382</v>
      </c>
      <c r="O1494">
        <v>3606326</v>
      </c>
    </row>
    <row r="1495" spans="1:15" x14ac:dyDescent="0.25">
      <c r="A1495">
        <v>1494</v>
      </c>
      <c r="B1495">
        <v>23</v>
      </c>
      <c r="C1495">
        <v>36</v>
      </c>
      <c r="D1495">
        <v>0</v>
      </c>
      <c r="E1495">
        <v>7</v>
      </c>
      <c r="F1495">
        <v>0</v>
      </c>
      <c r="G1495">
        <v>0</v>
      </c>
      <c r="H1495">
        <v>0</v>
      </c>
      <c r="I1495">
        <v>423.23882579999997</v>
      </c>
      <c r="J1495" t="s">
        <v>14</v>
      </c>
      <c r="K1495" t="s">
        <v>14</v>
      </c>
      <c r="L1495" t="s">
        <v>14</v>
      </c>
      <c r="M1495">
        <v>4712715</v>
      </c>
      <c r="N1495">
        <v>7568071</v>
      </c>
      <c r="O1495">
        <v>7344174</v>
      </c>
    </row>
    <row r="1496" spans="1:15" x14ac:dyDescent="0.25">
      <c r="A1496">
        <v>1495</v>
      </c>
      <c r="B1496">
        <v>23</v>
      </c>
      <c r="C1496">
        <v>36</v>
      </c>
      <c r="D1496">
        <v>0</v>
      </c>
      <c r="E1496">
        <v>8</v>
      </c>
      <c r="F1496">
        <v>0</v>
      </c>
      <c r="G1496">
        <v>0</v>
      </c>
      <c r="H1496">
        <v>0</v>
      </c>
      <c r="I1496">
        <v>439.23374039999999</v>
      </c>
      <c r="J1496">
        <v>2671161</v>
      </c>
      <c r="K1496">
        <v>3453924</v>
      </c>
      <c r="L1496">
        <v>2961664</v>
      </c>
      <c r="M1496">
        <v>7460180</v>
      </c>
      <c r="N1496">
        <v>11472760</v>
      </c>
      <c r="O1496">
        <v>10540170</v>
      </c>
    </row>
    <row r="1497" spans="1:15" x14ac:dyDescent="0.25">
      <c r="A1497">
        <v>1496</v>
      </c>
      <c r="B1497">
        <v>23</v>
      </c>
      <c r="C1497">
        <v>36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455.228655</v>
      </c>
      <c r="J1497">
        <v>3031035</v>
      </c>
      <c r="K1497">
        <v>4089028</v>
      </c>
      <c r="L1497">
        <v>3034510</v>
      </c>
      <c r="M1497">
        <v>8972396</v>
      </c>
      <c r="N1497">
        <v>11627567</v>
      </c>
      <c r="O1497">
        <v>11180080</v>
      </c>
    </row>
    <row r="1498" spans="1:15" x14ac:dyDescent="0.25">
      <c r="A1498">
        <v>1497</v>
      </c>
      <c r="B1498">
        <v>23</v>
      </c>
      <c r="C1498">
        <v>36</v>
      </c>
      <c r="D1498">
        <v>0</v>
      </c>
      <c r="E1498">
        <v>10</v>
      </c>
      <c r="F1498">
        <v>0</v>
      </c>
      <c r="G1498">
        <v>0</v>
      </c>
      <c r="H1498">
        <v>0</v>
      </c>
      <c r="I1498">
        <v>471.22356960000002</v>
      </c>
      <c r="J1498">
        <v>3760145</v>
      </c>
      <c r="K1498">
        <v>4083855</v>
      </c>
      <c r="L1498">
        <v>3853693</v>
      </c>
      <c r="M1498">
        <v>8842727</v>
      </c>
      <c r="N1498">
        <v>10003701</v>
      </c>
      <c r="O1498">
        <v>9846454</v>
      </c>
    </row>
    <row r="1499" spans="1:15" x14ac:dyDescent="0.25">
      <c r="A1499">
        <v>1498</v>
      </c>
      <c r="B1499">
        <v>23</v>
      </c>
      <c r="C1499">
        <v>36</v>
      </c>
      <c r="D1499">
        <v>0</v>
      </c>
      <c r="E1499">
        <v>11</v>
      </c>
      <c r="F1499">
        <v>0</v>
      </c>
      <c r="G1499">
        <v>0</v>
      </c>
      <c r="H1499">
        <v>0</v>
      </c>
      <c r="I1499">
        <v>487.21848419999998</v>
      </c>
      <c r="J1499">
        <v>3066464</v>
      </c>
      <c r="K1499">
        <v>3383271</v>
      </c>
      <c r="L1499">
        <v>3173646</v>
      </c>
      <c r="M1499">
        <v>6954511</v>
      </c>
      <c r="N1499">
        <v>7612809</v>
      </c>
      <c r="O1499">
        <v>7923774</v>
      </c>
    </row>
    <row r="1500" spans="1:15" x14ac:dyDescent="0.25">
      <c r="A1500">
        <v>1499</v>
      </c>
      <c r="B1500">
        <v>23</v>
      </c>
      <c r="C1500">
        <v>36</v>
      </c>
      <c r="D1500">
        <v>0</v>
      </c>
      <c r="E1500">
        <v>12</v>
      </c>
      <c r="F1500">
        <v>0</v>
      </c>
      <c r="G1500">
        <v>0</v>
      </c>
      <c r="H1500">
        <v>0</v>
      </c>
      <c r="I1500">
        <v>503.21339879999999</v>
      </c>
      <c r="J1500">
        <v>2714675</v>
      </c>
      <c r="K1500">
        <v>2419558</v>
      </c>
      <c r="L1500">
        <v>2432597</v>
      </c>
      <c r="M1500">
        <v>4550459</v>
      </c>
      <c r="N1500">
        <v>4731675</v>
      </c>
      <c r="O1500">
        <v>5208800</v>
      </c>
    </row>
    <row r="1501" spans="1:15" x14ac:dyDescent="0.25">
      <c r="A1501">
        <v>1500</v>
      </c>
      <c r="B1501">
        <v>23</v>
      </c>
      <c r="C1501">
        <v>36</v>
      </c>
      <c r="D1501">
        <v>0</v>
      </c>
      <c r="E1501">
        <v>13</v>
      </c>
      <c r="F1501">
        <v>0</v>
      </c>
      <c r="G1501">
        <v>0</v>
      </c>
      <c r="H1501">
        <v>0</v>
      </c>
      <c r="I1501">
        <v>519.20831339999995</v>
      </c>
      <c r="J1501">
        <v>2166473</v>
      </c>
      <c r="K1501">
        <v>1852826</v>
      </c>
      <c r="L1501">
        <v>1886046</v>
      </c>
      <c r="M1501">
        <v>2356667</v>
      </c>
      <c r="N1501">
        <v>2136276</v>
      </c>
      <c r="O1501">
        <v>2402991</v>
      </c>
    </row>
    <row r="1502" spans="1:15" x14ac:dyDescent="0.25">
      <c r="A1502">
        <v>1501</v>
      </c>
      <c r="B1502">
        <v>23</v>
      </c>
      <c r="C1502">
        <v>36</v>
      </c>
      <c r="D1502">
        <v>0</v>
      </c>
      <c r="E1502">
        <v>16</v>
      </c>
      <c r="F1502">
        <v>0</v>
      </c>
      <c r="G1502">
        <v>0</v>
      </c>
      <c r="H1502">
        <v>0</v>
      </c>
      <c r="I1502">
        <v>567.1930572</v>
      </c>
      <c r="J1502" t="s">
        <v>14</v>
      </c>
      <c r="K1502" t="s">
        <v>14</v>
      </c>
      <c r="L1502" t="s">
        <v>14</v>
      </c>
      <c r="M1502">
        <v>1991584</v>
      </c>
      <c r="N1502">
        <v>1964262</v>
      </c>
      <c r="O1502">
        <v>2257661</v>
      </c>
    </row>
    <row r="1503" spans="1:15" x14ac:dyDescent="0.25">
      <c r="A1503">
        <v>1502</v>
      </c>
      <c r="B1503">
        <v>23</v>
      </c>
      <c r="C1503">
        <v>36</v>
      </c>
      <c r="D1503">
        <v>0</v>
      </c>
      <c r="E1503">
        <v>17</v>
      </c>
      <c r="F1503">
        <v>0</v>
      </c>
      <c r="G1503">
        <v>0</v>
      </c>
      <c r="H1503">
        <v>0</v>
      </c>
      <c r="I1503">
        <v>583.18797180000001</v>
      </c>
      <c r="J1503">
        <v>3282722</v>
      </c>
      <c r="K1503">
        <v>2273842</v>
      </c>
      <c r="L1503">
        <v>2889179</v>
      </c>
      <c r="M1503">
        <v>3854389</v>
      </c>
      <c r="N1503">
        <v>3929516</v>
      </c>
      <c r="O1503">
        <v>4238243</v>
      </c>
    </row>
    <row r="1504" spans="1:15" x14ac:dyDescent="0.25">
      <c r="A1504">
        <v>1503</v>
      </c>
      <c r="B1504">
        <v>23</v>
      </c>
      <c r="C1504">
        <v>36</v>
      </c>
      <c r="D1504">
        <v>0</v>
      </c>
      <c r="E1504">
        <v>18</v>
      </c>
      <c r="F1504">
        <v>0</v>
      </c>
      <c r="G1504">
        <v>0</v>
      </c>
      <c r="H1504">
        <v>0</v>
      </c>
      <c r="I1504">
        <v>599.18288640000003</v>
      </c>
      <c r="J1504">
        <v>4586076</v>
      </c>
      <c r="K1504">
        <v>3109022</v>
      </c>
      <c r="L1504">
        <v>4054268</v>
      </c>
      <c r="M1504">
        <v>3418752</v>
      </c>
      <c r="N1504">
        <v>4177752</v>
      </c>
      <c r="O1504">
        <v>3361477</v>
      </c>
    </row>
    <row r="1505" spans="1:15" x14ac:dyDescent="0.25">
      <c r="A1505">
        <v>1504</v>
      </c>
      <c r="B1505">
        <v>23</v>
      </c>
      <c r="C1505">
        <v>36</v>
      </c>
      <c r="D1505">
        <v>0</v>
      </c>
      <c r="E1505">
        <v>19</v>
      </c>
      <c r="F1505">
        <v>0</v>
      </c>
      <c r="G1505">
        <v>0</v>
      </c>
      <c r="H1505">
        <v>0</v>
      </c>
      <c r="I1505">
        <v>615.17780100000004</v>
      </c>
      <c r="J1505">
        <v>6427003</v>
      </c>
      <c r="K1505">
        <v>5193280</v>
      </c>
      <c r="L1505">
        <v>6480767</v>
      </c>
      <c r="M1505">
        <v>3901819</v>
      </c>
      <c r="N1505">
        <v>4376014</v>
      </c>
      <c r="O1505">
        <v>4333959</v>
      </c>
    </row>
    <row r="1506" spans="1:15" x14ac:dyDescent="0.25">
      <c r="A1506">
        <v>1505</v>
      </c>
      <c r="B1506">
        <v>23</v>
      </c>
      <c r="C1506">
        <v>36</v>
      </c>
      <c r="D1506">
        <v>0</v>
      </c>
      <c r="E1506">
        <v>20</v>
      </c>
      <c r="F1506">
        <v>0</v>
      </c>
      <c r="G1506">
        <v>0</v>
      </c>
      <c r="H1506">
        <v>0</v>
      </c>
      <c r="I1506">
        <v>631.17271559999995</v>
      </c>
      <c r="J1506">
        <v>11381343</v>
      </c>
      <c r="K1506">
        <v>9204541</v>
      </c>
      <c r="L1506">
        <v>12417269</v>
      </c>
      <c r="M1506">
        <v>4135958</v>
      </c>
      <c r="N1506">
        <v>6264044</v>
      </c>
      <c r="O1506">
        <v>5327624</v>
      </c>
    </row>
    <row r="1507" spans="1:15" x14ac:dyDescent="0.25">
      <c r="A1507">
        <v>1506</v>
      </c>
      <c r="B1507">
        <v>23</v>
      </c>
      <c r="C1507">
        <v>36</v>
      </c>
      <c r="D1507">
        <v>0</v>
      </c>
      <c r="E1507">
        <v>21</v>
      </c>
      <c r="F1507">
        <v>0</v>
      </c>
      <c r="G1507">
        <v>0</v>
      </c>
      <c r="H1507">
        <v>0</v>
      </c>
      <c r="I1507">
        <v>647.16763019999996</v>
      </c>
      <c r="J1507">
        <v>10147777</v>
      </c>
      <c r="K1507">
        <v>6627295</v>
      </c>
      <c r="L1507">
        <v>9463090</v>
      </c>
      <c r="M1507">
        <v>2220417</v>
      </c>
      <c r="N1507">
        <v>2496652</v>
      </c>
      <c r="O1507">
        <v>1978099</v>
      </c>
    </row>
    <row r="1508" spans="1:15" x14ac:dyDescent="0.25">
      <c r="A1508">
        <v>1507</v>
      </c>
      <c r="B1508">
        <v>23</v>
      </c>
      <c r="C1508">
        <v>36</v>
      </c>
      <c r="D1508">
        <v>0</v>
      </c>
      <c r="E1508">
        <v>22</v>
      </c>
      <c r="F1508">
        <v>0</v>
      </c>
      <c r="G1508">
        <v>0</v>
      </c>
      <c r="H1508">
        <v>0</v>
      </c>
      <c r="I1508">
        <v>663.16254479999998</v>
      </c>
      <c r="J1508">
        <v>4451157</v>
      </c>
      <c r="K1508">
        <v>2359529</v>
      </c>
      <c r="L1508">
        <v>3373320</v>
      </c>
      <c r="M1508" t="s">
        <v>14</v>
      </c>
      <c r="N1508" t="s">
        <v>14</v>
      </c>
      <c r="O1508" t="s">
        <v>14</v>
      </c>
    </row>
    <row r="1509" spans="1:15" x14ac:dyDescent="0.25">
      <c r="A1509">
        <v>1508</v>
      </c>
      <c r="B1509">
        <v>23</v>
      </c>
      <c r="C1509">
        <v>38</v>
      </c>
      <c r="D1509">
        <v>0</v>
      </c>
      <c r="E1509">
        <v>6</v>
      </c>
      <c r="F1509">
        <v>0</v>
      </c>
      <c r="G1509">
        <v>0</v>
      </c>
      <c r="H1509">
        <v>0</v>
      </c>
      <c r="I1509">
        <v>409.25956120000001</v>
      </c>
      <c r="J1509" t="s">
        <v>14</v>
      </c>
      <c r="K1509" t="s">
        <v>14</v>
      </c>
      <c r="L1509" t="s">
        <v>14</v>
      </c>
      <c r="M1509">
        <v>2112576</v>
      </c>
      <c r="N1509">
        <v>3252272</v>
      </c>
      <c r="O1509">
        <v>2451897</v>
      </c>
    </row>
    <row r="1510" spans="1:15" x14ac:dyDescent="0.25">
      <c r="A1510">
        <v>1509</v>
      </c>
      <c r="B1510">
        <v>23</v>
      </c>
      <c r="C1510">
        <v>38</v>
      </c>
      <c r="D1510">
        <v>0</v>
      </c>
      <c r="E1510">
        <v>7</v>
      </c>
      <c r="F1510">
        <v>0</v>
      </c>
      <c r="G1510">
        <v>0</v>
      </c>
      <c r="H1510">
        <v>0</v>
      </c>
      <c r="I1510">
        <v>425.25447580000002</v>
      </c>
      <c r="J1510" t="s">
        <v>14</v>
      </c>
      <c r="K1510" t="s">
        <v>14</v>
      </c>
      <c r="L1510" t="s">
        <v>14</v>
      </c>
      <c r="M1510">
        <v>3561670</v>
      </c>
      <c r="N1510">
        <v>5227140</v>
      </c>
      <c r="O1510">
        <v>3972069</v>
      </c>
    </row>
    <row r="1511" spans="1:15" x14ac:dyDescent="0.25">
      <c r="A1511">
        <v>1510</v>
      </c>
      <c r="B1511">
        <v>23</v>
      </c>
      <c r="C1511">
        <v>38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441.24939039999998</v>
      </c>
      <c r="J1511" t="s">
        <v>14</v>
      </c>
      <c r="K1511" t="s">
        <v>14</v>
      </c>
      <c r="L1511" t="s">
        <v>14</v>
      </c>
      <c r="M1511">
        <v>5136562</v>
      </c>
      <c r="N1511">
        <v>7337718</v>
      </c>
      <c r="O1511">
        <v>6454259</v>
      </c>
    </row>
    <row r="1512" spans="1:15" x14ac:dyDescent="0.25">
      <c r="A1512">
        <v>1511</v>
      </c>
      <c r="B1512">
        <v>23</v>
      </c>
      <c r="C1512">
        <v>38</v>
      </c>
      <c r="D1512">
        <v>0</v>
      </c>
      <c r="E1512">
        <v>9</v>
      </c>
      <c r="F1512">
        <v>0</v>
      </c>
      <c r="G1512">
        <v>0</v>
      </c>
      <c r="H1512">
        <v>0</v>
      </c>
      <c r="I1512">
        <v>457.244305</v>
      </c>
      <c r="J1512">
        <v>2178415</v>
      </c>
      <c r="K1512">
        <v>2854914</v>
      </c>
      <c r="L1512">
        <v>2071820</v>
      </c>
      <c r="M1512">
        <v>6139882</v>
      </c>
      <c r="N1512">
        <v>8252414</v>
      </c>
      <c r="O1512">
        <v>7800778</v>
      </c>
    </row>
    <row r="1513" spans="1:15" x14ac:dyDescent="0.25">
      <c r="A1513">
        <v>1512</v>
      </c>
      <c r="B1513">
        <v>23</v>
      </c>
      <c r="C1513">
        <v>38</v>
      </c>
      <c r="D1513">
        <v>0</v>
      </c>
      <c r="E1513">
        <v>10</v>
      </c>
      <c r="F1513">
        <v>0</v>
      </c>
      <c r="G1513">
        <v>0</v>
      </c>
      <c r="H1513">
        <v>0</v>
      </c>
      <c r="I1513">
        <v>473.23921960000001</v>
      </c>
      <c r="J1513">
        <v>2178094</v>
      </c>
      <c r="K1513">
        <v>2875471</v>
      </c>
      <c r="L1513">
        <v>2640262</v>
      </c>
      <c r="M1513">
        <v>6593999</v>
      </c>
      <c r="N1513">
        <v>7585122</v>
      </c>
      <c r="O1513">
        <v>7091911</v>
      </c>
    </row>
    <row r="1514" spans="1:15" x14ac:dyDescent="0.25">
      <c r="A1514">
        <v>1513</v>
      </c>
      <c r="B1514">
        <v>23</v>
      </c>
      <c r="C1514">
        <v>38</v>
      </c>
      <c r="D1514">
        <v>0</v>
      </c>
      <c r="E1514">
        <v>11</v>
      </c>
      <c r="F1514">
        <v>0</v>
      </c>
      <c r="G1514">
        <v>0</v>
      </c>
      <c r="H1514">
        <v>0</v>
      </c>
      <c r="I1514">
        <v>489.23413420000003</v>
      </c>
      <c r="J1514">
        <v>2094805</v>
      </c>
      <c r="K1514">
        <v>2434561</v>
      </c>
      <c r="L1514">
        <v>2127210</v>
      </c>
      <c r="M1514">
        <v>4614704</v>
      </c>
      <c r="N1514">
        <v>7350846</v>
      </c>
      <c r="O1514">
        <v>7561357</v>
      </c>
    </row>
    <row r="1515" spans="1:15" x14ac:dyDescent="0.25">
      <c r="A1515">
        <v>1514</v>
      </c>
      <c r="B1515">
        <v>23</v>
      </c>
      <c r="C1515">
        <v>38</v>
      </c>
      <c r="D1515">
        <v>0</v>
      </c>
      <c r="E1515">
        <v>12</v>
      </c>
      <c r="F1515">
        <v>0</v>
      </c>
      <c r="G1515">
        <v>0</v>
      </c>
      <c r="H1515">
        <v>0</v>
      </c>
      <c r="I1515">
        <v>505.22904879999999</v>
      </c>
      <c r="J1515" t="s">
        <v>14</v>
      </c>
      <c r="K1515" t="s">
        <v>14</v>
      </c>
      <c r="L1515" t="s">
        <v>14</v>
      </c>
      <c r="M1515">
        <v>3780446</v>
      </c>
      <c r="N1515">
        <v>4803516</v>
      </c>
      <c r="O1515">
        <v>5325616</v>
      </c>
    </row>
    <row r="1516" spans="1:15" x14ac:dyDescent="0.25">
      <c r="A1516">
        <v>1515</v>
      </c>
      <c r="B1516">
        <v>23</v>
      </c>
      <c r="C1516">
        <v>38</v>
      </c>
      <c r="D1516">
        <v>0</v>
      </c>
      <c r="E1516">
        <v>13</v>
      </c>
      <c r="F1516">
        <v>0</v>
      </c>
      <c r="G1516">
        <v>0</v>
      </c>
      <c r="H1516">
        <v>0</v>
      </c>
      <c r="I1516">
        <v>521.2239634</v>
      </c>
      <c r="J1516" t="s">
        <v>14</v>
      </c>
      <c r="K1516" t="s">
        <v>14</v>
      </c>
      <c r="L1516" t="s">
        <v>14</v>
      </c>
      <c r="M1516">
        <v>1937836</v>
      </c>
      <c r="N1516">
        <v>2381577</v>
      </c>
      <c r="O1516">
        <v>3095748</v>
      </c>
    </row>
    <row r="1517" spans="1:15" x14ac:dyDescent="0.25">
      <c r="A1517">
        <v>1516</v>
      </c>
      <c r="B1517">
        <v>23</v>
      </c>
      <c r="C1517">
        <v>38</v>
      </c>
      <c r="D1517">
        <v>0</v>
      </c>
      <c r="E1517">
        <v>14</v>
      </c>
      <c r="F1517">
        <v>0</v>
      </c>
      <c r="G1517">
        <v>0</v>
      </c>
      <c r="H1517">
        <v>0</v>
      </c>
      <c r="I1517">
        <v>537.21887800000002</v>
      </c>
      <c r="J1517" t="s">
        <v>14</v>
      </c>
      <c r="K1517" t="s">
        <v>14</v>
      </c>
      <c r="L1517" t="s">
        <v>14</v>
      </c>
      <c r="M1517">
        <v>1673958</v>
      </c>
      <c r="N1517">
        <v>2706108</v>
      </c>
      <c r="O1517">
        <v>2272339</v>
      </c>
    </row>
    <row r="1518" spans="1:15" x14ac:dyDescent="0.25">
      <c r="A1518">
        <v>1517</v>
      </c>
      <c r="B1518">
        <v>23</v>
      </c>
      <c r="C1518">
        <v>38</v>
      </c>
      <c r="D1518">
        <v>0</v>
      </c>
      <c r="E1518">
        <v>15</v>
      </c>
      <c r="F1518">
        <v>0</v>
      </c>
      <c r="G1518">
        <v>0</v>
      </c>
      <c r="H1518">
        <v>0</v>
      </c>
      <c r="I1518">
        <v>553.21379260000003</v>
      </c>
      <c r="J1518" t="s">
        <v>14</v>
      </c>
      <c r="K1518" t="s">
        <v>14</v>
      </c>
      <c r="L1518" t="s">
        <v>14</v>
      </c>
      <c r="M1518">
        <v>2082461</v>
      </c>
      <c r="N1518">
        <v>2169355</v>
      </c>
      <c r="O1518">
        <v>2212522</v>
      </c>
    </row>
    <row r="1519" spans="1:15" x14ac:dyDescent="0.25">
      <c r="A1519">
        <v>1518</v>
      </c>
      <c r="B1519">
        <v>23</v>
      </c>
      <c r="C1519">
        <v>38</v>
      </c>
      <c r="D1519">
        <v>0</v>
      </c>
      <c r="E1519">
        <v>16</v>
      </c>
      <c r="F1519">
        <v>0</v>
      </c>
      <c r="G1519">
        <v>0</v>
      </c>
      <c r="H1519">
        <v>0</v>
      </c>
      <c r="I1519">
        <v>569.20870720000005</v>
      </c>
      <c r="J1519">
        <v>2019294</v>
      </c>
      <c r="K1519">
        <v>1746641</v>
      </c>
      <c r="L1519">
        <v>2022516</v>
      </c>
      <c r="M1519">
        <v>3140501</v>
      </c>
      <c r="N1519">
        <v>3072114</v>
      </c>
      <c r="O1519">
        <v>3103942</v>
      </c>
    </row>
    <row r="1520" spans="1:15" x14ac:dyDescent="0.25">
      <c r="A1520">
        <v>1519</v>
      </c>
      <c r="B1520">
        <v>23</v>
      </c>
      <c r="C1520">
        <v>38</v>
      </c>
      <c r="D1520">
        <v>0</v>
      </c>
      <c r="E1520">
        <v>17</v>
      </c>
      <c r="F1520">
        <v>0</v>
      </c>
      <c r="G1520">
        <v>0</v>
      </c>
      <c r="H1520">
        <v>0</v>
      </c>
      <c r="I1520">
        <v>585.20362179999995</v>
      </c>
      <c r="J1520">
        <v>3187577</v>
      </c>
      <c r="K1520">
        <v>2552332</v>
      </c>
      <c r="L1520">
        <v>3488196</v>
      </c>
      <c r="M1520">
        <v>5538924</v>
      </c>
      <c r="N1520">
        <v>5943636</v>
      </c>
      <c r="O1520">
        <v>5513092</v>
      </c>
    </row>
    <row r="1521" spans="1:15" x14ac:dyDescent="0.25">
      <c r="A1521">
        <v>1520</v>
      </c>
      <c r="B1521">
        <v>23</v>
      </c>
      <c r="C1521">
        <v>38</v>
      </c>
      <c r="D1521">
        <v>0</v>
      </c>
      <c r="E1521">
        <v>18</v>
      </c>
      <c r="F1521">
        <v>0</v>
      </c>
      <c r="G1521">
        <v>0</v>
      </c>
      <c r="H1521">
        <v>0</v>
      </c>
      <c r="I1521">
        <v>601.19853639999997</v>
      </c>
      <c r="J1521">
        <v>4724430</v>
      </c>
      <c r="K1521">
        <v>4293724</v>
      </c>
      <c r="L1521">
        <v>4815063</v>
      </c>
      <c r="M1521">
        <v>5904093</v>
      </c>
      <c r="N1521">
        <v>5977884</v>
      </c>
      <c r="O1521">
        <v>5580455</v>
      </c>
    </row>
    <row r="1522" spans="1:15" x14ac:dyDescent="0.25">
      <c r="A1522">
        <v>1521</v>
      </c>
      <c r="B1522">
        <v>23</v>
      </c>
      <c r="C1522">
        <v>38</v>
      </c>
      <c r="D1522">
        <v>0</v>
      </c>
      <c r="E1522">
        <v>19</v>
      </c>
      <c r="F1522">
        <v>0</v>
      </c>
      <c r="G1522">
        <v>0</v>
      </c>
      <c r="H1522">
        <v>0</v>
      </c>
      <c r="I1522">
        <v>617.19345099999998</v>
      </c>
      <c r="J1522">
        <v>6422978</v>
      </c>
      <c r="K1522">
        <v>6548967</v>
      </c>
      <c r="L1522">
        <v>6873918</v>
      </c>
      <c r="M1522">
        <v>4794842</v>
      </c>
      <c r="N1522">
        <v>7146921</v>
      </c>
      <c r="O1522">
        <v>6567245</v>
      </c>
    </row>
    <row r="1523" spans="1:15" x14ac:dyDescent="0.25">
      <c r="A1523">
        <v>1522</v>
      </c>
      <c r="B1523">
        <v>23</v>
      </c>
      <c r="C1523">
        <v>38</v>
      </c>
      <c r="D1523">
        <v>0</v>
      </c>
      <c r="E1523">
        <v>20</v>
      </c>
      <c r="F1523">
        <v>0</v>
      </c>
      <c r="G1523">
        <v>0</v>
      </c>
      <c r="H1523">
        <v>0</v>
      </c>
      <c r="I1523">
        <v>633.1883656</v>
      </c>
      <c r="J1523">
        <v>10816056</v>
      </c>
      <c r="K1523">
        <v>12731091</v>
      </c>
      <c r="L1523">
        <v>13637770</v>
      </c>
      <c r="M1523">
        <v>5184598</v>
      </c>
      <c r="N1523">
        <v>8215769</v>
      </c>
      <c r="O1523">
        <v>5941910</v>
      </c>
    </row>
    <row r="1524" spans="1:15" x14ac:dyDescent="0.25">
      <c r="A1524">
        <v>1523</v>
      </c>
      <c r="B1524">
        <v>23</v>
      </c>
      <c r="C1524">
        <v>38</v>
      </c>
      <c r="D1524">
        <v>0</v>
      </c>
      <c r="E1524">
        <v>21</v>
      </c>
      <c r="F1524">
        <v>0</v>
      </c>
      <c r="G1524">
        <v>0</v>
      </c>
      <c r="H1524">
        <v>0</v>
      </c>
      <c r="I1524">
        <v>649.18328020000001</v>
      </c>
      <c r="J1524">
        <v>10204991</v>
      </c>
      <c r="K1524">
        <v>8427381</v>
      </c>
      <c r="L1524">
        <v>11367596</v>
      </c>
      <c r="M1524">
        <v>2641305</v>
      </c>
      <c r="N1524">
        <v>3961991</v>
      </c>
      <c r="O1524">
        <v>3084901</v>
      </c>
    </row>
    <row r="1525" spans="1:15" x14ac:dyDescent="0.25">
      <c r="A1525">
        <v>1524</v>
      </c>
      <c r="B1525">
        <v>23</v>
      </c>
      <c r="C1525">
        <v>38</v>
      </c>
      <c r="D1525">
        <v>0</v>
      </c>
      <c r="E1525">
        <v>22</v>
      </c>
      <c r="F1525">
        <v>0</v>
      </c>
      <c r="G1525">
        <v>0</v>
      </c>
      <c r="H1525">
        <v>0</v>
      </c>
      <c r="I1525">
        <v>665.17819480000003</v>
      </c>
      <c r="J1525">
        <v>2982596</v>
      </c>
      <c r="K1525">
        <v>1850524</v>
      </c>
      <c r="L1525">
        <v>2881672</v>
      </c>
      <c r="M1525" t="s">
        <v>14</v>
      </c>
      <c r="N1525" t="s">
        <v>14</v>
      </c>
      <c r="O1525" t="s">
        <v>14</v>
      </c>
    </row>
    <row r="1526" spans="1:15" x14ac:dyDescent="0.25">
      <c r="A1526">
        <v>1525</v>
      </c>
      <c r="B1526">
        <v>23</v>
      </c>
      <c r="C1526">
        <v>39</v>
      </c>
      <c r="D1526">
        <v>5</v>
      </c>
      <c r="E1526">
        <v>8</v>
      </c>
      <c r="F1526">
        <v>0</v>
      </c>
      <c r="G1526">
        <v>0</v>
      </c>
      <c r="H1526">
        <v>0</v>
      </c>
      <c r="I1526">
        <v>512.27258540000003</v>
      </c>
      <c r="J1526" t="s">
        <v>14</v>
      </c>
      <c r="K1526" t="s">
        <v>14</v>
      </c>
      <c r="L1526" t="s">
        <v>14</v>
      </c>
      <c r="M1526">
        <v>1601972</v>
      </c>
      <c r="N1526">
        <v>1930143</v>
      </c>
      <c r="O1526">
        <v>2034208</v>
      </c>
    </row>
    <row r="1527" spans="1:15" x14ac:dyDescent="0.25">
      <c r="A1527">
        <v>1526</v>
      </c>
      <c r="B1527">
        <v>23</v>
      </c>
      <c r="C1527">
        <v>40</v>
      </c>
      <c r="D1527">
        <v>0</v>
      </c>
      <c r="E1527">
        <v>7</v>
      </c>
      <c r="F1527">
        <v>0</v>
      </c>
      <c r="G1527">
        <v>0</v>
      </c>
      <c r="H1527">
        <v>0</v>
      </c>
      <c r="I1527">
        <v>427.27012580000002</v>
      </c>
      <c r="J1527" t="s">
        <v>14</v>
      </c>
      <c r="K1527" t="s">
        <v>14</v>
      </c>
      <c r="L1527" t="s">
        <v>14</v>
      </c>
      <c r="M1527">
        <v>2044527</v>
      </c>
      <c r="N1527">
        <v>3415600</v>
      </c>
      <c r="O1527">
        <v>2530187</v>
      </c>
    </row>
    <row r="1528" spans="1:15" x14ac:dyDescent="0.25">
      <c r="A1528">
        <v>1527</v>
      </c>
      <c r="B1528">
        <v>23</v>
      </c>
      <c r="C1528">
        <v>40</v>
      </c>
      <c r="D1528">
        <v>0</v>
      </c>
      <c r="E1528">
        <v>8</v>
      </c>
      <c r="F1528">
        <v>0</v>
      </c>
      <c r="G1528">
        <v>0</v>
      </c>
      <c r="H1528">
        <v>0</v>
      </c>
      <c r="I1528">
        <v>443.26504039999998</v>
      </c>
      <c r="J1528" t="s">
        <v>14</v>
      </c>
      <c r="K1528" t="s">
        <v>14</v>
      </c>
      <c r="L1528" t="s">
        <v>14</v>
      </c>
      <c r="M1528">
        <v>3300365</v>
      </c>
      <c r="N1528">
        <v>4586103</v>
      </c>
      <c r="O1528">
        <v>4202331</v>
      </c>
    </row>
    <row r="1529" spans="1:15" x14ac:dyDescent="0.25">
      <c r="A1529">
        <v>1528</v>
      </c>
      <c r="B1529">
        <v>23</v>
      </c>
      <c r="C1529">
        <v>40</v>
      </c>
      <c r="D1529">
        <v>0</v>
      </c>
      <c r="E1529">
        <v>9</v>
      </c>
      <c r="F1529">
        <v>0</v>
      </c>
      <c r="G1529">
        <v>0</v>
      </c>
      <c r="H1529">
        <v>0</v>
      </c>
      <c r="I1529">
        <v>459.25995499999999</v>
      </c>
      <c r="J1529" t="s">
        <v>14</v>
      </c>
      <c r="K1529" t="s">
        <v>14</v>
      </c>
      <c r="L1529" t="s">
        <v>14</v>
      </c>
      <c r="M1529">
        <v>4064117</v>
      </c>
      <c r="N1529">
        <v>5546978</v>
      </c>
      <c r="O1529">
        <v>5104498</v>
      </c>
    </row>
    <row r="1530" spans="1:15" x14ac:dyDescent="0.25">
      <c r="A1530">
        <v>1529</v>
      </c>
      <c r="B1530">
        <v>23</v>
      </c>
      <c r="C1530">
        <v>40</v>
      </c>
      <c r="D1530">
        <v>0</v>
      </c>
      <c r="E1530">
        <v>10</v>
      </c>
      <c r="F1530">
        <v>0</v>
      </c>
      <c r="G1530">
        <v>0</v>
      </c>
      <c r="H1530">
        <v>0</v>
      </c>
      <c r="I1530">
        <v>475.25486960000001</v>
      </c>
      <c r="J1530" t="s">
        <v>14</v>
      </c>
      <c r="K1530" t="s">
        <v>14</v>
      </c>
      <c r="L1530" t="s">
        <v>14</v>
      </c>
      <c r="M1530">
        <v>3493825</v>
      </c>
      <c r="N1530">
        <v>5304797</v>
      </c>
      <c r="O1530">
        <v>4551395</v>
      </c>
    </row>
    <row r="1531" spans="1:15" x14ac:dyDescent="0.25">
      <c r="A1531">
        <v>1530</v>
      </c>
      <c r="B1531">
        <v>23</v>
      </c>
      <c r="C1531">
        <v>40</v>
      </c>
      <c r="D1531">
        <v>0</v>
      </c>
      <c r="E1531">
        <v>11</v>
      </c>
      <c r="F1531">
        <v>0</v>
      </c>
      <c r="G1531">
        <v>0</v>
      </c>
      <c r="H1531">
        <v>0</v>
      </c>
      <c r="I1531">
        <v>491.24978420000002</v>
      </c>
      <c r="J1531" t="s">
        <v>14</v>
      </c>
      <c r="K1531" t="s">
        <v>14</v>
      </c>
      <c r="L1531" t="s">
        <v>14</v>
      </c>
      <c r="M1531">
        <v>3619411</v>
      </c>
      <c r="N1531">
        <v>7256821</v>
      </c>
      <c r="O1531">
        <v>7258337</v>
      </c>
    </row>
    <row r="1532" spans="1:15" x14ac:dyDescent="0.25">
      <c r="A1532">
        <v>1531</v>
      </c>
      <c r="B1532">
        <v>23</v>
      </c>
      <c r="C1532">
        <v>40</v>
      </c>
      <c r="D1532">
        <v>0</v>
      </c>
      <c r="E1532">
        <v>12</v>
      </c>
      <c r="F1532">
        <v>0</v>
      </c>
      <c r="G1532">
        <v>0</v>
      </c>
      <c r="H1532">
        <v>0</v>
      </c>
      <c r="I1532">
        <v>507.24469879999998</v>
      </c>
      <c r="J1532" t="s">
        <v>14</v>
      </c>
      <c r="K1532" t="s">
        <v>14</v>
      </c>
      <c r="L1532" t="s">
        <v>14</v>
      </c>
      <c r="M1532">
        <v>1645437</v>
      </c>
      <c r="N1532">
        <v>5556308</v>
      </c>
      <c r="O1532">
        <v>5298044</v>
      </c>
    </row>
    <row r="1533" spans="1:15" x14ac:dyDescent="0.25">
      <c r="A1533">
        <v>1532</v>
      </c>
      <c r="B1533">
        <v>23</v>
      </c>
      <c r="C1533">
        <v>40</v>
      </c>
      <c r="D1533">
        <v>0</v>
      </c>
      <c r="E1533">
        <v>13</v>
      </c>
      <c r="F1533">
        <v>0</v>
      </c>
      <c r="G1533">
        <v>0</v>
      </c>
      <c r="H1533">
        <v>0</v>
      </c>
      <c r="I1533">
        <v>523.23961340000005</v>
      </c>
      <c r="J1533" t="s">
        <v>14</v>
      </c>
      <c r="K1533" t="s">
        <v>14</v>
      </c>
      <c r="L1533" t="s">
        <v>14</v>
      </c>
      <c r="M1533">
        <v>1615253</v>
      </c>
      <c r="N1533">
        <v>2667822</v>
      </c>
      <c r="O1533">
        <v>3201232</v>
      </c>
    </row>
    <row r="1534" spans="1:15" x14ac:dyDescent="0.25">
      <c r="A1534">
        <v>1533</v>
      </c>
      <c r="B1534">
        <v>23</v>
      </c>
      <c r="C1534">
        <v>40</v>
      </c>
      <c r="D1534">
        <v>0</v>
      </c>
      <c r="E1534">
        <v>14</v>
      </c>
      <c r="F1534">
        <v>0</v>
      </c>
      <c r="G1534">
        <v>0</v>
      </c>
      <c r="H1534">
        <v>0</v>
      </c>
      <c r="I1534">
        <v>539.23452799999995</v>
      </c>
      <c r="J1534" t="s">
        <v>14</v>
      </c>
      <c r="K1534" t="s">
        <v>14</v>
      </c>
      <c r="L1534" t="s">
        <v>14</v>
      </c>
      <c r="M1534">
        <v>1883180</v>
      </c>
      <c r="N1534">
        <v>3213951</v>
      </c>
      <c r="O1534">
        <v>2780202</v>
      </c>
    </row>
    <row r="1535" spans="1:15" x14ac:dyDescent="0.25">
      <c r="A1535">
        <v>1534</v>
      </c>
      <c r="B1535">
        <v>23</v>
      </c>
      <c r="C1535">
        <v>40</v>
      </c>
      <c r="D1535">
        <v>0</v>
      </c>
      <c r="E1535">
        <v>15</v>
      </c>
      <c r="F1535">
        <v>0</v>
      </c>
      <c r="G1535">
        <v>0</v>
      </c>
      <c r="H1535">
        <v>0</v>
      </c>
      <c r="I1535">
        <v>555.22944259999997</v>
      </c>
      <c r="J1535" t="s">
        <v>14</v>
      </c>
      <c r="K1535" t="s">
        <v>14</v>
      </c>
      <c r="L1535" t="s">
        <v>14</v>
      </c>
      <c r="M1535">
        <v>1970282</v>
      </c>
      <c r="N1535">
        <v>2942876</v>
      </c>
      <c r="O1535">
        <v>2696811</v>
      </c>
    </row>
    <row r="1536" spans="1:15" x14ac:dyDescent="0.25">
      <c r="A1536">
        <v>1535</v>
      </c>
      <c r="B1536">
        <v>23</v>
      </c>
      <c r="C1536">
        <v>40</v>
      </c>
      <c r="D1536">
        <v>0</v>
      </c>
      <c r="E1536">
        <v>16</v>
      </c>
      <c r="F1536">
        <v>0</v>
      </c>
      <c r="G1536">
        <v>0</v>
      </c>
      <c r="H1536">
        <v>0</v>
      </c>
      <c r="I1536">
        <v>571.22435719999999</v>
      </c>
      <c r="J1536" t="s">
        <v>14</v>
      </c>
      <c r="K1536" t="s">
        <v>14</v>
      </c>
      <c r="L1536" t="s">
        <v>14</v>
      </c>
      <c r="M1536">
        <v>2523538</v>
      </c>
      <c r="N1536">
        <v>2882561</v>
      </c>
      <c r="O1536">
        <v>2974865</v>
      </c>
    </row>
    <row r="1537" spans="1:15" x14ac:dyDescent="0.25">
      <c r="A1537">
        <v>1536</v>
      </c>
      <c r="B1537">
        <v>23</v>
      </c>
      <c r="C1537">
        <v>40</v>
      </c>
      <c r="D1537">
        <v>0</v>
      </c>
      <c r="E1537">
        <v>17</v>
      </c>
      <c r="F1537">
        <v>0</v>
      </c>
      <c r="G1537">
        <v>0</v>
      </c>
      <c r="H1537">
        <v>0</v>
      </c>
      <c r="I1537">
        <v>587.2192718</v>
      </c>
      <c r="J1537">
        <v>1902551</v>
      </c>
      <c r="K1537">
        <v>1927649</v>
      </c>
      <c r="L1537">
        <v>2598315</v>
      </c>
      <c r="M1537">
        <v>3543210</v>
      </c>
      <c r="N1537">
        <v>4359425</v>
      </c>
      <c r="O1537">
        <v>3874663</v>
      </c>
    </row>
    <row r="1538" spans="1:15" x14ac:dyDescent="0.25">
      <c r="A1538">
        <v>1537</v>
      </c>
      <c r="B1538">
        <v>23</v>
      </c>
      <c r="C1538">
        <v>40</v>
      </c>
      <c r="D1538">
        <v>0</v>
      </c>
      <c r="E1538">
        <v>18</v>
      </c>
      <c r="F1538">
        <v>0</v>
      </c>
      <c r="G1538">
        <v>0</v>
      </c>
      <c r="H1538">
        <v>0</v>
      </c>
      <c r="I1538">
        <v>603.21418640000002</v>
      </c>
      <c r="J1538">
        <v>2379581</v>
      </c>
      <c r="K1538">
        <v>3024919</v>
      </c>
      <c r="L1538">
        <v>3134639</v>
      </c>
      <c r="M1538">
        <v>3535675</v>
      </c>
      <c r="N1538">
        <v>4038371</v>
      </c>
      <c r="O1538">
        <v>3745415</v>
      </c>
    </row>
    <row r="1539" spans="1:15" x14ac:dyDescent="0.25">
      <c r="A1539">
        <v>1538</v>
      </c>
      <c r="B1539">
        <v>23</v>
      </c>
      <c r="C1539">
        <v>40</v>
      </c>
      <c r="D1539">
        <v>0</v>
      </c>
      <c r="E1539">
        <v>19</v>
      </c>
      <c r="F1539">
        <v>0</v>
      </c>
      <c r="G1539">
        <v>0</v>
      </c>
      <c r="H1539">
        <v>0</v>
      </c>
      <c r="I1539">
        <v>619.20910100000003</v>
      </c>
      <c r="J1539">
        <v>1830399</v>
      </c>
      <c r="K1539">
        <v>2357644</v>
      </c>
      <c r="L1539">
        <v>2931449</v>
      </c>
      <c r="M1539">
        <v>1834551</v>
      </c>
      <c r="N1539">
        <v>2605446</v>
      </c>
      <c r="O1539">
        <v>2004749</v>
      </c>
    </row>
    <row r="1540" spans="1:15" x14ac:dyDescent="0.25">
      <c r="A1540">
        <v>1539</v>
      </c>
      <c r="B1540">
        <v>23</v>
      </c>
      <c r="C1540">
        <v>40</v>
      </c>
      <c r="D1540">
        <v>0</v>
      </c>
      <c r="E1540">
        <v>20</v>
      </c>
      <c r="F1540">
        <v>0</v>
      </c>
      <c r="G1540">
        <v>0</v>
      </c>
      <c r="H1540">
        <v>0</v>
      </c>
      <c r="I1540">
        <v>635.20401560000005</v>
      </c>
      <c r="J1540">
        <v>2964995</v>
      </c>
      <c r="K1540">
        <v>3104358</v>
      </c>
      <c r="L1540">
        <v>3468314</v>
      </c>
      <c r="M1540" t="s">
        <v>14</v>
      </c>
      <c r="N1540" t="s">
        <v>14</v>
      </c>
      <c r="O1540" t="s">
        <v>14</v>
      </c>
    </row>
    <row r="1541" spans="1:15" x14ac:dyDescent="0.25">
      <c r="A1541">
        <v>1540</v>
      </c>
      <c r="B1541">
        <v>23</v>
      </c>
      <c r="C1541">
        <v>40</v>
      </c>
      <c r="D1541">
        <v>0</v>
      </c>
      <c r="E1541">
        <v>21</v>
      </c>
      <c r="F1541">
        <v>0</v>
      </c>
      <c r="G1541">
        <v>0</v>
      </c>
      <c r="H1541">
        <v>0</v>
      </c>
      <c r="I1541">
        <v>651.19893019999995</v>
      </c>
      <c r="J1541">
        <v>4499127</v>
      </c>
      <c r="K1541">
        <v>5508877</v>
      </c>
      <c r="L1541">
        <v>5831716</v>
      </c>
      <c r="M1541" t="s">
        <v>14</v>
      </c>
      <c r="N1541" t="s">
        <v>14</v>
      </c>
      <c r="O1541" t="s">
        <v>14</v>
      </c>
    </row>
    <row r="1542" spans="1:15" x14ac:dyDescent="0.25">
      <c r="A1542">
        <v>1541</v>
      </c>
      <c r="B1542">
        <v>23</v>
      </c>
      <c r="C1542">
        <v>42</v>
      </c>
      <c r="D1542">
        <v>0</v>
      </c>
      <c r="E1542">
        <v>7</v>
      </c>
      <c r="F1542">
        <v>0</v>
      </c>
      <c r="G1542">
        <v>0</v>
      </c>
      <c r="H1542">
        <v>0</v>
      </c>
      <c r="I1542">
        <v>429.28577580000001</v>
      </c>
      <c r="J1542" t="s">
        <v>14</v>
      </c>
      <c r="K1542" t="s">
        <v>14</v>
      </c>
      <c r="L1542" t="s">
        <v>14</v>
      </c>
      <c r="M1542">
        <v>3052039</v>
      </c>
      <c r="N1542">
        <v>2405839</v>
      </c>
      <c r="O1542">
        <v>2550563</v>
      </c>
    </row>
    <row r="1543" spans="1:15" x14ac:dyDescent="0.25">
      <c r="A1543">
        <v>1542</v>
      </c>
      <c r="B1543">
        <v>23</v>
      </c>
      <c r="C1543">
        <v>42</v>
      </c>
      <c r="D1543">
        <v>0</v>
      </c>
      <c r="E1543">
        <v>9</v>
      </c>
      <c r="F1543">
        <v>0</v>
      </c>
      <c r="G1543">
        <v>0</v>
      </c>
      <c r="H1543">
        <v>0</v>
      </c>
      <c r="I1543">
        <v>461.27560499999998</v>
      </c>
      <c r="J1543" t="s">
        <v>14</v>
      </c>
      <c r="K1543" t="s">
        <v>14</v>
      </c>
      <c r="L1543" t="s">
        <v>14</v>
      </c>
      <c r="M1543">
        <v>1534223</v>
      </c>
      <c r="N1543">
        <v>2626525</v>
      </c>
      <c r="O1543">
        <v>1903915</v>
      </c>
    </row>
    <row r="1544" spans="1:15" x14ac:dyDescent="0.25">
      <c r="A1544">
        <v>1543</v>
      </c>
      <c r="B1544">
        <v>23</v>
      </c>
      <c r="C1544">
        <v>42</v>
      </c>
      <c r="D1544">
        <v>0</v>
      </c>
      <c r="E1544">
        <v>11</v>
      </c>
      <c r="F1544">
        <v>0</v>
      </c>
      <c r="G1544">
        <v>0</v>
      </c>
      <c r="H1544">
        <v>0</v>
      </c>
      <c r="I1544">
        <v>493.26543420000002</v>
      </c>
      <c r="J1544" t="s">
        <v>14</v>
      </c>
      <c r="K1544" t="s">
        <v>14</v>
      </c>
      <c r="L1544" t="s">
        <v>14</v>
      </c>
      <c r="M1544">
        <v>1707641</v>
      </c>
      <c r="N1544">
        <v>2481070</v>
      </c>
      <c r="O1544">
        <v>2747702</v>
      </c>
    </row>
    <row r="1545" spans="1:15" x14ac:dyDescent="0.25">
      <c r="A1545">
        <v>1544</v>
      </c>
      <c r="B1545">
        <v>23</v>
      </c>
      <c r="C1545">
        <v>42</v>
      </c>
      <c r="D1545">
        <v>0</v>
      </c>
      <c r="E1545">
        <v>14</v>
      </c>
      <c r="F1545">
        <v>0</v>
      </c>
      <c r="G1545">
        <v>0</v>
      </c>
      <c r="H1545">
        <v>0</v>
      </c>
      <c r="I1545">
        <v>541.25017800000001</v>
      </c>
      <c r="J1545" t="s">
        <v>14</v>
      </c>
      <c r="K1545" t="s">
        <v>14</v>
      </c>
      <c r="L1545" t="s">
        <v>14</v>
      </c>
      <c r="M1545">
        <v>1588722</v>
      </c>
      <c r="N1545">
        <v>1847865</v>
      </c>
      <c r="O1545">
        <v>1973755</v>
      </c>
    </row>
    <row r="1546" spans="1:15" x14ac:dyDescent="0.25">
      <c r="A1546">
        <v>1545</v>
      </c>
      <c r="B1546">
        <v>23</v>
      </c>
      <c r="C1546">
        <v>44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383.31668200000001</v>
      </c>
      <c r="J1546" t="s">
        <v>14</v>
      </c>
      <c r="K1546" t="s">
        <v>14</v>
      </c>
      <c r="L1546" t="s">
        <v>14</v>
      </c>
      <c r="M1546">
        <v>2870335</v>
      </c>
      <c r="N1546">
        <v>1977006</v>
      </c>
      <c r="O1546">
        <v>1642249</v>
      </c>
    </row>
    <row r="1547" spans="1:15" x14ac:dyDescent="0.25">
      <c r="A1547">
        <v>1546</v>
      </c>
      <c r="B1547">
        <v>23</v>
      </c>
      <c r="C1547">
        <v>44</v>
      </c>
      <c r="D1547">
        <v>0</v>
      </c>
      <c r="E1547">
        <v>11</v>
      </c>
      <c r="F1547">
        <v>0</v>
      </c>
      <c r="G1547">
        <v>0</v>
      </c>
      <c r="H1547">
        <v>0</v>
      </c>
      <c r="I1547">
        <v>495.28108420000001</v>
      </c>
      <c r="J1547" t="s">
        <v>14</v>
      </c>
      <c r="K1547" t="s">
        <v>14</v>
      </c>
      <c r="L1547" t="s">
        <v>14</v>
      </c>
      <c r="M1547">
        <v>3174049</v>
      </c>
      <c r="N1547">
        <v>2409062</v>
      </c>
      <c r="O1547">
        <v>3121037</v>
      </c>
    </row>
    <row r="1548" spans="1:15" x14ac:dyDescent="0.25">
      <c r="A1548">
        <v>1547</v>
      </c>
      <c r="B1548">
        <v>24</v>
      </c>
      <c r="C1548">
        <v>26</v>
      </c>
      <c r="D1548">
        <v>0</v>
      </c>
      <c r="E1548">
        <v>10</v>
      </c>
      <c r="F1548">
        <v>0</v>
      </c>
      <c r="G1548">
        <v>0</v>
      </c>
      <c r="H1548">
        <v>0</v>
      </c>
      <c r="I1548">
        <v>473.14531959999999</v>
      </c>
      <c r="J1548">
        <v>1826604</v>
      </c>
      <c r="K1548">
        <v>2756689</v>
      </c>
      <c r="L1548">
        <v>2480006</v>
      </c>
      <c r="M1548">
        <v>1817040</v>
      </c>
      <c r="N1548">
        <v>2854236</v>
      </c>
      <c r="O1548">
        <v>1657030</v>
      </c>
    </row>
    <row r="1549" spans="1:15" x14ac:dyDescent="0.25">
      <c r="A1549">
        <v>1548</v>
      </c>
      <c r="B1549">
        <v>24</v>
      </c>
      <c r="C1549">
        <v>26</v>
      </c>
      <c r="D1549">
        <v>0</v>
      </c>
      <c r="E1549">
        <v>12</v>
      </c>
      <c r="F1549">
        <v>0</v>
      </c>
      <c r="G1549">
        <v>0</v>
      </c>
      <c r="H1549">
        <v>0</v>
      </c>
      <c r="I1549">
        <v>505.13514880000002</v>
      </c>
      <c r="J1549">
        <v>1657761</v>
      </c>
      <c r="K1549">
        <v>2557863</v>
      </c>
      <c r="L1549">
        <v>2137279</v>
      </c>
      <c r="M1549" t="s">
        <v>14</v>
      </c>
      <c r="N1549" t="s">
        <v>14</v>
      </c>
      <c r="O1549" t="s">
        <v>14</v>
      </c>
    </row>
    <row r="1550" spans="1:15" x14ac:dyDescent="0.25">
      <c r="A1550">
        <v>1549</v>
      </c>
      <c r="B1550">
        <v>24</v>
      </c>
      <c r="C1550">
        <v>26</v>
      </c>
      <c r="D1550">
        <v>0</v>
      </c>
      <c r="E1550">
        <v>13</v>
      </c>
      <c r="F1550">
        <v>0</v>
      </c>
      <c r="G1550">
        <v>0</v>
      </c>
      <c r="H1550">
        <v>0</v>
      </c>
      <c r="I1550">
        <v>521.13006340000004</v>
      </c>
      <c r="J1550">
        <v>1815781</v>
      </c>
      <c r="K1550">
        <v>2166234</v>
      </c>
      <c r="L1550">
        <v>2482081</v>
      </c>
      <c r="M1550" t="s">
        <v>14</v>
      </c>
      <c r="N1550" t="s">
        <v>14</v>
      </c>
      <c r="O1550" t="s">
        <v>14</v>
      </c>
    </row>
    <row r="1551" spans="1:15" x14ac:dyDescent="0.25">
      <c r="A1551">
        <v>1550</v>
      </c>
      <c r="B1551">
        <v>24</v>
      </c>
      <c r="C1551">
        <v>28</v>
      </c>
      <c r="D1551">
        <v>0</v>
      </c>
      <c r="E1551">
        <v>6</v>
      </c>
      <c r="F1551">
        <v>0</v>
      </c>
      <c r="G1551">
        <v>0</v>
      </c>
      <c r="H1551">
        <v>0</v>
      </c>
      <c r="I1551">
        <v>411.18131119999998</v>
      </c>
      <c r="J1551" t="s">
        <v>14</v>
      </c>
      <c r="K1551" t="s">
        <v>14</v>
      </c>
      <c r="L1551" t="s">
        <v>14</v>
      </c>
      <c r="M1551">
        <v>1560752</v>
      </c>
      <c r="N1551">
        <v>1892501</v>
      </c>
      <c r="O1551">
        <v>2069527</v>
      </c>
    </row>
    <row r="1552" spans="1:15" x14ac:dyDescent="0.25">
      <c r="A1552">
        <v>1551</v>
      </c>
      <c r="B1552">
        <v>24</v>
      </c>
      <c r="C1552">
        <v>28</v>
      </c>
      <c r="D1552">
        <v>0</v>
      </c>
      <c r="E1552">
        <v>7</v>
      </c>
      <c r="F1552">
        <v>0</v>
      </c>
      <c r="G1552">
        <v>0</v>
      </c>
      <c r="H1552">
        <v>0</v>
      </c>
      <c r="I1552">
        <v>427.1762258</v>
      </c>
      <c r="J1552" t="s">
        <v>14</v>
      </c>
      <c r="K1552" t="s">
        <v>14</v>
      </c>
      <c r="L1552" t="s">
        <v>14</v>
      </c>
      <c r="M1552">
        <v>2781299</v>
      </c>
      <c r="N1552">
        <v>3388980</v>
      </c>
      <c r="O1552">
        <v>3175312</v>
      </c>
    </row>
    <row r="1553" spans="1:15" x14ac:dyDescent="0.25">
      <c r="A1553">
        <v>1552</v>
      </c>
      <c r="B1553">
        <v>24</v>
      </c>
      <c r="C1553">
        <v>28</v>
      </c>
      <c r="D1553">
        <v>0</v>
      </c>
      <c r="E1553">
        <v>8</v>
      </c>
      <c r="F1553">
        <v>0</v>
      </c>
      <c r="G1553">
        <v>0</v>
      </c>
      <c r="H1553">
        <v>0</v>
      </c>
      <c r="I1553">
        <v>443.17114040000001</v>
      </c>
      <c r="J1553">
        <v>1662849</v>
      </c>
      <c r="K1553">
        <v>2308628</v>
      </c>
      <c r="L1553">
        <v>2554764</v>
      </c>
      <c r="M1553">
        <v>3675157</v>
      </c>
      <c r="N1553">
        <v>4716157</v>
      </c>
      <c r="O1553">
        <v>4286306</v>
      </c>
    </row>
    <row r="1554" spans="1:15" x14ac:dyDescent="0.25">
      <c r="A1554">
        <v>1553</v>
      </c>
      <c r="B1554">
        <v>24</v>
      </c>
      <c r="C1554">
        <v>28</v>
      </c>
      <c r="D1554">
        <v>0</v>
      </c>
      <c r="E1554">
        <v>9</v>
      </c>
      <c r="F1554">
        <v>0</v>
      </c>
      <c r="G1554">
        <v>0</v>
      </c>
      <c r="H1554">
        <v>0</v>
      </c>
      <c r="I1554">
        <v>459.16605499999997</v>
      </c>
      <c r="J1554">
        <v>2607358</v>
      </c>
      <c r="K1554">
        <v>3425111</v>
      </c>
      <c r="L1554">
        <v>3268255</v>
      </c>
      <c r="M1554">
        <v>4533114</v>
      </c>
      <c r="N1554">
        <v>4221923</v>
      </c>
      <c r="O1554">
        <v>4875126</v>
      </c>
    </row>
    <row r="1555" spans="1:15" x14ac:dyDescent="0.25">
      <c r="A1555">
        <v>1554</v>
      </c>
      <c r="B1555">
        <v>24</v>
      </c>
      <c r="C1555">
        <v>28</v>
      </c>
      <c r="D1555">
        <v>0</v>
      </c>
      <c r="E1555">
        <v>10</v>
      </c>
      <c r="F1555">
        <v>0</v>
      </c>
      <c r="G1555">
        <v>0</v>
      </c>
      <c r="H1555">
        <v>0</v>
      </c>
      <c r="I1555">
        <v>475.16096959999999</v>
      </c>
      <c r="J1555">
        <v>2739288</v>
      </c>
      <c r="K1555">
        <v>3954719</v>
      </c>
      <c r="L1555">
        <v>3852700</v>
      </c>
      <c r="M1555">
        <v>4310465</v>
      </c>
      <c r="N1555">
        <v>4539863</v>
      </c>
      <c r="O1555">
        <v>4204258</v>
      </c>
    </row>
    <row r="1556" spans="1:15" x14ac:dyDescent="0.25">
      <c r="A1556">
        <v>1555</v>
      </c>
      <c r="B1556">
        <v>24</v>
      </c>
      <c r="C1556">
        <v>28</v>
      </c>
      <c r="D1556">
        <v>0</v>
      </c>
      <c r="E1556">
        <v>11</v>
      </c>
      <c r="F1556">
        <v>0</v>
      </c>
      <c r="G1556">
        <v>0</v>
      </c>
      <c r="H1556">
        <v>0</v>
      </c>
      <c r="I1556">
        <v>491.1558842</v>
      </c>
      <c r="J1556">
        <v>2454856</v>
      </c>
      <c r="K1556">
        <v>3015713</v>
      </c>
      <c r="L1556">
        <v>3818439</v>
      </c>
      <c r="M1556">
        <v>3145298</v>
      </c>
      <c r="N1556">
        <v>4123373</v>
      </c>
      <c r="O1556">
        <v>3822813</v>
      </c>
    </row>
    <row r="1557" spans="1:15" x14ac:dyDescent="0.25">
      <c r="A1557">
        <v>1556</v>
      </c>
      <c r="B1557">
        <v>24</v>
      </c>
      <c r="C1557">
        <v>28</v>
      </c>
      <c r="D1557">
        <v>0</v>
      </c>
      <c r="E1557">
        <v>12</v>
      </c>
      <c r="F1557">
        <v>0</v>
      </c>
      <c r="G1557">
        <v>0</v>
      </c>
      <c r="H1557">
        <v>0</v>
      </c>
      <c r="I1557">
        <v>507.15079880000002</v>
      </c>
      <c r="J1557">
        <v>2368782</v>
      </c>
      <c r="K1557">
        <v>3078638</v>
      </c>
      <c r="L1557">
        <v>2722605</v>
      </c>
      <c r="M1557">
        <v>2506107</v>
      </c>
      <c r="N1557">
        <v>2829389</v>
      </c>
      <c r="O1557">
        <v>2496889</v>
      </c>
    </row>
    <row r="1558" spans="1:15" x14ac:dyDescent="0.25">
      <c r="A1558">
        <v>1557</v>
      </c>
      <c r="B1558">
        <v>24</v>
      </c>
      <c r="C1558">
        <v>28</v>
      </c>
      <c r="D1558">
        <v>0</v>
      </c>
      <c r="E1558">
        <v>13</v>
      </c>
      <c r="F1558">
        <v>0</v>
      </c>
      <c r="G1558">
        <v>0</v>
      </c>
      <c r="H1558">
        <v>0</v>
      </c>
      <c r="I1558">
        <v>523.14571339999998</v>
      </c>
      <c r="J1558">
        <v>2228982</v>
      </c>
      <c r="K1558">
        <v>2512922</v>
      </c>
      <c r="L1558">
        <v>2752993</v>
      </c>
      <c r="M1558" t="s">
        <v>14</v>
      </c>
      <c r="N1558" t="s">
        <v>14</v>
      </c>
      <c r="O1558" t="s">
        <v>14</v>
      </c>
    </row>
    <row r="1559" spans="1:15" x14ac:dyDescent="0.25">
      <c r="A1559">
        <v>1558</v>
      </c>
      <c r="B1559">
        <v>24</v>
      </c>
      <c r="C1559">
        <v>28</v>
      </c>
      <c r="D1559">
        <v>0</v>
      </c>
      <c r="E1559">
        <v>15</v>
      </c>
      <c r="F1559">
        <v>0</v>
      </c>
      <c r="G1559">
        <v>0</v>
      </c>
      <c r="H1559">
        <v>0</v>
      </c>
      <c r="I1559">
        <v>555.13554260000001</v>
      </c>
      <c r="J1559">
        <v>1640076</v>
      </c>
      <c r="K1559">
        <v>1697457</v>
      </c>
      <c r="L1559">
        <v>1713910</v>
      </c>
      <c r="M1559" t="s">
        <v>14</v>
      </c>
      <c r="N1559" t="s">
        <v>14</v>
      </c>
      <c r="O1559" t="s">
        <v>14</v>
      </c>
    </row>
    <row r="1560" spans="1:15" x14ac:dyDescent="0.25">
      <c r="A1560">
        <v>1559</v>
      </c>
      <c r="B1560">
        <v>24</v>
      </c>
      <c r="C1560">
        <v>30</v>
      </c>
      <c r="D1560">
        <v>0</v>
      </c>
      <c r="E1560">
        <v>6</v>
      </c>
      <c r="F1560">
        <v>0</v>
      </c>
      <c r="G1560">
        <v>0</v>
      </c>
      <c r="H1560">
        <v>0</v>
      </c>
      <c r="I1560">
        <v>413.19696119999998</v>
      </c>
      <c r="J1560" t="s">
        <v>14</v>
      </c>
      <c r="K1560" t="s">
        <v>14</v>
      </c>
      <c r="L1560" t="s">
        <v>14</v>
      </c>
      <c r="M1560">
        <v>2864389</v>
      </c>
      <c r="N1560">
        <v>4217567</v>
      </c>
      <c r="O1560">
        <v>3471452</v>
      </c>
    </row>
    <row r="1561" spans="1:15" x14ac:dyDescent="0.25">
      <c r="A1561">
        <v>1560</v>
      </c>
      <c r="B1561">
        <v>24</v>
      </c>
      <c r="C1561">
        <v>30</v>
      </c>
      <c r="D1561">
        <v>0</v>
      </c>
      <c r="E1561">
        <v>7</v>
      </c>
      <c r="F1561">
        <v>0</v>
      </c>
      <c r="G1561">
        <v>0</v>
      </c>
      <c r="H1561">
        <v>0</v>
      </c>
      <c r="I1561">
        <v>429.19187579999999</v>
      </c>
      <c r="J1561">
        <v>1918577</v>
      </c>
      <c r="K1561">
        <v>3271690</v>
      </c>
      <c r="L1561">
        <v>2950249</v>
      </c>
      <c r="M1561">
        <v>5210124</v>
      </c>
      <c r="N1561">
        <v>6851028</v>
      </c>
      <c r="O1561">
        <v>6669096</v>
      </c>
    </row>
    <row r="1562" spans="1:15" x14ac:dyDescent="0.25">
      <c r="A1562">
        <v>1561</v>
      </c>
      <c r="B1562">
        <v>24</v>
      </c>
      <c r="C1562">
        <v>30</v>
      </c>
      <c r="D1562">
        <v>0</v>
      </c>
      <c r="E1562">
        <v>8</v>
      </c>
      <c r="F1562">
        <v>0</v>
      </c>
      <c r="G1562">
        <v>0</v>
      </c>
      <c r="H1562">
        <v>0</v>
      </c>
      <c r="I1562">
        <v>445.18679040000001</v>
      </c>
      <c r="J1562">
        <v>2839462</v>
      </c>
      <c r="K1562">
        <v>4189476</v>
      </c>
      <c r="L1562">
        <v>3907279</v>
      </c>
      <c r="M1562">
        <v>6538095</v>
      </c>
      <c r="N1562">
        <v>8633857</v>
      </c>
      <c r="O1562">
        <v>8760011</v>
      </c>
    </row>
    <row r="1563" spans="1:15" x14ac:dyDescent="0.25">
      <c r="A1563">
        <v>1562</v>
      </c>
      <c r="B1563">
        <v>24</v>
      </c>
      <c r="C1563">
        <v>30</v>
      </c>
      <c r="D1563">
        <v>0</v>
      </c>
      <c r="E1563">
        <v>9</v>
      </c>
      <c r="F1563">
        <v>0</v>
      </c>
      <c r="G1563">
        <v>0</v>
      </c>
      <c r="H1563">
        <v>0</v>
      </c>
      <c r="I1563">
        <v>461.18170500000002</v>
      </c>
      <c r="J1563">
        <v>3820702</v>
      </c>
      <c r="K1563">
        <v>4588213</v>
      </c>
      <c r="L1563">
        <v>4818497</v>
      </c>
      <c r="M1563">
        <v>8029972</v>
      </c>
      <c r="N1563">
        <v>9083869</v>
      </c>
      <c r="O1563">
        <v>9236270</v>
      </c>
    </row>
    <row r="1564" spans="1:15" x14ac:dyDescent="0.25">
      <c r="A1564">
        <v>1563</v>
      </c>
      <c r="B1564">
        <v>24</v>
      </c>
      <c r="C1564">
        <v>30</v>
      </c>
      <c r="D1564">
        <v>0</v>
      </c>
      <c r="E1564">
        <v>10</v>
      </c>
      <c r="F1564">
        <v>0</v>
      </c>
      <c r="G1564">
        <v>0</v>
      </c>
      <c r="H1564">
        <v>0</v>
      </c>
      <c r="I1564">
        <v>477.17661959999998</v>
      </c>
      <c r="J1564">
        <v>4080787</v>
      </c>
      <c r="K1564">
        <v>5321721</v>
      </c>
      <c r="L1564">
        <v>5042624</v>
      </c>
      <c r="M1564">
        <v>7314876</v>
      </c>
      <c r="N1564">
        <v>7470686</v>
      </c>
      <c r="O1564">
        <v>8177416</v>
      </c>
    </row>
    <row r="1565" spans="1:15" x14ac:dyDescent="0.25">
      <c r="A1565">
        <v>1564</v>
      </c>
      <c r="B1565">
        <v>24</v>
      </c>
      <c r="C1565">
        <v>30</v>
      </c>
      <c r="D1565">
        <v>0</v>
      </c>
      <c r="E1565">
        <v>11</v>
      </c>
      <c r="F1565">
        <v>0</v>
      </c>
      <c r="G1565">
        <v>0</v>
      </c>
      <c r="H1565">
        <v>0</v>
      </c>
      <c r="I1565">
        <v>493.1715342</v>
      </c>
      <c r="J1565">
        <v>4278213</v>
      </c>
      <c r="K1565">
        <v>4394057</v>
      </c>
      <c r="L1565">
        <v>5213230</v>
      </c>
      <c r="M1565">
        <v>4814456</v>
      </c>
      <c r="N1565">
        <v>6152101</v>
      </c>
      <c r="O1565">
        <v>5845298</v>
      </c>
    </row>
    <row r="1566" spans="1:15" x14ac:dyDescent="0.25">
      <c r="A1566">
        <v>1565</v>
      </c>
      <c r="B1566">
        <v>24</v>
      </c>
      <c r="C1566">
        <v>30</v>
      </c>
      <c r="D1566">
        <v>0</v>
      </c>
      <c r="E1566">
        <v>12</v>
      </c>
      <c r="F1566">
        <v>0</v>
      </c>
      <c r="G1566">
        <v>0</v>
      </c>
      <c r="H1566">
        <v>0</v>
      </c>
      <c r="I1566">
        <v>509.16644880000001</v>
      </c>
      <c r="J1566">
        <v>3587956</v>
      </c>
      <c r="K1566">
        <v>3838518</v>
      </c>
      <c r="L1566">
        <v>4360088</v>
      </c>
      <c r="M1566">
        <v>3353494</v>
      </c>
      <c r="N1566">
        <v>3872988</v>
      </c>
      <c r="O1566">
        <v>4150207</v>
      </c>
    </row>
    <row r="1567" spans="1:15" x14ac:dyDescent="0.25">
      <c r="A1567">
        <v>1566</v>
      </c>
      <c r="B1567">
        <v>24</v>
      </c>
      <c r="C1567">
        <v>30</v>
      </c>
      <c r="D1567">
        <v>0</v>
      </c>
      <c r="E1567">
        <v>13</v>
      </c>
      <c r="F1567">
        <v>0</v>
      </c>
      <c r="G1567">
        <v>0</v>
      </c>
      <c r="H1567">
        <v>0</v>
      </c>
      <c r="I1567">
        <v>525.16136340000003</v>
      </c>
      <c r="J1567">
        <v>3139835</v>
      </c>
      <c r="K1567">
        <v>3347544</v>
      </c>
      <c r="L1567">
        <v>3010073</v>
      </c>
      <c r="M1567">
        <v>1592697</v>
      </c>
      <c r="N1567">
        <v>2250563</v>
      </c>
      <c r="O1567">
        <v>2195667</v>
      </c>
    </row>
    <row r="1568" spans="1:15" x14ac:dyDescent="0.25">
      <c r="A1568">
        <v>1567</v>
      </c>
      <c r="B1568">
        <v>24</v>
      </c>
      <c r="C1568">
        <v>32</v>
      </c>
      <c r="D1568">
        <v>0</v>
      </c>
      <c r="E1568">
        <v>5</v>
      </c>
      <c r="F1568">
        <v>0</v>
      </c>
      <c r="G1568">
        <v>0</v>
      </c>
      <c r="H1568">
        <v>0</v>
      </c>
      <c r="I1568">
        <v>399.21769660000001</v>
      </c>
      <c r="J1568" t="s">
        <v>14</v>
      </c>
      <c r="K1568" t="s">
        <v>14</v>
      </c>
      <c r="L1568" t="s">
        <v>14</v>
      </c>
      <c r="M1568">
        <v>1674713</v>
      </c>
      <c r="N1568">
        <v>2799624</v>
      </c>
      <c r="O1568">
        <v>2613703</v>
      </c>
    </row>
    <row r="1569" spans="1:15" x14ac:dyDescent="0.25">
      <c r="A1569">
        <v>1568</v>
      </c>
      <c r="B1569">
        <v>24</v>
      </c>
      <c r="C1569">
        <v>32</v>
      </c>
      <c r="D1569">
        <v>0</v>
      </c>
      <c r="E1569">
        <v>6</v>
      </c>
      <c r="F1569">
        <v>0</v>
      </c>
      <c r="G1569">
        <v>0</v>
      </c>
      <c r="H1569">
        <v>0</v>
      </c>
      <c r="I1569">
        <v>415.21261120000003</v>
      </c>
      <c r="J1569" t="s">
        <v>14</v>
      </c>
      <c r="K1569" t="s">
        <v>14</v>
      </c>
      <c r="L1569" t="s">
        <v>14</v>
      </c>
      <c r="M1569">
        <v>3673403</v>
      </c>
      <c r="N1569">
        <v>5982988</v>
      </c>
      <c r="O1569">
        <v>5015684</v>
      </c>
    </row>
    <row r="1570" spans="1:15" x14ac:dyDescent="0.25">
      <c r="A1570">
        <v>1569</v>
      </c>
      <c r="B1570">
        <v>24</v>
      </c>
      <c r="C1570">
        <v>32</v>
      </c>
      <c r="D1570">
        <v>0</v>
      </c>
      <c r="E1570">
        <v>7</v>
      </c>
      <c r="F1570">
        <v>0</v>
      </c>
      <c r="G1570">
        <v>0</v>
      </c>
      <c r="H1570">
        <v>0</v>
      </c>
      <c r="I1570">
        <v>431.20752579999998</v>
      </c>
      <c r="J1570">
        <v>2200487</v>
      </c>
      <c r="K1570">
        <v>3465036</v>
      </c>
      <c r="L1570">
        <v>3182539</v>
      </c>
      <c r="M1570">
        <v>7042966</v>
      </c>
      <c r="N1570">
        <v>9955688</v>
      </c>
      <c r="O1570">
        <v>9725619</v>
      </c>
    </row>
    <row r="1571" spans="1:15" x14ac:dyDescent="0.25">
      <c r="A1571">
        <v>1570</v>
      </c>
      <c r="B1571">
        <v>24</v>
      </c>
      <c r="C1571">
        <v>32</v>
      </c>
      <c r="D1571">
        <v>0</v>
      </c>
      <c r="E1571">
        <v>8</v>
      </c>
      <c r="F1571">
        <v>0</v>
      </c>
      <c r="G1571">
        <v>0</v>
      </c>
      <c r="H1571">
        <v>0</v>
      </c>
      <c r="I1571">
        <v>447.2024404</v>
      </c>
      <c r="J1571">
        <v>3060433</v>
      </c>
      <c r="K1571">
        <v>5243959</v>
      </c>
      <c r="L1571">
        <v>4875799</v>
      </c>
      <c r="M1571">
        <v>9069258</v>
      </c>
      <c r="N1571">
        <v>12330381</v>
      </c>
      <c r="O1571">
        <v>11690551</v>
      </c>
    </row>
    <row r="1572" spans="1:15" x14ac:dyDescent="0.25">
      <c r="A1572">
        <v>1571</v>
      </c>
      <c r="B1572">
        <v>24</v>
      </c>
      <c r="C1572">
        <v>32</v>
      </c>
      <c r="D1572">
        <v>0</v>
      </c>
      <c r="E1572">
        <v>9</v>
      </c>
      <c r="F1572">
        <v>0</v>
      </c>
      <c r="G1572">
        <v>0</v>
      </c>
      <c r="H1572">
        <v>0</v>
      </c>
      <c r="I1572">
        <v>463.19735500000002</v>
      </c>
      <c r="J1572">
        <v>4352087</v>
      </c>
      <c r="K1572">
        <v>5836325</v>
      </c>
      <c r="L1572">
        <v>5601782</v>
      </c>
      <c r="M1572">
        <v>10464956</v>
      </c>
      <c r="N1572">
        <v>12542957</v>
      </c>
      <c r="O1572">
        <v>12123896</v>
      </c>
    </row>
    <row r="1573" spans="1:15" x14ac:dyDescent="0.25">
      <c r="A1573">
        <v>1572</v>
      </c>
      <c r="B1573">
        <v>24</v>
      </c>
      <c r="C1573">
        <v>32</v>
      </c>
      <c r="D1573">
        <v>0</v>
      </c>
      <c r="E1573">
        <v>10</v>
      </c>
      <c r="F1573">
        <v>0</v>
      </c>
      <c r="G1573">
        <v>0</v>
      </c>
      <c r="H1573">
        <v>0</v>
      </c>
      <c r="I1573">
        <v>479.19226959999997</v>
      </c>
      <c r="J1573">
        <v>4138203</v>
      </c>
      <c r="K1573">
        <v>5854176</v>
      </c>
      <c r="L1573">
        <v>5790191</v>
      </c>
      <c r="M1573">
        <v>9377216</v>
      </c>
      <c r="N1573">
        <v>9801456</v>
      </c>
      <c r="O1573">
        <v>11163447</v>
      </c>
    </row>
    <row r="1574" spans="1:15" x14ac:dyDescent="0.25">
      <c r="A1574">
        <v>1573</v>
      </c>
      <c r="B1574">
        <v>24</v>
      </c>
      <c r="C1574">
        <v>32</v>
      </c>
      <c r="D1574">
        <v>0</v>
      </c>
      <c r="E1574">
        <v>11</v>
      </c>
      <c r="F1574">
        <v>0</v>
      </c>
      <c r="G1574">
        <v>0</v>
      </c>
      <c r="H1574">
        <v>0</v>
      </c>
      <c r="I1574">
        <v>495.18718419999999</v>
      </c>
      <c r="J1574">
        <v>5321795</v>
      </c>
      <c r="K1574">
        <v>5141624</v>
      </c>
      <c r="L1574">
        <v>5262488</v>
      </c>
      <c r="M1574">
        <v>6895263</v>
      </c>
      <c r="N1574">
        <v>7502941</v>
      </c>
      <c r="O1574">
        <v>7520649</v>
      </c>
    </row>
    <row r="1575" spans="1:15" x14ac:dyDescent="0.25">
      <c r="A1575">
        <v>1574</v>
      </c>
      <c r="B1575">
        <v>24</v>
      </c>
      <c r="C1575">
        <v>32</v>
      </c>
      <c r="D1575">
        <v>0</v>
      </c>
      <c r="E1575">
        <v>12</v>
      </c>
      <c r="F1575">
        <v>0</v>
      </c>
      <c r="G1575">
        <v>0</v>
      </c>
      <c r="H1575">
        <v>0</v>
      </c>
      <c r="I1575">
        <v>511.18209880000001</v>
      </c>
      <c r="J1575">
        <v>4198352</v>
      </c>
      <c r="K1575">
        <v>3976831</v>
      </c>
      <c r="L1575">
        <v>4126719</v>
      </c>
      <c r="M1575">
        <v>3908523</v>
      </c>
      <c r="N1575">
        <v>4675934</v>
      </c>
      <c r="O1575">
        <v>5158912</v>
      </c>
    </row>
    <row r="1576" spans="1:15" x14ac:dyDescent="0.25">
      <c r="A1576">
        <v>1575</v>
      </c>
      <c r="B1576">
        <v>24</v>
      </c>
      <c r="C1576">
        <v>32</v>
      </c>
      <c r="D1576">
        <v>0</v>
      </c>
      <c r="E1576">
        <v>13</v>
      </c>
      <c r="F1576">
        <v>0</v>
      </c>
      <c r="G1576">
        <v>0</v>
      </c>
      <c r="H1576">
        <v>0</v>
      </c>
      <c r="I1576">
        <v>527.17701339999996</v>
      </c>
      <c r="J1576">
        <v>3264758</v>
      </c>
      <c r="K1576">
        <v>3101844</v>
      </c>
      <c r="L1576">
        <v>3120203</v>
      </c>
      <c r="M1576">
        <v>2514774</v>
      </c>
      <c r="N1576">
        <v>2584908</v>
      </c>
      <c r="O1576">
        <v>2602702</v>
      </c>
    </row>
    <row r="1577" spans="1:15" x14ac:dyDescent="0.25">
      <c r="A1577">
        <v>1576</v>
      </c>
      <c r="B1577">
        <v>24</v>
      </c>
      <c r="C1577">
        <v>32</v>
      </c>
      <c r="D1577">
        <v>0</v>
      </c>
      <c r="E1577">
        <v>14</v>
      </c>
      <c r="F1577">
        <v>0</v>
      </c>
      <c r="G1577">
        <v>0</v>
      </c>
      <c r="H1577">
        <v>0</v>
      </c>
      <c r="I1577">
        <v>543.17192799999998</v>
      </c>
      <c r="J1577">
        <v>1963980</v>
      </c>
      <c r="K1577">
        <v>1708048</v>
      </c>
      <c r="L1577">
        <v>1823504</v>
      </c>
      <c r="M1577" t="s">
        <v>14</v>
      </c>
      <c r="N1577" t="s">
        <v>14</v>
      </c>
      <c r="O1577" t="s">
        <v>14</v>
      </c>
    </row>
    <row r="1578" spans="1:15" x14ac:dyDescent="0.25">
      <c r="A1578">
        <v>1577</v>
      </c>
      <c r="B1578">
        <v>24</v>
      </c>
      <c r="C1578">
        <v>34</v>
      </c>
      <c r="D1578">
        <v>0</v>
      </c>
      <c r="E1578">
        <v>4</v>
      </c>
      <c r="F1578">
        <v>1</v>
      </c>
      <c r="G1578">
        <v>0</v>
      </c>
      <c r="H1578">
        <v>0</v>
      </c>
      <c r="I1578">
        <v>417.21050270000001</v>
      </c>
      <c r="J1578" t="s">
        <v>14</v>
      </c>
      <c r="K1578" t="s">
        <v>14</v>
      </c>
      <c r="L1578" t="s">
        <v>14</v>
      </c>
      <c r="M1578">
        <v>26992981</v>
      </c>
      <c r="N1578">
        <v>23915293</v>
      </c>
      <c r="O1578">
        <v>22882449</v>
      </c>
    </row>
    <row r="1579" spans="1:15" x14ac:dyDescent="0.25">
      <c r="A1579">
        <v>1578</v>
      </c>
      <c r="B1579">
        <v>24</v>
      </c>
      <c r="C1579">
        <v>34</v>
      </c>
      <c r="D1579">
        <v>0</v>
      </c>
      <c r="E1579">
        <v>5</v>
      </c>
      <c r="F1579">
        <v>0</v>
      </c>
      <c r="G1579">
        <v>0</v>
      </c>
      <c r="H1579">
        <v>0</v>
      </c>
      <c r="I1579">
        <v>401.2333466</v>
      </c>
      <c r="J1579" t="s">
        <v>14</v>
      </c>
      <c r="K1579" t="s">
        <v>14</v>
      </c>
      <c r="L1579" t="s">
        <v>14</v>
      </c>
      <c r="M1579">
        <v>2082568</v>
      </c>
      <c r="N1579">
        <v>2822955</v>
      </c>
      <c r="O1579">
        <v>2462427</v>
      </c>
    </row>
    <row r="1580" spans="1:15" x14ac:dyDescent="0.25">
      <c r="A1580">
        <v>1579</v>
      </c>
      <c r="B1580">
        <v>24</v>
      </c>
      <c r="C1580">
        <v>34</v>
      </c>
      <c r="D1580">
        <v>0</v>
      </c>
      <c r="E1580">
        <v>6</v>
      </c>
      <c r="F1580">
        <v>0</v>
      </c>
      <c r="G1580">
        <v>0</v>
      </c>
      <c r="H1580">
        <v>0</v>
      </c>
      <c r="I1580">
        <v>417.22826120000002</v>
      </c>
      <c r="J1580" t="s">
        <v>14</v>
      </c>
      <c r="K1580" t="s">
        <v>14</v>
      </c>
      <c r="L1580" t="s">
        <v>14</v>
      </c>
      <c r="M1580">
        <v>3887445</v>
      </c>
      <c r="N1580">
        <v>6589213</v>
      </c>
      <c r="O1580">
        <v>5139601</v>
      </c>
    </row>
    <row r="1581" spans="1:15" x14ac:dyDescent="0.25">
      <c r="A1581">
        <v>1580</v>
      </c>
      <c r="B1581">
        <v>24</v>
      </c>
      <c r="C1581">
        <v>34</v>
      </c>
      <c r="D1581">
        <v>0</v>
      </c>
      <c r="E1581">
        <v>7</v>
      </c>
      <c r="F1581">
        <v>0</v>
      </c>
      <c r="G1581">
        <v>0</v>
      </c>
      <c r="H1581">
        <v>0</v>
      </c>
      <c r="I1581">
        <v>433.22317579999998</v>
      </c>
      <c r="J1581" t="s">
        <v>14</v>
      </c>
      <c r="K1581" t="s">
        <v>14</v>
      </c>
      <c r="L1581" t="s">
        <v>14</v>
      </c>
      <c r="M1581">
        <v>7069459</v>
      </c>
      <c r="N1581">
        <v>10295539</v>
      </c>
      <c r="O1581">
        <v>8654387</v>
      </c>
    </row>
    <row r="1582" spans="1:15" x14ac:dyDescent="0.25">
      <c r="A1582">
        <v>1581</v>
      </c>
      <c r="B1582">
        <v>24</v>
      </c>
      <c r="C1582">
        <v>34</v>
      </c>
      <c r="D1582">
        <v>0</v>
      </c>
      <c r="E1582">
        <v>8</v>
      </c>
      <c r="F1582">
        <v>0</v>
      </c>
      <c r="G1582">
        <v>0</v>
      </c>
      <c r="H1582">
        <v>0</v>
      </c>
      <c r="I1582">
        <v>449.21809039999999</v>
      </c>
      <c r="J1582">
        <v>2911751</v>
      </c>
      <c r="K1582">
        <v>4869965</v>
      </c>
      <c r="L1582">
        <v>3612005</v>
      </c>
      <c r="M1582">
        <v>8899112</v>
      </c>
      <c r="N1582">
        <v>12936482</v>
      </c>
      <c r="O1582">
        <v>12538280</v>
      </c>
    </row>
    <row r="1583" spans="1:15" x14ac:dyDescent="0.25">
      <c r="A1583">
        <v>1582</v>
      </c>
      <c r="B1583">
        <v>24</v>
      </c>
      <c r="C1583">
        <v>34</v>
      </c>
      <c r="D1583">
        <v>0</v>
      </c>
      <c r="E1583">
        <v>9</v>
      </c>
      <c r="F1583">
        <v>0</v>
      </c>
      <c r="G1583">
        <v>0</v>
      </c>
      <c r="H1583">
        <v>0</v>
      </c>
      <c r="I1583">
        <v>465.21300500000001</v>
      </c>
      <c r="J1583">
        <v>3666983</v>
      </c>
      <c r="K1583">
        <v>5475751</v>
      </c>
      <c r="L1583">
        <v>4584894</v>
      </c>
      <c r="M1583">
        <v>10636915</v>
      </c>
      <c r="N1583">
        <v>12973075</v>
      </c>
      <c r="O1583">
        <v>12660433</v>
      </c>
    </row>
    <row r="1584" spans="1:15" x14ac:dyDescent="0.25">
      <c r="A1584">
        <v>1583</v>
      </c>
      <c r="B1584">
        <v>24</v>
      </c>
      <c r="C1584">
        <v>34</v>
      </c>
      <c r="D1584">
        <v>0</v>
      </c>
      <c r="E1584">
        <v>10</v>
      </c>
      <c r="F1584">
        <v>0</v>
      </c>
      <c r="G1584">
        <v>0</v>
      </c>
      <c r="H1584">
        <v>0</v>
      </c>
      <c r="I1584">
        <v>481.20791960000003</v>
      </c>
      <c r="J1584">
        <v>4444463</v>
      </c>
      <c r="K1584">
        <v>5407698</v>
      </c>
      <c r="L1584">
        <v>5366313</v>
      </c>
      <c r="M1584">
        <v>9547210</v>
      </c>
      <c r="N1584">
        <v>10958732</v>
      </c>
      <c r="O1584">
        <v>10901359</v>
      </c>
    </row>
    <row r="1585" spans="1:15" x14ac:dyDescent="0.25">
      <c r="A1585">
        <v>1584</v>
      </c>
      <c r="B1585">
        <v>24</v>
      </c>
      <c r="C1585">
        <v>34</v>
      </c>
      <c r="D1585">
        <v>0</v>
      </c>
      <c r="E1585">
        <v>11</v>
      </c>
      <c r="F1585">
        <v>0</v>
      </c>
      <c r="G1585">
        <v>0</v>
      </c>
      <c r="H1585">
        <v>0</v>
      </c>
      <c r="I1585">
        <v>497.20283419999998</v>
      </c>
      <c r="J1585">
        <v>4845762</v>
      </c>
      <c r="K1585">
        <v>4703405</v>
      </c>
      <c r="L1585">
        <v>4991238</v>
      </c>
      <c r="M1585">
        <v>6954695</v>
      </c>
      <c r="N1585">
        <v>7740692</v>
      </c>
      <c r="O1585">
        <v>8268257</v>
      </c>
    </row>
    <row r="1586" spans="1:15" x14ac:dyDescent="0.25">
      <c r="A1586">
        <v>1585</v>
      </c>
      <c r="B1586">
        <v>24</v>
      </c>
      <c r="C1586">
        <v>34</v>
      </c>
      <c r="D1586">
        <v>0</v>
      </c>
      <c r="E1586">
        <v>12</v>
      </c>
      <c r="F1586">
        <v>0</v>
      </c>
      <c r="G1586">
        <v>0</v>
      </c>
      <c r="H1586">
        <v>0</v>
      </c>
      <c r="I1586">
        <v>513.1977488</v>
      </c>
      <c r="J1586">
        <v>3639330</v>
      </c>
      <c r="K1586">
        <v>3588808</v>
      </c>
      <c r="L1586">
        <v>3920993</v>
      </c>
      <c r="M1586">
        <v>4299707</v>
      </c>
      <c r="N1586">
        <v>4405715</v>
      </c>
      <c r="O1586">
        <v>4666425</v>
      </c>
    </row>
    <row r="1587" spans="1:15" x14ac:dyDescent="0.25">
      <c r="A1587">
        <v>1586</v>
      </c>
      <c r="B1587">
        <v>24</v>
      </c>
      <c r="C1587">
        <v>34</v>
      </c>
      <c r="D1587">
        <v>0</v>
      </c>
      <c r="E1587">
        <v>13</v>
      </c>
      <c r="F1587">
        <v>0</v>
      </c>
      <c r="G1587">
        <v>0</v>
      </c>
      <c r="H1587">
        <v>0</v>
      </c>
      <c r="I1587">
        <v>529.19266340000001</v>
      </c>
      <c r="J1587">
        <v>2545895</v>
      </c>
      <c r="K1587">
        <v>2638541</v>
      </c>
      <c r="L1587">
        <v>2364023</v>
      </c>
      <c r="M1587">
        <v>2224430</v>
      </c>
      <c r="N1587">
        <v>2338119</v>
      </c>
      <c r="O1587">
        <v>1899714</v>
      </c>
    </row>
    <row r="1588" spans="1:15" x14ac:dyDescent="0.25">
      <c r="A1588">
        <v>1587</v>
      </c>
      <c r="B1588">
        <v>24</v>
      </c>
      <c r="C1588">
        <v>34</v>
      </c>
      <c r="D1588">
        <v>0</v>
      </c>
      <c r="E1588">
        <v>19</v>
      </c>
      <c r="F1588">
        <v>0</v>
      </c>
      <c r="G1588">
        <v>0</v>
      </c>
      <c r="H1588">
        <v>0</v>
      </c>
      <c r="I1588">
        <v>625.16215099999999</v>
      </c>
      <c r="J1588">
        <v>2276462</v>
      </c>
      <c r="K1588">
        <v>1673328</v>
      </c>
      <c r="L1588">
        <v>2353680</v>
      </c>
      <c r="M1588" t="s">
        <v>14</v>
      </c>
      <c r="N1588" t="s">
        <v>14</v>
      </c>
      <c r="O1588" t="s">
        <v>14</v>
      </c>
    </row>
    <row r="1589" spans="1:15" x14ac:dyDescent="0.25">
      <c r="A1589">
        <v>1588</v>
      </c>
      <c r="B1589">
        <v>24</v>
      </c>
      <c r="C1589">
        <v>34</v>
      </c>
      <c r="D1589">
        <v>0</v>
      </c>
      <c r="E1589">
        <v>20</v>
      </c>
      <c r="F1589">
        <v>0</v>
      </c>
      <c r="G1589">
        <v>0</v>
      </c>
      <c r="H1589">
        <v>0</v>
      </c>
      <c r="I1589">
        <v>641.15706560000001</v>
      </c>
      <c r="J1589">
        <v>3307795</v>
      </c>
      <c r="K1589">
        <v>2930979</v>
      </c>
      <c r="L1589">
        <v>3620534</v>
      </c>
      <c r="M1589">
        <v>2107166</v>
      </c>
      <c r="N1589">
        <v>3390628</v>
      </c>
      <c r="O1589">
        <v>3096727</v>
      </c>
    </row>
    <row r="1590" spans="1:15" x14ac:dyDescent="0.25">
      <c r="A1590">
        <v>1589</v>
      </c>
      <c r="B1590">
        <v>24</v>
      </c>
      <c r="C1590">
        <v>34</v>
      </c>
      <c r="D1590">
        <v>0</v>
      </c>
      <c r="E1590">
        <v>21</v>
      </c>
      <c r="F1590">
        <v>0</v>
      </c>
      <c r="G1590">
        <v>0</v>
      </c>
      <c r="H1590">
        <v>0</v>
      </c>
      <c r="I1590">
        <v>657.15198020000003</v>
      </c>
      <c r="J1590">
        <v>3425550</v>
      </c>
      <c r="K1590">
        <v>2540011</v>
      </c>
      <c r="L1590">
        <v>3609236</v>
      </c>
      <c r="M1590">
        <v>2521550</v>
      </c>
      <c r="N1590">
        <v>2153597</v>
      </c>
      <c r="O1590">
        <v>1983562</v>
      </c>
    </row>
    <row r="1591" spans="1:15" x14ac:dyDescent="0.25">
      <c r="A1591">
        <v>1590</v>
      </c>
      <c r="B1591">
        <v>24</v>
      </c>
      <c r="C1591">
        <v>34</v>
      </c>
      <c r="D1591">
        <v>0</v>
      </c>
      <c r="E1591">
        <v>22</v>
      </c>
      <c r="F1591">
        <v>0</v>
      </c>
      <c r="G1591">
        <v>0</v>
      </c>
      <c r="H1591">
        <v>0</v>
      </c>
      <c r="I1591">
        <v>673.14689480000004</v>
      </c>
      <c r="J1591">
        <v>3009717</v>
      </c>
      <c r="K1591">
        <v>1695144</v>
      </c>
      <c r="L1591">
        <v>2276016</v>
      </c>
      <c r="M1591" t="s">
        <v>14</v>
      </c>
      <c r="N1591" t="s">
        <v>14</v>
      </c>
      <c r="O1591" t="s">
        <v>14</v>
      </c>
    </row>
    <row r="1592" spans="1:15" x14ac:dyDescent="0.25">
      <c r="A1592">
        <v>1591</v>
      </c>
      <c r="B1592">
        <v>24</v>
      </c>
      <c r="C1592">
        <v>36</v>
      </c>
      <c r="D1592">
        <v>0</v>
      </c>
      <c r="E1592">
        <v>6</v>
      </c>
      <c r="F1592">
        <v>0</v>
      </c>
      <c r="G1592">
        <v>0</v>
      </c>
      <c r="H1592">
        <v>0</v>
      </c>
      <c r="I1592">
        <v>419.24391120000001</v>
      </c>
      <c r="J1592" t="s">
        <v>14</v>
      </c>
      <c r="K1592" t="s">
        <v>14</v>
      </c>
      <c r="L1592" t="s">
        <v>14</v>
      </c>
      <c r="M1592">
        <v>2543700</v>
      </c>
      <c r="N1592">
        <v>4822806</v>
      </c>
      <c r="O1592">
        <v>3974278</v>
      </c>
    </row>
    <row r="1593" spans="1:15" x14ac:dyDescent="0.25">
      <c r="A1593">
        <v>1592</v>
      </c>
      <c r="B1593">
        <v>24</v>
      </c>
      <c r="C1593">
        <v>36</v>
      </c>
      <c r="D1593">
        <v>0</v>
      </c>
      <c r="E1593">
        <v>7</v>
      </c>
      <c r="F1593">
        <v>0</v>
      </c>
      <c r="G1593">
        <v>0</v>
      </c>
      <c r="H1593">
        <v>0</v>
      </c>
      <c r="I1593">
        <v>435.23882579999997</v>
      </c>
      <c r="J1593">
        <v>1857016</v>
      </c>
      <c r="K1593">
        <v>2463657</v>
      </c>
      <c r="L1593">
        <v>1615729</v>
      </c>
      <c r="M1593">
        <v>5315205</v>
      </c>
      <c r="N1593">
        <v>8519800</v>
      </c>
      <c r="O1593">
        <v>7128491</v>
      </c>
    </row>
    <row r="1594" spans="1:15" x14ac:dyDescent="0.25">
      <c r="A1594">
        <v>1593</v>
      </c>
      <c r="B1594">
        <v>24</v>
      </c>
      <c r="C1594">
        <v>36</v>
      </c>
      <c r="D1594">
        <v>0</v>
      </c>
      <c r="E1594">
        <v>8</v>
      </c>
      <c r="F1594">
        <v>0</v>
      </c>
      <c r="G1594">
        <v>0</v>
      </c>
      <c r="H1594">
        <v>0</v>
      </c>
      <c r="I1594">
        <v>451.23374039999999</v>
      </c>
      <c r="J1594">
        <v>2167112</v>
      </c>
      <c r="K1594">
        <v>3621482</v>
      </c>
      <c r="L1594">
        <v>2670779</v>
      </c>
      <c r="M1594">
        <v>6953356</v>
      </c>
      <c r="N1594">
        <v>10826946</v>
      </c>
      <c r="O1594">
        <v>9785633</v>
      </c>
    </row>
    <row r="1595" spans="1:15" x14ac:dyDescent="0.25">
      <c r="A1595">
        <v>1594</v>
      </c>
      <c r="B1595">
        <v>24</v>
      </c>
      <c r="C1595">
        <v>36</v>
      </c>
      <c r="D1595">
        <v>0</v>
      </c>
      <c r="E1595">
        <v>9</v>
      </c>
      <c r="F1595">
        <v>0</v>
      </c>
      <c r="G1595">
        <v>0</v>
      </c>
      <c r="H1595">
        <v>0</v>
      </c>
      <c r="I1595">
        <v>467.228655</v>
      </c>
      <c r="J1595">
        <v>3771404</v>
      </c>
      <c r="K1595">
        <v>4407609</v>
      </c>
      <c r="L1595">
        <v>4169112</v>
      </c>
      <c r="M1595">
        <v>8900152</v>
      </c>
      <c r="N1595">
        <v>11754573</v>
      </c>
      <c r="O1595">
        <v>10589882</v>
      </c>
    </row>
    <row r="1596" spans="1:15" x14ac:dyDescent="0.25">
      <c r="A1596">
        <v>1595</v>
      </c>
      <c r="B1596">
        <v>24</v>
      </c>
      <c r="C1596">
        <v>36</v>
      </c>
      <c r="D1596">
        <v>0</v>
      </c>
      <c r="E1596">
        <v>10</v>
      </c>
      <c r="F1596">
        <v>0</v>
      </c>
      <c r="G1596">
        <v>0</v>
      </c>
      <c r="H1596">
        <v>0</v>
      </c>
      <c r="I1596">
        <v>483.22356960000002</v>
      </c>
      <c r="J1596">
        <v>3476877</v>
      </c>
      <c r="K1596">
        <v>4761551</v>
      </c>
      <c r="L1596">
        <v>3879534</v>
      </c>
      <c r="M1596">
        <v>8986076</v>
      </c>
      <c r="N1596">
        <v>10946608</v>
      </c>
      <c r="O1596">
        <v>10459054</v>
      </c>
    </row>
    <row r="1597" spans="1:15" x14ac:dyDescent="0.25">
      <c r="A1597">
        <v>1596</v>
      </c>
      <c r="B1597">
        <v>24</v>
      </c>
      <c r="C1597">
        <v>36</v>
      </c>
      <c r="D1597">
        <v>0</v>
      </c>
      <c r="E1597">
        <v>11</v>
      </c>
      <c r="F1597">
        <v>0</v>
      </c>
      <c r="G1597">
        <v>0</v>
      </c>
      <c r="H1597">
        <v>0</v>
      </c>
      <c r="I1597">
        <v>499.21848419999998</v>
      </c>
      <c r="J1597">
        <v>3377473</v>
      </c>
      <c r="K1597">
        <v>3979495</v>
      </c>
      <c r="L1597">
        <v>3836278</v>
      </c>
      <c r="M1597">
        <v>6842095</v>
      </c>
      <c r="N1597">
        <v>7607751</v>
      </c>
      <c r="O1597">
        <v>7221816</v>
      </c>
    </row>
    <row r="1598" spans="1:15" x14ac:dyDescent="0.25">
      <c r="A1598">
        <v>1597</v>
      </c>
      <c r="B1598">
        <v>24</v>
      </c>
      <c r="C1598">
        <v>36</v>
      </c>
      <c r="D1598">
        <v>0</v>
      </c>
      <c r="E1598">
        <v>12</v>
      </c>
      <c r="F1598">
        <v>0</v>
      </c>
      <c r="G1598">
        <v>0</v>
      </c>
      <c r="H1598">
        <v>0</v>
      </c>
      <c r="I1598">
        <v>515.21339880000005</v>
      </c>
      <c r="J1598">
        <v>2850407</v>
      </c>
      <c r="K1598">
        <v>3165968</v>
      </c>
      <c r="L1598">
        <v>3059901</v>
      </c>
      <c r="M1598">
        <v>4321219</v>
      </c>
      <c r="N1598">
        <v>4913721</v>
      </c>
      <c r="O1598">
        <v>4953194</v>
      </c>
    </row>
    <row r="1599" spans="1:15" x14ac:dyDescent="0.25">
      <c r="A1599">
        <v>1598</v>
      </c>
      <c r="B1599">
        <v>24</v>
      </c>
      <c r="C1599">
        <v>36</v>
      </c>
      <c r="D1599">
        <v>0</v>
      </c>
      <c r="E1599">
        <v>13</v>
      </c>
      <c r="F1599">
        <v>0</v>
      </c>
      <c r="G1599">
        <v>0</v>
      </c>
      <c r="H1599">
        <v>0</v>
      </c>
      <c r="I1599">
        <v>531.20831339999995</v>
      </c>
      <c r="J1599">
        <v>2644176</v>
      </c>
      <c r="K1599">
        <v>2110212</v>
      </c>
      <c r="L1599">
        <v>2614940</v>
      </c>
      <c r="M1599">
        <v>2346241</v>
      </c>
      <c r="N1599">
        <v>2784053</v>
      </c>
      <c r="O1599">
        <v>2222768</v>
      </c>
    </row>
    <row r="1600" spans="1:15" x14ac:dyDescent="0.25">
      <c r="A1600">
        <v>1599</v>
      </c>
      <c r="B1600">
        <v>24</v>
      </c>
      <c r="C1600">
        <v>36</v>
      </c>
      <c r="D1600">
        <v>0</v>
      </c>
      <c r="E1600">
        <v>19</v>
      </c>
      <c r="F1600">
        <v>0</v>
      </c>
      <c r="G1600">
        <v>0</v>
      </c>
      <c r="H1600">
        <v>0</v>
      </c>
      <c r="I1600">
        <v>627.17780100000004</v>
      </c>
      <c r="J1600">
        <v>3241593</v>
      </c>
      <c r="K1600">
        <v>2922507</v>
      </c>
      <c r="L1600">
        <v>3572151</v>
      </c>
      <c r="M1600">
        <v>2787207</v>
      </c>
      <c r="N1600">
        <v>2535702</v>
      </c>
      <c r="O1600">
        <v>3293138</v>
      </c>
    </row>
    <row r="1601" spans="1:15" x14ac:dyDescent="0.25">
      <c r="A1601">
        <v>1600</v>
      </c>
      <c r="B1601">
        <v>24</v>
      </c>
      <c r="C1601">
        <v>36</v>
      </c>
      <c r="D1601">
        <v>0</v>
      </c>
      <c r="E1601">
        <v>20</v>
      </c>
      <c r="F1601">
        <v>0</v>
      </c>
      <c r="G1601">
        <v>0</v>
      </c>
      <c r="H1601">
        <v>0</v>
      </c>
      <c r="I1601">
        <v>643.17271559999995</v>
      </c>
      <c r="J1601">
        <v>6707371</v>
      </c>
      <c r="K1601">
        <v>7553205</v>
      </c>
      <c r="L1601">
        <v>7751222</v>
      </c>
      <c r="M1601">
        <v>6131012</v>
      </c>
      <c r="N1601">
        <v>14378138</v>
      </c>
      <c r="O1601">
        <v>9465867</v>
      </c>
    </row>
    <row r="1602" spans="1:15" x14ac:dyDescent="0.25">
      <c r="A1602">
        <v>1601</v>
      </c>
      <c r="B1602">
        <v>24</v>
      </c>
      <c r="C1602">
        <v>36</v>
      </c>
      <c r="D1602">
        <v>0</v>
      </c>
      <c r="E1602">
        <v>21</v>
      </c>
      <c r="F1602">
        <v>0</v>
      </c>
      <c r="G1602">
        <v>0</v>
      </c>
      <c r="H1602">
        <v>0</v>
      </c>
      <c r="I1602">
        <v>659.16763019999996</v>
      </c>
      <c r="J1602">
        <v>8971386</v>
      </c>
      <c r="K1602">
        <v>7189904</v>
      </c>
      <c r="L1602">
        <v>9294349</v>
      </c>
      <c r="M1602">
        <v>4170193</v>
      </c>
      <c r="N1602">
        <v>5880957</v>
      </c>
      <c r="O1602">
        <v>4899789</v>
      </c>
    </row>
    <row r="1603" spans="1:15" x14ac:dyDescent="0.25">
      <c r="A1603">
        <v>1602</v>
      </c>
      <c r="B1603">
        <v>24</v>
      </c>
      <c r="C1603">
        <v>36</v>
      </c>
      <c r="D1603">
        <v>0</v>
      </c>
      <c r="E1603">
        <v>22</v>
      </c>
      <c r="F1603">
        <v>0</v>
      </c>
      <c r="G1603">
        <v>0</v>
      </c>
      <c r="H1603">
        <v>0</v>
      </c>
      <c r="I1603">
        <v>675.16254479999998</v>
      </c>
      <c r="J1603">
        <v>6232130</v>
      </c>
      <c r="K1603">
        <v>3935100</v>
      </c>
      <c r="L1603">
        <v>6848068</v>
      </c>
      <c r="M1603">
        <v>2163058</v>
      </c>
      <c r="N1603">
        <v>3668104</v>
      </c>
      <c r="O1603">
        <v>2762023</v>
      </c>
    </row>
    <row r="1604" spans="1:15" x14ac:dyDescent="0.25">
      <c r="A1604">
        <v>1603</v>
      </c>
      <c r="B1604">
        <v>24</v>
      </c>
      <c r="C1604">
        <v>36</v>
      </c>
      <c r="D1604">
        <v>0</v>
      </c>
      <c r="E1604">
        <v>23</v>
      </c>
      <c r="F1604">
        <v>0</v>
      </c>
      <c r="G1604">
        <v>0</v>
      </c>
      <c r="H1604">
        <v>0</v>
      </c>
      <c r="I1604">
        <v>691.15745939999999</v>
      </c>
      <c r="J1604">
        <v>2882143</v>
      </c>
      <c r="K1604">
        <v>1793880</v>
      </c>
      <c r="L1604">
        <v>2672610</v>
      </c>
      <c r="M1604" t="s">
        <v>14</v>
      </c>
      <c r="N1604" t="s">
        <v>14</v>
      </c>
      <c r="O1604" t="s">
        <v>14</v>
      </c>
    </row>
    <row r="1605" spans="1:15" x14ac:dyDescent="0.25">
      <c r="A1605">
        <v>1604</v>
      </c>
      <c r="B1605">
        <v>24</v>
      </c>
      <c r="C1605">
        <v>37</v>
      </c>
      <c r="D1605">
        <v>3</v>
      </c>
      <c r="E1605">
        <v>16</v>
      </c>
      <c r="F1605">
        <v>0</v>
      </c>
      <c r="G1605">
        <v>0</v>
      </c>
      <c r="H1605">
        <v>0</v>
      </c>
      <c r="I1605">
        <v>622.21010420000005</v>
      </c>
      <c r="J1605" t="s">
        <v>14</v>
      </c>
      <c r="K1605" t="s">
        <v>14</v>
      </c>
      <c r="L1605" t="s">
        <v>14</v>
      </c>
      <c r="M1605">
        <v>1974972</v>
      </c>
      <c r="N1605">
        <v>2018648</v>
      </c>
      <c r="O1605">
        <v>1693859</v>
      </c>
    </row>
    <row r="1606" spans="1:15" x14ac:dyDescent="0.25">
      <c r="A1606">
        <v>1605</v>
      </c>
      <c r="B1606">
        <v>24</v>
      </c>
      <c r="C1606">
        <v>38</v>
      </c>
      <c r="D1606">
        <v>0</v>
      </c>
      <c r="E1606">
        <v>6</v>
      </c>
      <c r="F1606">
        <v>0</v>
      </c>
      <c r="G1606">
        <v>0</v>
      </c>
      <c r="H1606">
        <v>0</v>
      </c>
      <c r="I1606">
        <v>421.25956120000001</v>
      </c>
      <c r="J1606" t="s">
        <v>14</v>
      </c>
      <c r="K1606" t="s">
        <v>14</v>
      </c>
      <c r="L1606" t="s">
        <v>14</v>
      </c>
      <c r="M1606">
        <v>1813050</v>
      </c>
      <c r="N1606">
        <v>2830072</v>
      </c>
      <c r="O1606">
        <v>2067044</v>
      </c>
    </row>
    <row r="1607" spans="1:15" x14ac:dyDescent="0.25">
      <c r="A1607">
        <v>1606</v>
      </c>
      <c r="B1607">
        <v>24</v>
      </c>
      <c r="C1607">
        <v>38</v>
      </c>
      <c r="D1607">
        <v>0</v>
      </c>
      <c r="E1607">
        <v>7</v>
      </c>
      <c r="F1607">
        <v>0</v>
      </c>
      <c r="G1607">
        <v>0</v>
      </c>
      <c r="H1607">
        <v>0</v>
      </c>
      <c r="I1607">
        <v>437.25447580000002</v>
      </c>
      <c r="J1607" t="s">
        <v>14</v>
      </c>
      <c r="K1607" t="s">
        <v>14</v>
      </c>
      <c r="L1607" t="s">
        <v>14</v>
      </c>
      <c r="M1607">
        <v>3259887</v>
      </c>
      <c r="N1607">
        <v>5119992</v>
      </c>
      <c r="O1607">
        <v>4753691</v>
      </c>
    </row>
    <row r="1608" spans="1:15" x14ac:dyDescent="0.25">
      <c r="A1608">
        <v>1607</v>
      </c>
      <c r="B1608">
        <v>24</v>
      </c>
      <c r="C1608">
        <v>38</v>
      </c>
      <c r="D1608">
        <v>0</v>
      </c>
      <c r="E1608">
        <v>8</v>
      </c>
      <c r="F1608">
        <v>0</v>
      </c>
      <c r="G1608">
        <v>0</v>
      </c>
      <c r="H1608">
        <v>0</v>
      </c>
      <c r="I1608">
        <v>453.24939039999998</v>
      </c>
      <c r="J1608">
        <v>1517720</v>
      </c>
      <c r="K1608">
        <v>2522000</v>
      </c>
      <c r="L1608">
        <v>1707549</v>
      </c>
      <c r="M1608">
        <v>5407990</v>
      </c>
      <c r="N1608">
        <v>7867504</v>
      </c>
      <c r="O1608">
        <v>6520994</v>
      </c>
    </row>
    <row r="1609" spans="1:15" x14ac:dyDescent="0.25">
      <c r="A1609">
        <v>1608</v>
      </c>
      <c r="B1609">
        <v>24</v>
      </c>
      <c r="C1609">
        <v>38</v>
      </c>
      <c r="D1609">
        <v>0</v>
      </c>
      <c r="E1609">
        <v>9</v>
      </c>
      <c r="F1609">
        <v>0</v>
      </c>
      <c r="G1609">
        <v>0</v>
      </c>
      <c r="H1609">
        <v>0</v>
      </c>
      <c r="I1609">
        <v>469.244305</v>
      </c>
      <c r="J1609">
        <v>2375173</v>
      </c>
      <c r="K1609">
        <v>3259612</v>
      </c>
      <c r="L1609">
        <v>2277251</v>
      </c>
      <c r="M1609">
        <v>6317577</v>
      </c>
      <c r="N1609">
        <v>8995994</v>
      </c>
      <c r="O1609">
        <v>8677042</v>
      </c>
    </row>
    <row r="1610" spans="1:15" x14ac:dyDescent="0.25">
      <c r="A1610">
        <v>1609</v>
      </c>
      <c r="B1610">
        <v>24</v>
      </c>
      <c r="C1610">
        <v>38</v>
      </c>
      <c r="D1610">
        <v>0</v>
      </c>
      <c r="E1610">
        <v>10</v>
      </c>
      <c r="F1610">
        <v>0</v>
      </c>
      <c r="G1610">
        <v>0</v>
      </c>
      <c r="H1610">
        <v>0</v>
      </c>
      <c r="I1610">
        <v>485.23921960000001</v>
      </c>
      <c r="J1610">
        <v>2328052</v>
      </c>
      <c r="K1610">
        <v>3381207</v>
      </c>
      <c r="L1610">
        <v>3183291</v>
      </c>
      <c r="M1610">
        <v>7357939</v>
      </c>
      <c r="N1610">
        <v>8382684</v>
      </c>
      <c r="O1610">
        <v>8101876</v>
      </c>
    </row>
    <row r="1611" spans="1:15" x14ac:dyDescent="0.25">
      <c r="A1611">
        <v>1610</v>
      </c>
      <c r="B1611">
        <v>24</v>
      </c>
      <c r="C1611">
        <v>38</v>
      </c>
      <c r="D1611">
        <v>0</v>
      </c>
      <c r="E1611">
        <v>11</v>
      </c>
      <c r="F1611">
        <v>0</v>
      </c>
      <c r="G1611">
        <v>0</v>
      </c>
      <c r="H1611">
        <v>0</v>
      </c>
      <c r="I1611">
        <v>501.23413420000003</v>
      </c>
      <c r="J1611">
        <v>1955773</v>
      </c>
      <c r="K1611">
        <v>2733349</v>
      </c>
      <c r="L1611">
        <v>2081254</v>
      </c>
      <c r="M1611">
        <v>6194967</v>
      </c>
      <c r="N1611">
        <v>6551157</v>
      </c>
      <c r="O1611">
        <v>7041678</v>
      </c>
    </row>
    <row r="1612" spans="1:15" x14ac:dyDescent="0.25">
      <c r="A1612">
        <v>1611</v>
      </c>
      <c r="B1612">
        <v>24</v>
      </c>
      <c r="C1612">
        <v>38</v>
      </c>
      <c r="D1612">
        <v>0</v>
      </c>
      <c r="E1612">
        <v>12</v>
      </c>
      <c r="F1612">
        <v>0</v>
      </c>
      <c r="G1612">
        <v>0</v>
      </c>
      <c r="H1612">
        <v>0</v>
      </c>
      <c r="I1612">
        <v>517.22904879999999</v>
      </c>
      <c r="J1612">
        <v>1821344</v>
      </c>
      <c r="K1612">
        <v>2094935</v>
      </c>
      <c r="L1612">
        <v>2390290</v>
      </c>
      <c r="M1612">
        <v>4691907</v>
      </c>
      <c r="N1612">
        <v>5052048</v>
      </c>
      <c r="O1612">
        <v>5535890</v>
      </c>
    </row>
    <row r="1613" spans="1:15" x14ac:dyDescent="0.25">
      <c r="A1613">
        <v>1612</v>
      </c>
      <c r="B1613">
        <v>24</v>
      </c>
      <c r="C1613">
        <v>38</v>
      </c>
      <c r="D1613">
        <v>0</v>
      </c>
      <c r="E1613">
        <v>13</v>
      </c>
      <c r="F1613">
        <v>0</v>
      </c>
      <c r="G1613">
        <v>0</v>
      </c>
      <c r="H1613">
        <v>0</v>
      </c>
      <c r="I1613">
        <v>533.2239634</v>
      </c>
      <c r="J1613" t="s">
        <v>14</v>
      </c>
      <c r="K1613" t="s">
        <v>14</v>
      </c>
      <c r="L1613" t="s">
        <v>14</v>
      </c>
      <c r="M1613">
        <v>2436304</v>
      </c>
      <c r="N1613">
        <v>3121943</v>
      </c>
      <c r="O1613">
        <v>2914454</v>
      </c>
    </row>
    <row r="1614" spans="1:15" x14ac:dyDescent="0.25">
      <c r="A1614">
        <v>1613</v>
      </c>
      <c r="B1614">
        <v>24</v>
      </c>
      <c r="C1614">
        <v>38</v>
      </c>
      <c r="D1614">
        <v>0</v>
      </c>
      <c r="E1614">
        <v>17</v>
      </c>
      <c r="F1614">
        <v>0</v>
      </c>
      <c r="G1614">
        <v>0</v>
      </c>
      <c r="H1614">
        <v>0</v>
      </c>
      <c r="I1614">
        <v>597.20362179999995</v>
      </c>
      <c r="J1614">
        <v>2267629</v>
      </c>
      <c r="K1614">
        <v>1588956</v>
      </c>
      <c r="L1614">
        <v>1989918</v>
      </c>
      <c r="M1614">
        <v>2151465</v>
      </c>
      <c r="N1614">
        <v>2292630</v>
      </c>
      <c r="O1614">
        <v>2406625</v>
      </c>
    </row>
    <row r="1615" spans="1:15" x14ac:dyDescent="0.25">
      <c r="A1615">
        <v>1614</v>
      </c>
      <c r="B1615">
        <v>24</v>
      </c>
      <c r="C1615">
        <v>38</v>
      </c>
      <c r="D1615">
        <v>0</v>
      </c>
      <c r="E1615">
        <v>18</v>
      </c>
      <c r="F1615">
        <v>0</v>
      </c>
      <c r="G1615">
        <v>0</v>
      </c>
      <c r="H1615">
        <v>0</v>
      </c>
      <c r="I1615">
        <v>613.19853639999997</v>
      </c>
      <c r="J1615">
        <v>3949868</v>
      </c>
      <c r="K1615">
        <v>2534037</v>
      </c>
      <c r="L1615">
        <v>3111867</v>
      </c>
      <c r="M1615">
        <v>3733788</v>
      </c>
      <c r="N1615">
        <v>3070453</v>
      </c>
      <c r="O1615">
        <v>3275195</v>
      </c>
    </row>
    <row r="1616" spans="1:15" x14ac:dyDescent="0.25">
      <c r="A1616">
        <v>1615</v>
      </c>
      <c r="B1616">
        <v>24</v>
      </c>
      <c r="C1616">
        <v>38</v>
      </c>
      <c r="D1616">
        <v>0</v>
      </c>
      <c r="E1616">
        <v>19</v>
      </c>
      <c r="F1616">
        <v>0</v>
      </c>
      <c r="G1616">
        <v>0</v>
      </c>
      <c r="H1616">
        <v>0</v>
      </c>
      <c r="I1616">
        <v>629.19345099999998</v>
      </c>
      <c r="J1616">
        <v>5038708</v>
      </c>
      <c r="K1616">
        <v>4352932</v>
      </c>
      <c r="L1616">
        <v>5073240</v>
      </c>
      <c r="M1616">
        <v>4662226</v>
      </c>
      <c r="N1616">
        <v>5442816</v>
      </c>
      <c r="O1616">
        <v>4799344</v>
      </c>
    </row>
    <row r="1617" spans="1:15" x14ac:dyDescent="0.25">
      <c r="A1617">
        <v>1616</v>
      </c>
      <c r="B1617">
        <v>24</v>
      </c>
      <c r="C1617">
        <v>38</v>
      </c>
      <c r="D1617">
        <v>0</v>
      </c>
      <c r="E1617">
        <v>20</v>
      </c>
      <c r="F1617">
        <v>0</v>
      </c>
      <c r="G1617">
        <v>0</v>
      </c>
      <c r="H1617">
        <v>0</v>
      </c>
      <c r="I1617">
        <v>645.1883656</v>
      </c>
      <c r="J1617">
        <v>7282745</v>
      </c>
      <c r="K1617">
        <v>7776328</v>
      </c>
      <c r="L1617">
        <v>8766900</v>
      </c>
      <c r="M1617">
        <v>5807461</v>
      </c>
      <c r="N1617">
        <v>8891539</v>
      </c>
      <c r="O1617">
        <v>6924158</v>
      </c>
    </row>
    <row r="1618" spans="1:15" x14ac:dyDescent="0.25">
      <c r="A1618">
        <v>1617</v>
      </c>
      <c r="B1618">
        <v>24</v>
      </c>
      <c r="C1618">
        <v>38</v>
      </c>
      <c r="D1618">
        <v>0</v>
      </c>
      <c r="E1618">
        <v>21</v>
      </c>
      <c r="F1618">
        <v>0</v>
      </c>
      <c r="G1618">
        <v>0</v>
      </c>
      <c r="H1618">
        <v>0</v>
      </c>
      <c r="I1618">
        <v>661.18328020000001</v>
      </c>
      <c r="J1618">
        <v>13689830</v>
      </c>
      <c r="K1618">
        <v>16289081</v>
      </c>
      <c r="L1618">
        <v>19067272</v>
      </c>
      <c r="M1618">
        <v>11197905</v>
      </c>
      <c r="N1618">
        <v>21333117</v>
      </c>
      <c r="O1618">
        <v>16089942</v>
      </c>
    </row>
    <row r="1619" spans="1:15" x14ac:dyDescent="0.25">
      <c r="A1619">
        <v>1618</v>
      </c>
      <c r="B1619">
        <v>24</v>
      </c>
      <c r="C1619">
        <v>38</v>
      </c>
      <c r="D1619">
        <v>0</v>
      </c>
      <c r="E1619">
        <v>22</v>
      </c>
      <c r="F1619">
        <v>0</v>
      </c>
      <c r="G1619">
        <v>0</v>
      </c>
      <c r="H1619">
        <v>0</v>
      </c>
      <c r="I1619">
        <v>677.17819480000003</v>
      </c>
      <c r="J1619">
        <v>10121176</v>
      </c>
      <c r="K1619">
        <v>8049495</v>
      </c>
      <c r="L1619">
        <v>11906526</v>
      </c>
      <c r="M1619">
        <v>2320216</v>
      </c>
      <c r="N1619">
        <v>4954250</v>
      </c>
      <c r="O1619">
        <v>4130058</v>
      </c>
    </row>
    <row r="1620" spans="1:15" x14ac:dyDescent="0.25">
      <c r="A1620">
        <v>1619</v>
      </c>
      <c r="B1620">
        <v>24</v>
      </c>
      <c r="C1620">
        <v>38</v>
      </c>
      <c r="D1620">
        <v>0</v>
      </c>
      <c r="E1620">
        <v>23</v>
      </c>
      <c r="F1620">
        <v>0</v>
      </c>
      <c r="G1620">
        <v>0</v>
      </c>
      <c r="H1620">
        <v>0</v>
      </c>
      <c r="I1620">
        <v>693.17310940000004</v>
      </c>
      <c r="J1620">
        <v>4176484</v>
      </c>
      <c r="K1620">
        <v>3999615</v>
      </c>
      <c r="L1620">
        <v>4844474</v>
      </c>
      <c r="M1620" t="s">
        <v>14</v>
      </c>
      <c r="N1620" t="s">
        <v>14</v>
      </c>
      <c r="O1620" t="s">
        <v>14</v>
      </c>
    </row>
    <row r="1621" spans="1:15" x14ac:dyDescent="0.25">
      <c r="A1621">
        <v>1620</v>
      </c>
      <c r="B1621">
        <v>24</v>
      </c>
      <c r="C1621">
        <v>39</v>
      </c>
      <c r="D1621">
        <v>3</v>
      </c>
      <c r="E1621">
        <v>15</v>
      </c>
      <c r="F1621">
        <v>0</v>
      </c>
      <c r="G1621">
        <v>0</v>
      </c>
      <c r="H1621">
        <v>0</v>
      </c>
      <c r="I1621">
        <v>608.23083959999997</v>
      </c>
      <c r="J1621" t="s">
        <v>14</v>
      </c>
      <c r="K1621" t="s">
        <v>14</v>
      </c>
      <c r="L1621" t="s">
        <v>14</v>
      </c>
      <c r="M1621">
        <v>4554796</v>
      </c>
      <c r="N1621">
        <v>8750690</v>
      </c>
      <c r="O1621">
        <v>6401579</v>
      </c>
    </row>
    <row r="1622" spans="1:15" x14ac:dyDescent="0.25">
      <c r="A1622">
        <v>1621</v>
      </c>
      <c r="B1622">
        <v>24</v>
      </c>
      <c r="C1622">
        <v>40</v>
      </c>
      <c r="D1622">
        <v>0</v>
      </c>
      <c r="E1622">
        <v>7</v>
      </c>
      <c r="F1622">
        <v>0</v>
      </c>
      <c r="G1622">
        <v>0</v>
      </c>
      <c r="H1622">
        <v>0</v>
      </c>
      <c r="I1622">
        <v>439.27012580000002</v>
      </c>
      <c r="J1622" t="s">
        <v>14</v>
      </c>
      <c r="K1622" t="s">
        <v>14</v>
      </c>
      <c r="L1622" t="s">
        <v>14</v>
      </c>
      <c r="M1622">
        <v>2250577</v>
      </c>
      <c r="N1622">
        <v>3363702</v>
      </c>
      <c r="O1622">
        <v>2323079</v>
      </c>
    </row>
    <row r="1623" spans="1:15" x14ac:dyDescent="0.25">
      <c r="A1623">
        <v>1622</v>
      </c>
      <c r="B1623">
        <v>24</v>
      </c>
      <c r="C1623">
        <v>40</v>
      </c>
      <c r="D1623">
        <v>0</v>
      </c>
      <c r="E1623">
        <v>8</v>
      </c>
      <c r="F1623">
        <v>0</v>
      </c>
      <c r="G1623">
        <v>0</v>
      </c>
      <c r="H1623">
        <v>0</v>
      </c>
      <c r="I1623">
        <v>455.26504039999998</v>
      </c>
      <c r="J1623" t="s">
        <v>14</v>
      </c>
      <c r="K1623" t="s">
        <v>14</v>
      </c>
      <c r="L1623" t="s">
        <v>14</v>
      </c>
      <c r="M1623">
        <v>3507305</v>
      </c>
      <c r="N1623">
        <v>5703725</v>
      </c>
      <c r="O1623">
        <v>4543534</v>
      </c>
    </row>
    <row r="1624" spans="1:15" x14ac:dyDescent="0.25">
      <c r="A1624">
        <v>1623</v>
      </c>
      <c r="B1624">
        <v>24</v>
      </c>
      <c r="C1624">
        <v>40</v>
      </c>
      <c r="D1624">
        <v>0</v>
      </c>
      <c r="E1624">
        <v>9</v>
      </c>
      <c r="F1624">
        <v>0</v>
      </c>
      <c r="G1624">
        <v>0</v>
      </c>
      <c r="H1624">
        <v>0</v>
      </c>
      <c r="I1624">
        <v>471.25995499999999</v>
      </c>
      <c r="J1624" t="s">
        <v>14</v>
      </c>
      <c r="K1624" t="s">
        <v>14</v>
      </c>
      <c r="L1624" t="s">
        <v>14</v>
      </c>
      <c r="M1624">
        <v>4555238</v>
      </c>
      <c r="N1624">
        <v>5766391</v>
      </c>
      <c r="O1624">
        <v>5217975</v>
      </c>
    </row>
    <row r="1625" spans="1:15" x14ac:dyDescent="0.25">
      <c r="A1625">
        <v>1624</v>
      </c>
      <c r="B1625">
        <v>24</v>
      </c>
      <c r="C1625">
        <v>40</v>
      </c>
      <c r="D1625">
        <v>0</v>
      </c>
      <c r="E1625">
        <v>10</v>
      </c>
      <c r="F1625">
        <v>0</v>
      </c>
      <c r="G1625">
        <v>0</v>
      </c>
      <c r="H1625">
        <v>0</v>
      </c>
      <c r="I1625">
        <v>487.25486960000001</v>
      </c>
      <c r="J1625" t="s">
        <v>14</v>
      </c>
      <c r="K1625" t="s">
        <v>14</v>
      </c>
      <c r="L1625" t="s">
        <v>14</v>
      </c>
      <c r="M1625">
        <v>4825616</v>
      </c>
      <c r="N1625">
        <v>6304140</v>
      </c>
      <c r="O1625">
        <v>6156351</v>
      </c>
    </row>
    <row r="1626" spans="1:15" x14ac:dyDescent="0.25">
      <c r="A1626">
        <v>1625</v>
      </c>
      <c r="B1626">
        <v>24</v>
      </c>
      <c r="C1626">
        <v>40</v>
      </c>
      <c r="D1626">
        <v>0</v>
      </c>
      <c r="E1626">
        <v>11</v>
      </c>
      <c r="F1626">
        <v>0</v>
      </c>
      <c r="G1626">
        <v>0</v>
      </c>
      <c r="H1626">
        <v>0</v>
      </c>
      <c r="I1626">
        <v>503.24978420000002</v>
      </c>
      <c r="J1626" t="s">
        <v>14</v>
      </c>
      <c r="K1626" t="s">
        <v>14</v>
      </c>
      <c r="L1626" t="s">
        <v>14</v>
      </c>
      <c r="M1626">
        <v>4030268</v>
      </c>
      <c r="N1626">
        <v>5519134</v>
      </c>
      <c r="O1626">
        <v>6439649</v>
      </c>
    </row>
    <row r="1627" spans="1:15" x14ac:dyDescent="0.25">
      <c r="A1627">
        <v>1626</v>
      </c>
      <c r="B1627">
        <v>24</v>
      </c>
      <c r="C1627">
        <v>40</v>
      </c>
      <c r="D1627">
        <v>0</v>
      </c>
      <c r="E1627">
        <v>12</v>
      </c>
      <c r="F1627">
        <v>0</v>
      </c>
      <c r="G1627">
        <v>0</v>
      </c>
      <c r="H1627">
        <v>0</v>
      </c>
      <c r="I1627">
        <v>519.24469880000004</v>
      </c>
      <c r="J1627" t="s">
        <v>14</v>
      </c>
      <c r="K1627" t="s">
        <v>14</v>
      </c>
      <c r="L1627" t="s">
        <v>14</v>
      </c>
      <c r="M1627">
        <v>3400635</v>
      </c>
      <c r="N1627">
        <v>4685525</v>
      </c>
      <c r="O1627">
        <v>4206768</v>
      </c>
    </row>
    <row r="1628" spans="1:15" x14ac:dyDescent="0.25">
      <c r="A1628">
        <v>1627</v>
      </c>
      <c r="B1628">
        <v>24</v>
      </c>
      <c r="C1628">
        <v>40</v>
      </c>
      <c r="D1628">
        <v>0</v>
      </c>
      <c r="E1628">
        <v>13</v>
      </c>
      <c r="F1628">
        <v>0</v>
      </c>
      <c r="G1628">
        <v>0</v>
      </c>
      <c r="H1628">
        <v>0</v>
      </c>
      <c r="I1628">
        <v>535.23961340000005</v>
      </c>
      <c r="J1628" t="s">
        <v>14</v>
      </c>
      <c r="K1628" t="s">
        <v>14</v>
      </c>
      <c r="L1628" t="s">
        <v>14</v>
      </c>
      <c r="M1628">
        <v>2633371</v>
      </c>
      <c r="N1628">
        <v>2909934</v>
      </c>
      <c r="O1628">
        <v>3976311</v>
      </c>
    </row>
    <row r="1629" spans="1:15" x14ac:dyDescent="0.25">
      <c r="A1629">
        <v>1628</v>
      </c>
      <c r="B1629">
        <v>24</v>
      </c>
      <c r="C1629">
        <v>40</v>
      </c>
      <c r="D1629">
        <v>0</v>
      </c>
      <c r="E1629">
        <v>14</v>
      </c>
      <c r="F1629">
        <v>0</v>
      </c>
      <c r="G1629">
        <v>0</v>
      </c>
      <c r="H1629">
        <v>0</v>
      </c>
      <c r="I1629">
        <v>551.23452799999995</v>
      </c>
      <c r="J1629" t="s">
        <v>14</v>
      </c>
      <c r="K1629" t="s">
        <v>14</v>
      </c>
      <c r="L1629" t="s">
        <v>14</v>
      </c>
      <c r="M1629">
        <v>1965266</v>
      </c>
      <c r="N1629">
        <v>1809525</v>
      </c>
      <c r="O1629">
        <v>2129639</v>
      </c>
    </row>
    <row r="1630" spans="1:15" x14ac:dyDescent="0.25">
      <c r="A1630">
        <v>1629</v>
      </c>
      <c r="B1630">
        <v>24</v>
      </c>
      <c r="C1630">
        <v>40</v>
      </c>
      <c r="D1630">
        <v>0</v>
      </c>
      <c r="E1630">
        <v>15</v>
      </c>
      <c r="F1630">
        <v>0</v>
      </c>
      <c r="G1630">
        <v>0</v>
      </c>
      <c r="H1630">
        <v>0</v>
      </c>
      <c r="I1630">
        <v>567.22944259999997</v>
      </c>
      <c r="J1630" t="s">
        <v>14</v>
      </c>
      <c r="K1630" t="s">
        <v>14</v>
      </c>
      <c r="L1630" t="s">
        <v>14</v>
      </c>
      <c r="M1630">
        <v>1900960</v>
      </c>
      <c r="N1630">
        <v>2192100</v>
      </c>
      <c r="O1630">
        <v>1792764</v>
      </c>
    </row>
    <row r="1631" spans="1:15" x14ac:dyDescent="0.25">
      <c r="A1631">
        <v>1630</v>
      </c>
      <c r="B1631">
        <v>24</v>
      </c>
      <c r="C1631">
        <v>40</v>
      </c>
      <c r="D1631">
        <v>0</v>
      </c>
      <c r="E1631">
        <v>16</v>
      </c>
      <c r="F1631">
        <v>0</v>
      </c>
      <c r="G1631">
        <v>0</v>
      </c>
      <c r="H1631">
        <v>0</v>
      </c>
      <c r="I1631">
        <v>583.22435719999999</v>
      </c>
      <c r="J1631" t="s">
        <v>14</v>
      </c>
      <c r="K1631" t="s">
        <v>14</v>
      </c>
      <c r="L1631" t="s">
        <v>14</v>
      </c>
      <c r="M1631">
        <v>2617398</v>
      </c>
      <c r="N1631">
        <v>2613674</v>
      </c>
      <c r="O1631">
        <v>2778018</v>
      </c>
    </row>
    <row r="1632" spans="1:15" x14ac:dyDescent="0.25">
      <c r="A1632">
        <v>1631</v>
      </c>
      <c r="B1632">
        <v>24</v>
      </c>
      <c r="C1632">
        <v>40</v>
      </c>
      <c r="D1632">
        <v>0</v>
      </c>
      <c r="E1632">
        <v>17</v>
      </c>
      <c r="F1632">
        <v>0</v>
      </c>
      <c r="G1632">
        <v>0</v>
      </c>
      <c r="H1632">
        <v>0</v>
      </c>
      <c r="I1632">
        <v>599.2192718</v>
      </c>
      <c r="J1632">
        <v>2491998</v>
      </c>
      <c r="K1632">
        <v>2182301</v>
      </c>
      <c r="L1632">
        <v>2364667</v>
      </c>
      <c r="M1632">
        <v>4478594</v>
      </c>
      <c r="N1632">
        <v>4869975</v>
      </c>
      <c r="O1632">
        <v>4481732</v>
      </c>
    </row>
    <row r="1633" spans="1:15" x14ac:dyDescent="0.25">
      <c r="A1633">
        <v>1632</v>
      </c>
      <c r="B1633">
        <v>24</v>
      </c>
      <c r="C1633">
        <v>40</v>
      </c>
      <c r="D1633">
        <v>0</v>
      </c>
      <c r="E1633">
        <v>18</v>
      </c>
      <c r="F1633">
        <v>0</v>
      </c>
      <c r="G1633">
        <v>0</v>
      </c>
      <c r="H1633">
        <v>0</v>
      </c>
      <c r="I1633">
        <v>615.21418640000002</v>
      </c>
      <c r="J1633">
        <v>4141436</v>
      </c>
      <c r="K1633">
        <v>3521086</v>
      </c>
      <c r="L1633">
        <v>4805502</v>
      </c>
      <c r="M1633">
        <v>5890429</v>
      </c>
      <c r="N1633">
        <v>6532557</v>
      </c>
      <c r="O1633">
        <v>6593926</v>
      </c>
    </row>
    <row r="1634" spans="1:15" x14ac:dyDescent="0.25">
      <c r="A1634">
        <v>1633</v>
      </c>
      <c r="B1634">
        <v>24</v>
      </c>
      <c r="C1634">
        <v>40</v>
      </c>
      <c r="D1634">
        <v>0</v>
      </c>
      <c r="E1634">
        <v>19</v>
      </c>
      <c r="F1634">
        <v>0</v>
      </c>
      <c r="G1634">
        <v>0</v>
      </c>
      <c r="H1634">
        <v>0</v>
      </c>
      <c r="I1634">
        <v>631.20910100000003</v>
      </c>
      <c r="J1634">
        <v>5352030</v>
      </c>
      <c r="K1634">
        <v>5673787</v>
      </c>
      <c r="L1634">
        <v>5523699</v>
      </c>
      <c r="M1634">
        <v>6810647</v>
      </c>
      <c r="N1634">
        <v>8985835</v>
      </c>
      <c r="O1634">
        <v>6990598</v>
      </c>
    </row>
    <row r="1635" spans="1:15" x14ac:dyDescent="0.25">
      <c r="A1635">
        <v>1634</v>
      </c>
      <c r="B1635">
        <v>24</v>
      </c>
      <c r="C1635">
        <v>40</v>
      </c>
      <c r="D1635">
        <v>0</v>
      </c>
      <c r="E1635">
        <v>20</v>
      </c>
      <c r="F1635">
        <v>0</v>
      </c>
      <c r="G1635">
        <v>0</v>
      </c>
      <c r="H1635">
        <v>0</v>
      </c>
      <c r="I1635">
        <v>647.20401560000005</v>
      </c>
      <c r="J1635">
        <v>6782910</v>
      </c>
      <c r="K1635">
        <v>9295837</v>
      </c>
      <c r="L1635">
        <v>9561391</v>
      </c>
      <c r="M1635">
        <v>7531905</v>
      </c>
      <c r="N1635">
        <v>16761996</v>
      </c>
      <c r="O1635">
        <v>12187376</v>
      </c>
    </row>
    <row r="1636" spans="1:15" x14ac:dyDescent="0.25">
      <c r="A1636">
        <v>1635</v>
      </c>
      <c r="B1636">
        <v>24</v>
      </c>
      <c r="C1636">
        <v>40</v>
      </c>
      <c r="D1636">
        <v>0</v>
      </c>
      <c r="E1636">
        <v>21</v>
      </c>
      <c r="F1636">
        <v>0</v>
      </c>
      <c r="G1636">
        <v>0</v>
      </c>
      <c r="H1636">
        <v>0</v>
      </c>
      <c r="I1636">
        <v>663.19893019999995</v>
      </c>
      <c r="J1636">
        <v>8074066</v>
      </c>
      <c r="K1636">
        <v>10616039</v>
      </c>
      <c r="L1636">
        <v>11063558</v>
      </c>
      <c r="M1636">
        <v>3705293</v>
      </c>
      <c r="N1636">
        <v>6384766</v>
      </c>
      <c r="O1636">
        <v>5053159</v>
      </c>
    </row>
    <row r="1637" spans="1:15" x14ac:dyDescent="0.25">
      <c r="A1637">
        <v>1636</v>
      </c>
      <c r="B1637">
        <v>24</v>
      </c>
      <c r="C1637">
        <v>40</v>
      </c>
      <c r="D1637">
        <v>0</v>
      </c>
      <c r="E1637">
        <v>22</v>
      </c>
      <c r="F1637">
        <v>0</v>
      </c>
      <c r="G1637">
        <v>0</v>
      </c>
      <c r="H1637">
        <v>0</v>
      </c>
      <c r="I1637">
        <v>679.19384479999997</v>
      </c>
      <c r="J1637">
        <v>11452280</v>
      </c>
      <c r="K1637">
        <v>14252859</v>
      </c>
      <c r="L1637">
        <v>17546622</v>
      </c>
      <c r="M1637">
        <v>3224892</v>
      </c>
      <c r="N1637">
        <v>6321291</v>
      </c>
      <c r="O1637">
        <v>4751612</v>
      </c>
    </row>
    <row r="1638" spans="1:15" x14ac:dyDescent="0.25">
      <c r="A1638">
        <v>1637</v>
      </c>
      <c r="B1638">
        <v>24</v>
      </c>
      <c r="C1638">
        <v>40</v>
      </c>
      <c r="D1638">
        <v>0</v>
      </c>
      <c r="E1638">
        <v>23</v>
      </c>
      <c r="F1638">
        <v>0</v>
      </c>
      <c r="G1638">
        <v>0</v>
      </c>
      <c r="H1638">
        <v>0</v>
      </c>
      <c r="I1638">
        <v>695.18875939999998</v>
      </c>
      <c r="J1638">
        <v>3000952</v>
      </c>
      <c r="K1638">
        <v>2762670</v>
      </c>
      <c r="L1638">
        <v>3715992</v>
      </c>
      <c r="M1638" t="s">
        <v>14</v>
      </c>
      <c r="N1638" t="s">
        <v>14</v>
      </c>
      <c r="O1638" t="s">
        <v>14</v>
      </c>
    </row>
    <row r="1639" spans="1:15" x14ac:dyDescent="0.25">
      <c r="A1639">
        <v>1638</v>
      </c>
      <c r="B1639">
        <v>24</v>
      </c>
      <c r="C1639">
        <v>42</v>
      </c>
      <c r="D1639">
        <v>0</v>
      </c>
      <c r="E1639">
        <v>7</v>
      </c>
      <c r="F1639">
        <v>0</v>
      </c>
      <c r="G1639">
        <v>0</v>
      </c>
      <c r="H1639">
        <v>0</v>
      </c>
      <c r="I1639">
        <v>441.28577580000001</v>
      </c>
      <c r="J1639" t="s">
        <v>14</v>
      </c>
      <c r="K1639" t="s">
        <v>14</v>
      </c>
      <c r="L1639" t="s">
        <v>14</v>
      </c>
      <c r="M1639">
        <v>1617455</v>
      </c>
      <c r="N1639">
        <v>1878772</v>
      </c>
      <c r="O1639">
        <v>1753584</v>
      </c>
    </row>
    <row r="1640" spans="1:15" x14ac:dyDescent="0.25">
      <c r="A1640">
        <v>1639</v>
      </c>
      <c r="B1640">
        <v>24</v>
      </c>
      <c r="C1640">
        <v>42</v>
      </c>
      <c r="D1640">
        <v>0</v>
      </c>
      <c r="E1640">
        <v>8</v>
      </c>
      <c r="F1640">
        <v>0</v>
      </c>
      <c r="G1640">
        <v>0</v>
      </c>
      <c r="H1640">
        <v>0</v>
      </c>
      <c r="I1640">
        <v>457.28069040000003</v>
      </c>
      <c r="J1640" t="s">
        <v>14</v>
      </c>
      <c r="K1640" t="s">
        <v>14</v>
      </c>
      <c r="L1640" t="s">
        <v>14</v>
      </c>
      <c r="M1640">
        <v>2362856</v>
      </c>
      <c r="N1640">
        <v>3011070</v>
      </c>
      <c r="O1640">
        <v>2739144</v>
      </c>
    </row>
    <row r="1641" spans="1:15" x14ac:dyDescent="0.25">
      <c r="A1641">
        <v>1640</v>
      </c>
      <c r="B1641">
        <v>24</v>
      </c>
      <c r="C1641">
        <v>42</v>
      </c>
      <c r="D1641">
        <v>0</v>
      </c>
      <c r="E1641">
        <v>9</v>
      </c>
      <c r="F1641">
        <v>0</v>
      </c>
      <c r="G1641">
        <v>0</v>
      </c>
      <c r="H1641">
        <v>0</v>
      </c>
      <c r="I1641">
        <v>473.27560499999998</v>
      </c>
      <c r="J1641" t="s">
        <v>14</v>
      </c>
      <c r="K1641" t="s">
        <v>14</v>
      </c>
      <c r="L1641" t="s">
        <v>14</v>
      </c>
      <c r="M1641">
        <v>3200463</v>
      </c>
      <c r="N1641">
        <v>3486052</v>
      </c>
      <c r="O1641">
        <v>3910344</v>
      </c>
    </row>
    <row r="1642" spans="1:15" x14ac:dyDescent="0.25">
      <c r="A1642">
        <v>1641</v>
      </c>
      <c r="B1642">
        <v>24</v>
      </c>
      <c r="C1642">
        <v>42</v>
      </c>
      <c r="D1642">
        <v>0</v>
      </c>
      <c r="E1642">
        <v>10</v>
      </c>
      <c r="F1642">
        <v>0</v>
      </c>
      <c r="G1642">
        <v>0</v>
      </c>
      <c r="H1642">
        <v>0</v>
      </c>
      <c r="I1642">
        <v>489.2705196</v>
      </c>
      <c r="J1642" t="s">
        <v>14</v>
      </c>
      <c r="K1642" t="s">
        <v>14</v>
      </c>
      <c r="L1642" t="s">
        <v>14</v>
      </c>
      <c r="M1642">
        <v>3236400</v>
      </c>
      <c r="N1642">
        <v>4429377</v>
      </c>
      <c r="O1642">
        <v>3688591</v>
      </c>
    </row>
    <row r="1643" spans="1:15" x14ac:dyDescent="0.25">
      <c r="A1643">
        <v>1642</v>
      </c>
      <c r="B1643">
        <v>24</v>
      </c>
      <c r="C1643">
        <v>42</v>
      </c>
      <c r="D1643">
        <v>0</v>
      </c>
      <c r="E1643">
        <v>11</v>
      </c>
      <c r="F1643">
        <v>0</v>
      </c>
      <c r="G1643">
        <v>0</v>
      </c>
      <c r="H1643">
        <v>0</v>
      </c>
      <c r="I1643">
        <v>505.26543420000002</v>
      </c>
      <c r="J1643" t="s">
        <v>14</v>
      </c>
      <c r="K1643" t="s">
        <v>14</v>
      </c>
      <c r="L1643" t="s">
        <v>14</v>
      </c>
      <c r="M1643">
        <v>2706270</v>
      </c>
      <c r="N1643">
        <v>5283775</v>
      </c>
      <c r="O1643">
        <v>4802354</v>
      </c>
    </row>
    <row r="1644" spans="1:15" x14ac:dyDescent="0.25">
      <c r="A1644">
        <v>1643</v>
      </c>
      <c r="B1644">
        <v>24</v>
      </c>
      <c r="C1644">
        <v>42</v>
      </c>
      <c r="D1644">
        <v>0</v>
      </c>
      <c r="E1644">
        <v>12</v>
      </c>
      <c r="F1644">
        <v>0</v>
      </c>
      <c r="G1644">
        <v>0</v>
      </c>
      <c r="H1644">
        <v>0</v>
      </c>
      <c r="I1644">
        <v>521.26034879999997</v>
      </c>
      <c r="J1644" t="s">
        <v>14</v>
      </c>
      <c r="K1644" t="s">
        <v>14</v>
      </c>
      <c r="L1644" t="s">
        <v>14</v>
      </c>
      <c r="M1644">
        <v>2500011</v>
      </c>
      <c r="N1644">
        <v>3530505</v>
      </c>
      <c r="O1644">
        <v>3696836</v>
      </c>
    </row>
    <row r="1645" spans="1:15" x14ac:dyDescent="0.25">
      <c r="A1645">
        <v>1644</v>
      </c>
      <c r="B1645">
        <v>24</v>
      </c>
      <c r="C1645">
        <v>42</v>
      </c>
      <c r="D1645">
        <v>0</v>
      </c>
      <c r="E1645">
        <v>13</v>
      </c>
      <c r="F1645">
        <v>0</v>
      </c>
      <c r="G1645">
        <v>0</v>
      </c>
      <c r="H1645">
        <v>0</v>
      </c>
      <c r="I1645">
        <v>537.25526339999999</v>
      </c>
      <c r="J1645" t="s">
        <v>14</v>
      </c>
      <c r="K1645" t="s">
        <v>14</v>
      </c>
      <c r="L1645" t="s">
        <v>14</v>
      </c>
      <c r="M1645">
        <v>2579044</v>
      </c>
      <c r="N1645">
        <v>6120123</v>
      </c>
      <c r="O1645">
        <v>4315218</v>
      </c>
    </row>
    <row r="1646" spans="1:15" x14ac:dyDescent="0.25">
      <c r="A1646">
        <v>1645</v>
      </c>
      <c r="B1646">
        <v>24</v>
      </c>
      <c r="C1646">
        <v>42</v>
      </c>
      <c r="D1646">
        <v>0</v>
      </c>
      <c r="E1646">
        <v>14</v>
      </c>
      <c r="F1646">
        <v>0</v>
      </c>
      <c r="G1646">
        <v>0</v>
      </c>
      <c r="H1646">
        <v>0</v>
      </c>
      <c r="I1646">
        <v>553.25017800000001</v>
      </c>
      <c r="J1646" t="s">
        <v>14</v>
      </c>
      <c r="K1646" t="s">
        <v>14</v>
      </c>
      <c r="L1646" t="s">
        <v>14</v>
      </c>
      <c r="M1646">
        <v>1998492</v>
      </c>
      <c r="N1646">
        <v>3203081</v>
      </c>
      <c r="O1646">
        <v>2279081</v>
      </c>
    </row>
    <row r="1647" spans="1:15" x14ac:dyDescent="0.25">
      <c r="A1647">
        <v>1646</v>
      </c>
      <c r="B1647">
        <v>24</v>
      </c>
      <c r="C1647">
        <v>42</v>
      </c>
      <c r="D1647">
        <v>0</v>
      </c>
      <c r="E1647">
        <v>15</v>
      </c>
      <c r="F1647">
        <v>0</v>
      </c>
      <c r="G1647">
        <v>0</v>
      </c>
      <c r="H1647">
        <v>0</v>
      </c>
      <c r="I1647">
        <v>569.24509260000002</v>
      </c>
      <c r="J1647" t="s">
        <v>14</v>
      </c>
      <c r="K1647" t="s">
        <v>14</v>
      </c>
      <c r="L1647" t="s">
        <v>14</v>
      </c>
      <c r="M1647">
        <v>1760149</v>
      </c>
      <c r="N1647">
        <v>2231408</v>
      </c>
      <c r="O1647">
        <v>2419909</v>
      </c>
    </row>
    <row r="1648" spans="1:15" x14ac:dyDescent="0.25">
      <c r="A1648">
        <v>1647</v>
      </c>
      <c r="B1648">
        <v>24</v>
      </c>
      <c r="C1648">
        <v>42</v>
      </c>
      <c r="D1648">
        <v>0</v>
      </c>
      <c r="E1648">
        <v>16</v>
      </c>
      <c r="F1648">
        <v>0</v>
      </c>
      <c r="G1648">
        <v>0</v>
      </c>
      <c r="H1648">
        <v>0</v>
      </c>
      <c r="I1648">
        <v>585.24000720000004</v>
      </c>
      <c r="J1648" t="s">
        <v>14</v>
      </c>
      <c r="K1648" t="s">
        <v>14</v>
      </c>
      <c r="L1648" t="s">
        <v>14</v>
      </c>
      <c r="M1648">
        <v>2523245</v>
      </c>
      <c r="N1648">
        <v>1835347</v>
      </c>
      <c r="O1648">
        <v>2491268</v>
      </c>
    </row>
    <row r="1649" spans="1:15" x14ac:dyDescent="0.25">
      <c r="A1649">
        <v>1648</v>
      </c>
      <c r="B1649">
        <v>24</v>
      </c>
      <c r="C1649">
        <v>42</v>
      </c>
      <c r="D1649">
        <v>0</v>
      </c>
      <c r="E1649">
        <v>17</v>
      </c>
      <c r="F1649">
        <v>0</v>
      </c>
      <c r="G1649">
        <v>0</v>
      </c>
      <c r="H1649">
        <v>0</v>
      </c>
      <c r="I1649">
        <v>601.23492180000005</v>
      </c>
      <c r="J1649">
        <v>1564880</v>
      </c>
      <c r="K1649">
        <v>2531419</v>
      </c>
      <c r="L1649">
        <v>2867414</v>
      </c>
      <c r="M1649">
        <v>4778718</v>
      </c>
      <c r="N1649">
        <v>5070619</v>
      </c>
      <c r="O1649">
        <v>5349030</v>
      </c>
    </row>
    <row r="1650" spans="1:15" x14ac:dyDescent="0.25">
      <c r="A1650">
        <v>1649</v>
      </c>
      <c r="B1650">
        <v>24</v>
      </c>
      <c r="C1650">
        <v>42</v>
      </c>
      <c r="D1650">
        <v>0</v>
      </c>
      <c r="E1650">
        <v>18</v>
      </c>
      <c r="F1650">
        <v>0</v>
      </c>
      <c r="G1650">
        <v>0</v>
      </c>
      <c r="H1650">
        <v>0</v>
      </c>
      <c r="I1650">
        <v>617.22983639999995</v>
      </c>
      <c r="J1650">
        <v>2632131</v>
      </c>
      <c r="K1650">
        <v>3820005</v>
      </c>
      <c r="L1650">
        <v>4151101</v>
      </c>
      <c r="M1650">
        <v>4563420</v>
      </c>
      <c r="N1650">
        <v>5270952</v>
      </c>
      <c r="O1650">
        <v>5123404</v>
      </c>
    </row>
    <row r="1651" spans="1:15" x14ac:dyDescent="0.25">
      <c r="A1651">
        <v>1650</v>
      </c>
      <c r="B1651">
        <v>24</v>
      </c>
      <c r="C1651">
        <v>42</v>
      </c>
      <c r="D1651">
        <v>0</v>
      </c>
      <c r="E1651">
        <v>19</v>
      </c>
      <c r="F1651">
        <v>0</v>
      </c>
      <c r="G1651">
        <v>0</v>
      </c>
      <c r="H1651">
        <v>0</v>
      </c>
      <c r="I1651">
        <v>633.22475099999997</v>
      </c>
      <c r="J1651">
        <v>2078776</v>
      </c>
      <c r="K1651">
        <v>2631377</v>
      </c>
      <c r="L1651">
        <v>2781320</v>
      </c>
      <c r="M1651">
        <v>2107479</v>
      </c>
      <c r="N1651">
        <v>2625753</v>
      </c>
      <c r="O1651">
        <v>2453140</v>
      </c>
    </row>
    <row r="1652" spans="1:15" x14ac:dyDescent="0.25">
      <c r="A1652">
        <v>1651</v>
      </c>
      <c r="B1652">
        <v>24</v>
      </c>
      <c r="C1652">
        <v>42</v>
      </c>
      <c r="D1652">
        <v>0</v>
      </c>
      <c r="E1652">
        <v>20</v>
      </c>
      <c r="F1652">
        <v>0</v>
      </c>
      <c r="G1652">
        <v>0</v>
      </c>
      <c r="H1652">
        <v>0</v>
      </c>
      <c r="I1652">
        <v>649.21966559999998</v>
      </c>
      <c r="J1652">
        <v>2315069</v>
      </c>
      <c r="K1652">
        <v>2116467</v>
      </c>
      <c r="L1652">
        <v>2876585</v>
      </c>
      <c r="M1652" t="s">
        <v>14</v>
      </c>
      <c r="N1652" t="s">
        <v>14</v>
      </c>
      <c r="O1652" t="s">
        <v>14</v>
      </c>
    </row>
    <row r="1653" spans="1:15" x14ac:dyDescent="0.25">
      <c r="A1653">
        <v>1652</v>
      </c>
      <c r="B1653">
        <v>24</v>
      </c>
      <c r="C1653">
        <v>42</v>
      </c>
      <c r="D1653">
        <v>0</v>
      </c>
      <c r="E1653">
        <v>21</v>
      </c>
      <c r="F1653">
        <v>0</v>
      </c>
      <c r="G1653">
        <v>0</v>
      </c>
      <c r="H1653">
        <v>0</v>
      </c>
      <c r="I1653">
        <v>665.2145802</v>
      </c>
      <c r="J1653">
        <v>3112641</v>
      </c>
      <c r="K1653">
        <v>6958234</v>
      </c>
      <c r="L1653">
        <v>5974149</v>
      </c>
      <c r="M1653">
        <v>1896389</v>
      </c>
      <c r="N1653">
        <v>3320959</v>
      </c>
      <c r="O1653">
        <v>2361984</v>
      </c>
    </row>
    <row r="1654" spans="1:15" x14ac:dyDescent="0.25">
      <c r="A1654">
        <v>1653</v>
      </c>
      <c r="B1654">
        <v>24</v>
      </c>
      <c r="C1654">
        <v>42</v>
      </c>
      <c r="D1654">
        <v>0</v>
      </c>
      <c r="E1654">
        <v>22</v>
      </c>
      <c r="F1654">
        <v>0</v>
      </c>
      <c r="G1654">
        <v>0</v>
      </c>
      <c r="H1654">
        <v>0</v>
      </c>
      <c r="I1654">
        <v>681.20949480000002</v>
      </c>
      <c r="J1654">
        <v>6244133</v>
      </c>
      <c r="K1654">
        <v>11430696</v>
      </c>
      <c r="L1654">
        <v>11709733</v>
      </c>
      <c r="M1654" t="s">
        <v>14</v>
      </c>
      <c r="N1654" t="s">
        <v>14</v>
      </c>
      <c r="O1654" t="s">
        <v>14</v>
      </c>
    </row>
    <row r="1655" spans="1:15" x14ac:dyDescent="0.25">
      <c r="A1655">
        <v>1654</v>
      </c>
      <c r="B1655">
        <v>24</v>
      </c>
      <c r="C1655">
        <v>44</v>
      </c>
      <c r="D1655">
        <v>0</v>
      </c>
      <c r="E1655">
        <v>7</v>
      </c>
      <c r="F1655">
        <v>0</v>
      </c>
      <c r="G1655">
        <v>0</v>
      </c>
      <c r="H1655">
        <v>0</v>
      </c>
      <c r="I1655">
        <v>443.3014258</v>
      </c>
      <c r="J1655" t="s">
        <v>14</v>
      </c>
      <c r="K1655" t="s">
        <v>14</v>
      </c>
      <c r="L1655" t="s">
        <v>14</v>
      </c>
      <c r="M1655">
        <v>2680842</v>
      </c>
      <c r="N1655">
        <v>2985588</v>
      </c>
      <c r="O1655">
        <v>1945944</v>
      </c>
    </row>
    <row r="1656" spans="1:15" x14ac:dyDescent="0.25">
      <c r="A1656">
        <v>1655</v>
      </c>
      <c r="B1656">
        <v>24</v>
      </c>
      <c r="C1656">
        <v>44</v>
      </c>
      <c r="D1656">
        <v>0</v>
      </c>
      <c r="E1656">
        <v>9</v>
      </c>
      <c r="F1656">
        <v>0</v>
      </c>
      <c r="G1656">
        <v>0</v>
      </c>
      <c r="H1656">
        <v>0</v>
      </c>
      <c r="I1656">
        <v>475.29125499999998</v>
      </c>
      <c r="J1656" t="s">
        <v>14</v>
      </c>
      <c r="K1656" t="s">
        <v>14</v>
      </c>
      <c r="L1656" t="s">
        <v>14</v>
      </c>
      <c r="M1656">
        <v>1533889</v>
      </c>
      <c r="N1656">
        <v>2037727</v>
      </c>
      <c r="O1656">
        <v>1797348</v>
      </c>
    </row>
    <row r="1657" spans="1:15" x14ac:dyDescent="0.25">
      <c r="A1657">
        <v>1656</v>
      </c>
      <c r="B1657">
        <v>24</v>
      </c>
      <c r="C1657">
        <v>44</v>
      </c>
      <c r="D1657">
        <v>0</v>
      </c>
      <c r="E1657">
        <v>13</v>
      </c>
      <c r="F1657">
        <v>0</v>
      </c>
      <c r="G1657">
        <v>0</v>
      </c>
      <c r="H1657">
        <v>0</v>
      </c>
      <c r="I1657">
        <v>539.27091340000004</v>
      </c>
      <c r="J1657" t="s">
        <v>14</v>
      </c>
      <c r="K1657" t="s">
        <v>14</v>
      </c>
      <c r="L1657" t="s">
        <v>14</v>
      </c>
      <c r="M1657">
        <v>1489963</v>
      </c>
      <c r="N1657">
        <v>2393726</v>
      </c>
      <c r="O1657">
        <v>1894953</v>
      </c>
    </row>
    <row r="1658" spans="1:15" x14ac:dyDescent="0.25">
      <c r="A1658">
        <v>1657</v>
      </c>
      <c r="B1658">
        <v>24</v>
      </c>
      <c r="C1658">
        <v>44</v>
      </c>
      <c r="D1658">
        <v>0</v>
      </c>
      <c r="E1658">
        <v>14</v>
      </c>
      <c r="F1658">
        <v>0</v>
      </c>
      <c r="G1658">
        <v>0</v>
      </c>
      <c r="H1658">
        <v>0</v>
      </c>
      <c r="I1658">
        <v>555.26582800000006</v>
      </c>
      <c r="J1658" t="s">
        <v>14</v>
      </c>
      <c r="K1658" t="s">
        <v>14</v>
      </c>
      <c r="L1658" t="s">
        <v>14</v>
      </c>
      <c r="M1658">
        <v>1945193</v>
      </c>
      <c r="N1658">
        <v>1744794</v>
      </c>
      <c r="O1658">
        <v>1744490</v>
      </c>
    </row>
    <row r="1659" spans="1:15" x14ac:dyDescent="0.25">
      <c r="A1659">
        <v>1658</v>
      </c>
      <c r="B1659">
        <v>24</v>
      </c>
      <c r="C1659">
        <v>46</v>
      </c>
      <c r="D1659">
        <v>0</v>
      </c>
      <c r="E1659">
        <v>4</v>
      </c>
      <c r="F1659">
        <v>0</v>
      </c>
      <c r="G1659">
        <v>0</v>
      </c>
      <c r="H1659">
        <v>0</v>
      </c>
      <c r="I1659">
        <v>397.33233200000001</v>
      </c>
      <c r="J1659" t="s">
        <v>14</v>
      </c>
      <c r="K1659" t="s">
        <v>14</v>
      </c>
      <c r="L1659" t="s">
        <v>14</v>
      </c>
      <c r="M1659">
        <v>3691164</v>
      </c>
      <c r="N1659">
        <v>2581206</v>
      </c>
      <c r="O1659">
        <v>2340004</v>
      </c>
    </row>
    <row r="1660" spans="1:15" x14ac:dyDescent="0.25">
      <c r="A1660">
        <v>1659</v>
      </c>
      <c r="B1660">
        <v>24</v>
      </c>
      <c r="C1660">
        <v>48</v>
      </c>
      <c r="D1660">
        <v>0</v>
      </c>
      <c r="E1660">
        <v>2</v>
      </c>
      <c r="F1660">
        <v>0</v>
      </c>
      <c r="G1660">
        <v>0</v>
      </c>
      <c r="H1660">
        <v>0</v>
      </c>
      <c r="I1660">
        <v>367.35815280000003</v>
      </c>
      <c r="J1660">
        <v>6563000</v>
      </c>
      <c r="K1660">
        <v>5101144</v>
      </c>
      <c r="L1660">
        <v>7264453</v>
      </c>
      <c r="M1660">
        <v>6997004</v>
      </c>
      <c r="N1660">
        <v>5818949</v>
      </c>
      <c r="O1660">
        <v>4482356</v>
      </c>
    </row>
    <row r="1661" spans="1:15" x14ac:dyDescent="0.25">
      <c r="A1661">
        <v>1660</v>
      </c>
      <c r="B1661">
        <v>24</v>
      </c>
      <c r="C1661">
        <v>50</v>
      </c>
      <c r="D1661">
        <v>0</v>
      </c>
      <c r="E1661">
        <v>9</v>
      </c>
      <c r="F1661">
        <v>1</v>
      </c>
      <c r="G1661">
        <v>0</v>
      </c>
      <c r="H1661">
        <v>0</v>
      </c>
      <c r="I1661">
        <v>513.31027570000003</v>
      </c>
      <c r="J1661" t="s">
        <v>14</v>
      </c>
      <c r="K1661" t="s">
        <v>14</v>
      </c>
      <c r="L1661" t="s">
        <v>14</v>
      </c>
      <c r="M1661">
        <v>1852859</v>
      </c>
      <c r="N1661">
        <v>1833945</v>
      </c>
      <c r="O1661">
        <v>2179132</v>
      </c>
    </row>
    <row r="1662" spans="1:15" x14ac:dyDescent="0.25">
      <c r="A1662">
        <v>1661</v>
      </c>
      <c r="B1662">
        <v>25</v>
      </c>
      <c r="C1662">
        <v>28</v>
      </c>
      <c r="D1662">
        <v>0</v>
      </c>
      <c r="E1662">
        <v>9</v>
      </c>
      <c r="F1662">
        <v>0</v>
      </c>
      <c r="G1662">
        <v>0</v>
      </c>
      <c r="H1662">
        <v>0</v>
      </c>
      <c r="I1662">
        <v>471.16605499999997</v>
      </c>
      <c r="J1662" t="s">
        <v>14</v>
      </c>
      <c r="K1662" t="s">
        <v>14</v>
      </c>
      <c r="L1662" t="s">
        <v>14</v>
      </c>
      <c r="M1662">
        <v>1890792</v>
      </c>
      <c r="N1662">
        <v>1996018</v>
      </c>
      <c r="O1662">
        <v>1979062</v>
      </c>
    </row>
    <row r="1663" spans="1:15" x14ac:dyDescent="0.25">
      <c r="A1663">
        <v>1662</v>
      </c>
      <c r="B1663">
        <v>25</v>
      </c>
      <c r="C1663">
        <v>28</v>
      </c>
      <c r="D1663">
        <v>0</v>
      </c>
      <c r="E1663">
        <v>10</v>
      </c>
      <c r="F1663">
        <v>0</v>
      </c>
      <c r="G1663">
        <v>0</v>
      </c>
      <c r="H1663">
        <v>0</v>
      </c>
      <c r="I1663">
        <v>487.16096959999999</v>
      </c>
      <c r="J1663" t="s">
        <v>14</v>
      </c>
      <c r="K1663" t="s">
        <v>14</v>
      </c>
      <c r="L1663" t="s">
        <v>14</v>
      </c>
      <c r="M1663">
        <v>2405390</v>
      </c>
      <c r="N1663">
        <v>2464132</v>
      </c>
      <c r="O1663">
        <v>2518588</v>
      </c>
    </row>
    <row r="1664" spans="1:15" x14ac:dyDescent="0.25">
      <c r="A1664">
        <v>1663</v>
      </c>
      <c r="B1664">
        <v>25</v>
      </c>
      <c r="C1664">
        <v>28</v>
      </c>
      <c r="D1664">
        <v>0</v>
      </c>
      <c r="E1664">
        <v>11</v>
      </c>
      <c r="F1664">
        <v>0</v>
      </c>
      <c r="G1664">
        <v>0</v>
      </c>
      <c r="H1664">
        <v>0</v>
      </c>
      <c r="I1664">
        <v>503.1558842</v>
      </c>
      <c r="J1664" t="s">
        <v>14</v>
      </c>
      <c r="K1664" t="s">
        <v>14</v>
      </c>
      <c r="L1664" t="s">
        <v>14</v>
      </c>
      <c r="M1664">
        <v>1797434</v>
      </c>
      <c r="N1664">
        <v>2469654</v>
      </c>
      <c r="O1664">
        <v>2599646</v>
      </c>
    </row>
    <row r="1665" spans="1:15" x14ac:dyDescent="0.25">
      <c r="A1665">
        <v>1664</v>
      </c>
      <c r="B1665">
        <v>25</v>
      </c>
      <c r="C1665">
        <v>28</v>
      </c>
      <c r="D1665">
        <v>0</v>
      </c>
      <c r="E1665">
        <v>14</v>
      </c>
      <c r="F1665">
        <v>0</v>
      </c>
      <c r="G1665">
        <v>0</v>
      </c>
      <c r="H1665">
        <v>0</v>
      </c>
      <c r="I1665">
        <v>551.14062799999999</v>
      </c>
      <c r="J1665">
        <v>1527793</v>
      </c>
      <c r="K1665">
        <v>2001033</v>
      </c>
      <c r="L1665">
        <v>2225419</v>
      </c>
      <c r="M1665" t="s">
        <v>14</v>
      </c>
      <c r="N1665" t="s">
        <v>14</v>
      </c>
      <c r="O1665" t="s">
        <v>14</v>
      </c>
    </row>
    <row r="1666" spans="1:15" x14ac:dyDescent="0.25">
      <c r="A1666">
        <v>1665</v>
      </c>
      <c r="B1666">
        <v>25</v>
      </c>
      <c r="C1666">
        <v>30</v>
      </c>
      <c r="D1666">
        <v>0</v>
      </c>
      <c r="E1666">
        <v>6</v>
      </c>
      <c r="F1666">
        <v>0</v>
      </c>
      <c r="G1666">
        <v>0</v>
      </c>
      <c r="H1666">
        <v>0</v>
      </c>
      <c r="I1666">
        <v>425.19696119999998</v>
      </c>
      <c r="J1666" t="s">
        <v>14</v>
      </c>
      <c r="K1666" t="s">
        <v>14</v>
      </c>
      <c r="L1666" t="s">
        <v>14</v>
      </c>
      <c r="M1666">
        <v>1604296</v>
      </c>
      <c r="N1666">
        <v>1847430</v>
      </c>
      <c r="O1666">
        <v>1817575</v>
      </c>
    </row>
    <row r="1667" spans="1:15" x14ac:dyDescent="0.25">
      <c r="A1667">
        <v>1666</v>
      </c>
      <c r="B1667">
        <v>25</v>
      </c>
      <c r="C1667">
        <v>30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441.19187579999999</v>
      </c>
      <c r="J1667" t="s">
        <v>14</v>
      </c>
      <c r="K1667" t="s">
        <v>14</v>
      </c>
      <c r="L1667" t="s">
        <v>14</v>
      </c>
      <c r="M1667">
        <v>2462903</v>
      </c>
      <c r="N1667">
        <v>3503866</v>
      </c>
      <c r="O1667">
        <v>3044343</v>
      </c>
    </row>
    <row r="1668" spans="1:15" x14ac:dyDescent="0.25">
      <c r="A1668">
        <v>1667</v>
      </c>
      <c r="B1668">
        <v>25</v>
      </c>
      <c r="C1668">
        <v>30</v>
      </c>
      <c r="D1668">
        <v>0</v>
      </c>
      <c r="E1668">
        <v>8</v>
      </c>
      <c r="F1668">
        <v>0</v>
      </c>
      <c r="G1668">
        <v>0</v>
      </c>
      <c r="H1668">
        <v>0</v>
      </c>
      <c r="I1668">
        <v>457.18679040000001</v>
      </c>
      <c r="J1668">
        <v>1728883</v>
      </c>
      <c r="K1668">
        <v>2599431</v>
      </c>
      <c r="L1668">
        <v>1916175</v>
      </c>
      <c r="M1668">
        <v>3443182</v>
      </c>
      <c r="N1668">
        <v>4278271</v>
      </c>
      <c r="O1668">
        <v>4108236</v>
      </c>
    </row>
    <row r="1669" spans="1:15" x14ac:dyDescent="0.25">
      <c r="A1669">
        <v>1668</v>
      </c>
      <c r="B1669">
        <v>25</v>
      </c>
      <c r="C1669">
        <v>30</v>
      </c>
      <c r="D1669">
        <v>0</v>
      </c>
      <c r="E1669">
        <v>9</v>
      </c>
      <c r="F1669">
        <v>0</v>
      </c>
      <c r="G1669">
        <v>0</v>
      </c>
      <c r="H1669">
        <v>0</v>
      </c>
      <c r="I1669">
        <v>473.18170500000002</v>
      </c>
      <c r="J1669">
        <v>1711661</v>
      </c>
      <c r="K1669">
        <v>3303504</v>
      </c>
      <c r="L1669">
        <v>2575238</v>
      </c>
      <c r="M1669">
        <v>4440527</v>
      </c>
      <c r="N1669">
        <v>4540767</v>
      </c>
      <c r="O1669">
        <v>5109447</v>
      </c>
    </row>
    <row r="1670" spans="1:15" x14ac:dyDescent="0.25">
      <c r="A1670">
        <v>1669</v>
      </c>
      <c r="B1670">
        <v>25</v>
      </c>
      <c r="C1670">
        <v>30</v>
      </c>
      <c r="D1670">
        <v>0</v>
      </c>
      <c r="E1670">
        <v>10</v>
      </c>
      <c r="F1670">
        <v>0</v>
      </c>
      <c r="G1670">
        <v>0</v>
      </c>
      <c r="H1670">
        <v>0</v>
      </c>
      <c r="I1670">
        <v>489.17661959999998</v>
      </c>
      <c r="J1670">
        <v>2254033</v>
      </c>
      <c r="K1670">
        <v>3294208</v>
      </c>
      <c r="L1670">
        <v>3516263</v>
      </c>
      <c r="M1670">
        <v>4214319</v>
      </c>
      <c r="N1670">
        <v>5441081</v>
      </c>
      <c r="O1670">
        <v>4978827</v>
      </c>
    </row>
    <row r="1671" spans="1:15" x14ac:dyDescent="0.25">
      <c r="A1671">
        <v>1670</v>
      </c>
      <c r="B1671">
        <v>25</v>
      </c>
      <c r="C1671">
        <v>30</v>
      </c>
      <c r="D1671">
        <v>0</v>
      </c>
      <c r="E1671">
        <v>11</v>
      </c>
      <c r="F1671">
        <v>0</v>
      </c>
      <c r="G1671">
        <v>0</v>
      </c>
      <c r="H1671">
        <v>0</v>
      </c>
      <c r="I1671">
        <v>505.1715342</v>
      </c>
      <c r="J1671">
        <v>2705059</v>
      </c>
      <c r="K1671">
        <v>3632552</v>
      </c>
      <c r="L1671">
        <v>3350209</v>
      </c>
      <c r="M1671">
        <v>3793757</v>
      </c>
      <c r="N1671">
        <v>4263864</v>
      </c>
      <c r="O1671">
        <v>4085550</v>
      </c>
    </row>
    <row r="1672" spans="1:15" x14ac:dyDescent="0.25">
      <c r="A1672">
        <v>1671</v>
      </c>
      <c r="B1672">
        <v>25</v>
      </c>
      <c r="C1672">
        <v>30</v>
      </c>
      <c r="D1672">
        <v>0</v>
      </c>
      <c r="E1672">
        <v>12</v>
      </c>
      <c r="F1672">
        <v>0</v>
      </c>
      <c r="G1672">
        <v>0</v>
      </c>
      <c r="H1672">
        <v>0</v>
      </c>
      <c r="I1672">
        <v>521.16644880000001</v>
      </c>
      <c r="J1672">
        <v>2586853</v>
      </c>
      <c r="K1672">
        <v>2795995</v>
      </c>
      <c r="L1672">
        <v>2664354</v>
      </c>
      <c r="M1672">
        <v>2114476</v>
      </c>
      <c r="N1672">
        <v>2909959</v>
      </c>
      <c r="O1672">
        <v>2884803</v>
      </c>
    </row>
    <row r="1673" spans="1:15" x14ac:dyDescent="0.25">
      <c r="A1673">
        <v>1672</v>
      </c>
      <c r="B1673">
        <v>25</v>
      </c>
      <c r="C1673">
        <v>30</v>
      </c>
      <c r="D1673">
        <v>0</v>
      </c>
      <c r="E1673">
        <v>13</v>
      </c>
      <c r="F1673">
        <v>0</v>
      </c>
      <c r="G1673">
        <v>0</v>
      </c>
      <c r="H1673">
        <v>0</v>
      </c>
      <c r="I1673">
        <v>537.16136340000003</v>
      </c>
      <c r="J1673">
        <v>2251875</v>
      </c>
      <c r="K1673">
        <v>2166678</v>
      </c>
      <c r="L1673">
        <v>2181355</v>
      </c>
      <c r="M1673" t="s">
        <v>14</v>
      </c>
      <c r="N1673" t="s">
        <v>14</v>
      </c>
      <c r="O1673" t="s">
        <v>14</v>
      </c>
    </row>
    <row r="1674" spans="1:15" x14ac:dyDescent="0.25">
      <c r="A1674">
        <v>1673</v>
      </c>
      <c r="B1674">
        <v>25</v>
      </c>
      <c r="C1674">
        <v>30</v>
      </c>
      <c r="D1674">
        <v>0</v>
      </c>
      <c r="E1674">
        <v>14</v>
      </c>
      <c r="F1674">
        <v>0</v>
      </c>
      <c r="G1674">
        <v>0</v>
      </c>
      <c r="H1674">
        <v>0</v>
      </c>
      <c r="I1674">
        <v>553.15627800000004</v>
      </c>
      <c r="J1674">
        <v>1691324</v>
      </c>
      <c r="K1674">
        <v>2085023</v>
      </c>
      <c r="L1674">
        <v>2301185</v>
      </c>
      <c r="M1674" t="s">
        <v>14</v>
      </c>
      <c r="N1674" t="s">
        <v>14</v>
      </c>
      <c r="O1674" t="s">
        <v>14</v>
      </c>
    </row>
    <row r="1675" spans="1:15" x14ac:dyDescent="0.25">
      <c r="A1675">
        <v>1674</v>
      </c>
      <c r="B1675">
        <v>25</v>
      </c>
      <c r="C1675">
        <v>32</v>
      </c>
      <c r="D1675">
        <v>0</v>
      </c>
      <c r="E1675">
        <v>6</v>
      </c>
      <c r="F1675">
        <v>0</v>
      </c>
      <c r="G1675">
        <v>0</v>
      </c>
      <c r="H1675">
        <v>0</v>
      </c>
      <c r="I1675">
        <v>427.21261120000003</v>
      </c>
      <c r="J1675" t="s">
        <v>14</v>
      </c>
      <c r="K1675" t="s">
        <v>14</v>
      </c>
      <c r="L1675" t="s">
        <v>14</v>
      </c>
      <c r="M1675">
        <v>2502770</v>
      </c>
      <c r="N1675">
        <v>3480115</v>
      </c>
      <c r="O1675">
        <v>3345294</v>
      </c>
    </row>
    <row r="1676" spans="1:15" x14ac:dyDescent="0.25">
      <c r="A1676">
        <v>1675</v>
      </c>
      <c r="B1676">
        <v>25</v>
      </c>
      <c r="C1676">
        <v>32</v>
      </c>
      <c r="D1676">
        <v>0</v>
      </c>
      <c r="E1676">
        <v>7</v>
      </c>
      <c r="F1676">
        <v>0</v>
      </c>
      <c r="G1676">
        <v>0</v>
      </c>
      <c r="H1676">
        <v>0</v>
      </c>
      <c r="I1676">
        <v>443.20752579999998</v>
      </c>
      <c r="J1676" t="s">
        <v>14</v>
      </c>
      <c r="K1676" t="s">
        <v>14</v>
      </c>
      <c r="L1676" t="s">
        <v>14</v>
      </c>
      <c r="M1676">
        <v>3923474</v>
      </c>
      <c r="N1676">
        <v>5449338</v>
      </c>
      <c r="O1676">
        <v>5017439</v>
      </c>
    </row>
    <row r="1677" spans="1:15" x14ac:dyDescent="0.25">
      <c r="A1677">
        <v>1676</v>
      </c>
      <c r="B1677">
        <v>25</v>
      </c>
      <c r="C1677">
        <v>32</v>
      </c>
      <c r="D1677">
        <v>0</v>
      </c>
      <c r="E1677">
        <v>8</v>
      </c>
      <c r="F1677">
        <v>0</v>
      </c>
      <c r="G1677">
        <v>0</v>
      </c>
      <c r="H1677">
        <v>0</v>
      </c>
      <c r="I1677">
        <v>459.2024404</v>
      </c>
      <c r="J1677">
        <v>1839356</v>
      </c>
      <c r="K1677">
        <v>3264340</v>
      </c>
      <c r="L1677">
        <v>2555037</v>
      </c>
      <c r="M1677">
        <v>5746552</v>
      </c>
      <c r="N1677">
        <v>8025059</v>
      </c>
      <c r="O1677">
        <v>7374708</v>
      </c>
    </row>
    <row r="1678" spans="1:15" x14ac:dyDescent="0.25">
      <c r="A1678">
        <v>1677</v>
      </c>
      <c r="B1678">
        <v>25</v>
      </c>
      <c r="C1678">
        <v>32</v>
      </c>
      <c r="D1678">
        <v>0</v>
      </c>
      <c r="E1678">
        <v>9</v>
      </c>
      <c r="F1678">
        <v>0</v>
      </c>
      <c r="G1678">
        <v>0</v>
      </c>
      <c r="H1678">
        <v>0</v>
      </c>
      <c r="I1678">
        <v>475.19735500000002</v>
      </c>
      <c r="J1678">
        <v>3100761</v>
      </c>
      <c r="K1678">
        <v>4809758</v>
      </c>
      <c r="L1678">
        <v>3927453</v>
      </c>
      <c r="M1678">
        <v>7073217</v>
      </c>
      <c r="N1678">
        <v>8844761</v>
      </c>
      <c r="O1678">
        <v>8629986</v>
      </c>
    </row>
    <row r="1679" spans="1:15" x14ac:dyDescent="0.25">
      <c r="A1679">
        <v>1678</v>
      </c>
      <c r="B1679">
        <v>25</v>
      </c>
      <c r="C1679">
        <v>32</v>
      </c>
      <c r="D1679">
        <v>0</v>
      </c>
      <c r="E1679">
        <v>10</v>
      </c>
      <c r="F1679">
        <v>0</v>
      </c>
      <c r="G1679">
        <v>0</v>
      </c>
      <c r="H1679">
        <v>0</v>
      </c>
      <c r="I1679">
        <v>491.19226959999997</v>
      </c>
      <c r="J1679">
        <v>3296075</v>
      </c>
      <c r="K1679">
        <v>4425761</v>
      </c>
      <c r="L1679">
        <v>4373449</v>
      </c>
      <c r="M1679">
        <v>7091794</v>
      </c>
      <c r="N1679">
        <v>8450800</v>
      </c>
      <c r="O1679">
        <v>8517854</v>
      </c>
    </row>
    <row r="1680" spans="1:15" x14ac:dyDescent="0.25">
      <c r="A1680">
        <v>1679</v>
      </c>
      <c r="B1680">
        <v>25</v>
      </c>
      <c r="C1680">
        <v>32</v>
      </c>
      <c r="D1680">
        <v>0</v>
      </c>
      <c r="E1680">
        <v>11</v>
      </c>
      <c r="F1680">
        <v>0</v>
      </c>
      <c r="G1680">
        <v>0</v>
      </c>
      <c r="H1680">
        <v>0</v>
      </c>
      <c r="I1680">
        <v>507.18718419999999</v>
      </c>
      <c r="J1680">
        <v>3439376</v>
      </c>
      <c r="K1680">
        <v>4103663</v>
      </c>
      <c r="L1680">
        <v>4585263</v>
      </c>
      <c r="M1680">
        <v>4936572</v>
      </c>
      <c r="N1680">
        <v>6129744</v>
      </c>
      <c r="O1680">
        <v>5694330</v>
      </c>
    </row>
    <row r="1681" spans="1:15" x14ac:dyDescent="0.25">
      <c r="A1681">
        <v>1680</v>
      </c>
      <c r="B1681">
        <v>25</v>
      </c>
      <c r="C1681">
        <v>32</v>
      </c>
      <c r="D1681">
        <v>0</v>
      </c>
      <c r="E1681">
        <v>12</v>
      </c>
      <c r="F1681">
        <v>0</v>
      </c>
      <c r="G1681">
        <v>0</v>
      </c>
      <c r="H1681">
        <v>0</v>
      </c>
      <c r="I1681">
        <v>523.18209879999995</v>
      </c>
      <c r="J1681">
        <v>3094774</v>
      </c>
      <c r="K1681">
        <v>3276827</v>
      </c>
      <c r="L1681">
        <v>3821026</v>
      </c>
      <c r="M1681">
        <v>3682198</v>
      </c>
      <c r="N1681">
        <v>3653421</v>
      </c>
      <c r="O1681">
        <v>4284623</v>
      </c>
    </row>
    <row r="1682" spans="1:15" x14ac:dyDescent="0.25">
      <c r="A1682">
        <v>1681</v>
      </c>
      <c r="B1682">
        <v>25</v>
      </c>
      <c r="C1682">
        <v>32</v>
      </c>
      <c r="D1682">
        <v>0</v>
      </c>
      <c r="E1682">
        <v>13</v>
      </c>
      <c r="F1682">
        <v>0</v>
      </c>
      <c r="G1682">
        <v>0</v>
      </c>
      <c r="H1682">
        <v>0</v>
      </c>
      <c r="I1682">
        <v>539.17701339999996</v>
      </c>
      <c r="J1682">
        <v>2478132</v>
      </c>
      <c r="K1682">
        <v>2165698</v>
      </c>
      <c r="L1682">
        <v>2834172</v>
      </c>
      <c r="M1682">
        <v>2491950</v>
      </c>
      <c r="N1682">
        <v>2657921</v>
      </c>
      <c r="O1682">
        <v>2707499</v>
      </c>
    </row>
    <row r="1683" spans="1:15" x14ac:dyDescent="0.25">
      <c r="A1683">
        <v>1682</v>
      </c>
      <c r="B1683">
        <v>25</v>
      </c>
      <c r="C1683">
        <v>32</v>
      </c>
      <c r="D1683">
        <v>0</v>
      </c>
      <c r="E1683">
        <v>14</v>
      </c>
      <c r="F1683">
        <v>0</v>
      </c>
      <c r="G1683">
        <v>0</v>
      </c>
      <c r="H1683">
        <v>0</v>
      </c>
      <c r="I1683">
        <v>555.17192799999998</v>
      </c>
      <c r="J1683">
        <v>2002059</v>
      </c>
      <c r="K1683">
        <v>2423474</v>
      </c>
      <c r="L1683">
        <v>1884918</v>
      </c>
      <c r="M1683" t="s">
        <v>14</v>
      </c>
      <c r="N1683" t="s">
        <v>14</v>
      </c>
      <c r="O1683" t="s">
        <v>14</v>
      </c>
    </row>
    <row r="1684" spans="1:15" x14ac:dyDescent="0.25">
      <c r="A1684">
        <v>1683</v>
      </c>
      <c r="B1684">
        <v>25</v>
      </c>
      <c r="C1684">
        <v>34</v>
      </c>
      <c r="D1684">
        <v>0</v>
      </c>
      <c r="E1684">
        <v>6</v>
      </c>
      <c r="F1684">
        <v>0</v>
      </c>
      <c r="G1684">
        <v>0</v>
      </c>
      <c r="H1684">
        <v>0</v>
      </c>
      <c r="I1684">
        <v>429.22826120000002</v>
      </c>
      <c r="J1684" t="s">
        <v>14</v>
      </c>
      <c r="K1684" t="s">
        <v>14</v>
      </c>
      <c r="L1684" t="s">
        <v>14</v>
      </c>
      <c r="M1684">
        <v>2832906</v>
      </c>
      <c r="N1684">
        <v>4731346</v>
      </c>
      <c r="O1684">
        <v>3836710</v>
      </c>
    </row>
    <row r="1685" spans="1:15" x14ac:dyDescent="0.25">
      <c r="A1685">
        <v>1684</v>
      </c>
      <c r="B1685">
        <v>25</v>
      </c>
      <c r="C1685">
        <v>34</v>
      </c>
      <c r="D1685">
        <v>0</v>
      </c>
      <c r="E1685">
        <v>7</v>
      </c>
      <c r="F1685">
        <v>0</v>
      </c>
      <c r="G1685">
        <v>0</v>
      </c>
      <c r="H1685">
        <v>0</v>
      </c>
      <c r="I1685">
        <v>445.22317579999998</v>
      </c>
      <c r="J1685" t="s">
        <v>14</v>
      </c>
      <c r="K1685" t="s">
        <v>14</v>
      </c>
      <c r="L1685" t="s">
        <v>14</v>
      </c>
      <c r="M1685">
        <v>4783980</v>
      </c>
      <c r="N1685">
        <v>7247359</v>
      </c>
      <c r="O1685">
        <v>6556360</v>
      </c>
    </row>
    <row r="1686" spans="1:15" x14ac:dyDescent="0.25">
      <c r="A1686">
        <v>1685</v>
      </c>
      <c r="B1686">
        <v>25</v>
      </c>
      <c r="C1686">
        <v>34</v>
      </c>
      <c r="D1686">
        <v>0</v>
      </c>
      <c r="E1686">
        <v>8</v>
      </c>
      <c r="F1686">
        <v>0</v>
      </c>
      <c r="G1686">
        <v>0</v>
      </c>
      <c r="H1686">
        <v>0</v>
      </c>
      <c r="I1686">
        <v>461.21809039999999</v>
      </c>
      <c r="J1686">
        <v>2804893</v>
      </c>
      <c r="K1686">
        <v>3649202</v>
      </c>
      <c r="L1686">
        <v>3123775</v>
      </c>
      <c r="M1686">
        <v>6858514</v>
      </c>
      <c r="N1686">
        <v>10511325</v>
      </c>
      <c r="O1686">
        <v>9305901</v>
      </c>
    </row>
    <row r="1687" spans="1:15" x14ac:dyDescent="0.25">
      <c r="A1687">
        <v>1686</v>
      </c>
      <c r="B1687">
        <v>25</v>
      </c>
      <c r="C1687">
        <v>34</v>
      </c>
      <c r="D1687">
        <v>0</v>
      </c>
      <c r="E1687">
        <v>9</v>
      </c>
      <c r="F1687">
        <v>0</v>
      </c>
      <c r="G1687">
        <v>0</v>
      </c>
      <c r="H1687">
        <v>0</v>
      </c>
      <c r="I1687">
        <v>477.21300500000001</v>
      </c>
      <c r="J1687">
        <v>3564692</v>
      </c>
      <c r="K1687">
        <v>4720632</v>
      </c>
      <c r="L1687">
        <v>4497856</v>
      </c>
      <c r="M1687">
        <v>9278908</v>
      </c>
      <c r="N1687">
        <v>11177568</v>
      </c>
      <c r="O1687">
        <v>11400969</v>
      </c>
    </row>
    <row r="1688" spans="1:15" x14ac:dyDescent="0.25">
      <c r="A1688">
        <v>1687</v>
      </c>
      <c r="B1688">
        <v>25</v>
      </c>
      <c r="C1688">
        <v>34</v>
      </c>
      <c r="D1688">
        <v>0</v>
      </c>
      <c r="E1688">
        <v>10</v>
      </c>
      <c r="F1688">
        <v>0</v>
      </c>
      <c r="G1688">
        <v>0</v>
      </c>
      <c r="H1688">
        <v>0</v>
      </c>
      <c r="I1688">
        <v>493.20791960000003</v>
      </c>
      <c r="J1688">
        <v>3312583</v>
      </c>
      <c r="K1688">
        <v>4848714</v>
      </c>
      <c r="L1688">
        <v>5283888</v>
      </c>
      <c r="M1688">
        <v>8261240</v>
      </c>
      <c r="N1688">
        <v>9692072</v>
      </c>
      <c r="O1688">
        <v>10314036</v>
      </c>
    </row>
    <row r="1689" spans="1:15" x14ac:dyDescent="0.25">
      <c r="A1689">
        <v>1688</v>
      </c>
      <c r="B1689">
        <v>25</v>
      </c>
      <c r="C1689">
        <v>34</v>
      </c>
      <c r="D1689">
        <v>0</v>
      </c>
      <c r="E1689">
        <v>11</v>
      </c>
      <c r="F1689">
        <v>0</v>
      </c>
      <c r="G1689">
        <v>0</v>
      </c>
      <c r="H1689">
        <v>0</v>
      </c>
      <c r="I1689">
        <v>509.20283419999998</v>
      </c>
      <c r="J1689">
        <v>4300661</v>
      </c>
      <c r="K1689">
        <v>4506167</v>
      </c>
      <c r="L1689">
        <v>4542362</v>
      </c>
      <c r="M1689">
        <v>6795158</v>
      </c>
      <c r="N1689">
        <v>7375070</v>
      </c>
      <c r="O1689">
        <v>7285697</v>
      </c>
    </row>
    <row r="1690" spans="1:15" x14ac:dyDescent="0.25">
      <c r="A1690">
        <v>1689</v>
      </c>
      <c r="B1690">
        <v>25</v>
      </c>
      <c r="C1690">
        <v>34</v>
      </c>
      <c r="D1690">
        <v>0</v>
      </c>
      <c r="E1690">
        <v>12</v>
      </c>
      <c r="F1690">
        <v>0</v>
      </c>
      <c r="G1690">
        <v>0</v>
      </c>
      <c r="H1690">
        <v>0</v>
      </c>
      <c r="I1690">
        <v>525.1977488</v>
      </c>
      <c r="J1690">
        <v>3612923</v>
      </c>
      <c r="K1690">
        <v>4229209</v>
      </c>
      <c r="L1690">
        <v>4727322</v>
      </c>
      <c r="M1690">
        <v>4815737</v>
      </c>
      <c r="N1690">
        <v>4818755</v>
      </c>
      <c r="O1690">
        <v>4412627</v>
      </c>
    </row>
    <row r="1691" spans="1:15" x14ac:dyDescent="0.25">
      <c r="A1691">
        <v>1690</v>
      </c>
      <c r="B1691">
        <v>25</v>
      </c>
      <c r="C1691">
        <v>34</v>
      </c>
      <c r="D1691">
        <v>0</v>
      </c>
      <c r="E1691">
        <v>13</v>
      </c>
      <c r="F1691">
        <v>0</v>
      </c>
      <c r="G1691">
        <v>0</v>
      </c>
      <c r="H1691">
        <v>0</v>
      </c>
      <c r="I1691">
        <v>541.19266340000001</v>
      </c>
      <c r="J1691">
        <v>2469889</v>
      </c>
      <c r="K1691">
        <v>1995755</v>
      </c>
      <c r="L1691">
        <v>3013384</v>
      </c>
      <c r="M1691">
        <v>2964980</v>
      </c>
      <c r="N1691">
        <v>2929211</v>
      </c>
      <c r="O1691">
        <v>2642941</v>
      </c>
    </row>
    <row r="1692" spans="1:15" x14ac:dyDescent="0.25">
      <c r="A1692">
        <v>1691</v>
      </c>
      <c r="B1692">
        <v>25</v>
      </c>
      <c r="C1692">
        <v>34</v>
      </c>
      <c r="D1692">
        <v>0</v>
      </c>
      <c r="E1692">
        <v>14</v>
      </c>
      <c r="F1692">
        <v>0</v>
      </c>
      <c r="G1692">
        <v>0</v>
      </c>
      <c r="H1692">
        <v>0</v>
      </c>
      <c r="I1692">
        <v>557.18757800000003</v>
      </c>
      <c r="J1692">
        <v>2366558</v>
      </c>
      <c r="K1692">
        <v>2179265</v>
      </c>
      <c r="L1692">
        <v>1916136</v>
      </c>
      <c r="M1692" t="s">
        <v>14</v>
      </c>
      <c r="N1692" t="s">
        <v>14</v>
      </c>
      <c r="O1692" t="s">
        <v>14</v>
      </c>
    </row>
    <row r="1693" spans="1:15" x14ac:dyDescent="0.25">
      <c r="A1693">
        <v>1692</v>
      </c>
      <c r="B1693">
        <v>25</v>
      </c>
      <c r="C1693">
        <v>36</v>
      </c>
      <c r="D1693">
        <v>0</v>
      </c>
      <c r="E1693">
        <v>5</v>
      </c>
      <c r="F1693">
        <v>0</v>
      </c>
      <c r="G1693">
        <v>0</v>
      </c>
      <c r="H1693">
        <v>0</v>
      </c>
      <c r="I1693">
        <v>415.2489966</v>
      </c>
      <c r="J1693" t="s">
        <v>14</v>
      </c>
      <c r="K1693" t="s">
        <v>14</v>
      </c>
      <c r="L1693" t="s">
        <v>14</v>
      </c>
      <c r="M1693">
        <v>1786172</v>
      </c>
      <c r="N1693">
        <v>2204428</v>
      </c>
      <c r="O1693">
        <v>1602692</v>
      </c>
    </row>
    <row r="1694" spans="1:15" x14ac:dyDescent="0.25">
      <c r="A1694">
        <v>1693</v>
      </c>
      <c r="B1694">
        <v>25</v>
      </c>
      <c r="C1694">
        <v>36</v>
      </c>
      <c r="D1694">
        <v>0</v>
      </c>
      <c r="E1694">
        <v>6</v>
      </c>
      <c r="F1694">
        <v>0</v>
      </c>
      <c r="G1694">
        <v>0</v>
      </c>
      <c r="H1694">
        <v>0</v>
      </c>
      <c r="I1694">
        <v>431.24391120000001</v>
      </c>
      <c r="J1694" t="s">
        <v>14</v>
      </c>
      <c r="K1694" t="s">
        <v>14</v>
      </c>
      <c r="L1694" t="s">
        <v>14</v>
      </c>
      <c r="M1694">
        <v>2617748</v>
      </c>
      <c r="N1694">
        <v>4702566</v>
      </c>
      <c r="O1694">
        <v>3798705</v>
      </c>
    </row>
    <row r="1695" spans="1:15" x14ac:dyDescent="0.25">
      <c r="A1695">
        <v>1694</v>
      </c>
      <c r="B1695">
        <v>25</v>
      </c>
      <c r="C1695">
        <v>36</v>
      </c>
      <c r="D1695">
        <v>0</v>
      </c>
      <c r="E1695">
        <v>7</v>
      </c>
      <c r="F1695">
        <v>0</v>
      </c>
      <c r="G1695">
        <v>0</v>
      </c>
      <c r="H1695">
        <v>0</v>
      </c>
      <c r="I1695">
        <v>447.23882579999997</v>
      </c>
      <c r="J1695" t="s">
        <v>14</v>
      </c>
      <c r="K1695" t="s">
        <v>14</v>
      </c>
      <c r="L1695" t="s">
        <v>14</v>
      </c>
      <c r="M1695">
        <v>4660935</v>
      </c>
      <c r="N1695">
        <v>7363979</v>
      </c>
      <c r="O1695">
        <v>6076980</v>
      </c>
    </row>
    <row r="1696" spans="1:15" x14ac:dyDescent="0.25">
      <c r="A1696">
        <v>1695</v>
      </c>
      <c r="B1696">
        <v>25</v>
      </c>
      <c r="C1696">
        <v>36</v>
      </c>
      <c r="D1696">
        <v>0</v>
      </c>
      <c r="E1696">
        <v>8</v>
      </c>
      <c r="F1696">
        <v>0</v>
      </c>
      <c r="G1696">
        <v>0</v>
      </c>
      <c r="H1696">
        <v>0</v>
      </c>
      <c r="I1696">
        <v>463.23374039999999</v>
      </c>
      <c r="J1696">
        <v>1811030</v>
      </c>
      <c r="K1696">
        <v>3413539</v>
      </c>
      <c r="L1696">
        <v>2952181</v>
      </c>
      <c r="M1696">
        <v>6469307</v>
      </c>
      <c r="N1696">
        <v>9706478</v>
      </c>
      <c r="O1696">
        <v>9256695</v>
      </c>
    </row>
    <row r="1697" spans="1:15" x14ac:dyDescent="0.25">
      <c r="A1697">
        <v>1696</v>
      </c>
      <c r="B1697">
        <v>25</v>
      </c>
      <c r="C1697">
        <v>36</v>
      </c>
      <c r="D1697">
        <v>0</v>
      </c>
      <c r="E1697">
        <v>9</v>
      </c>
      <c r="F1697">
        <v>0</v>
      </c>
      <c r="G1697">
        <v>0</v>
      </c>
      <c r="H1697">
        <v>0</v>
      </c>
      <c r="I1697">
        <v>479.228655</v>
      </c>
      <c r="J1697">
        <v>3080412</v>
      </c>
      <c r="K1697">
        <v>4624351</v>
      </c>
      <c r="L1697">
        <v>3749360</v>
      </c>
      <c r="M1697">
        <v>8449472</v>
      </c>
      <c r="N1697">
        <v>11335410</v>
      </c>
      <c r="O1697">
        <v>10039096</v>
      </c>
    </row>
    <row r="1698" spans="1:15" x14ac:dyDescent="0.25">
      <c r="A1698">
        <v>1697</v>
      </c>
      <c r="B1698">
        <v>25</v>
      </c>
      <c r="C1698">
        <v>36</v>
      </c>
      <c r="D1698">
        <v>0</v>
      </c>
      <c r="E1698">
        <v>10</v>
      </c>
      <c r="F1698">
        <v>0</v>
      </c>
      <c r="G1698">
        <v>0</v>
      </c>
      <c r="H1698">
        <v>0</v>
      </c>
      <c r="I1698">
        <v>495.22356960000002</v>
      </c>
      <c r="J1698">
        <v>3421254</v>
      </c>
      <c r="K1698">
        <v>4727929</v>
      </c>
      <c r="L1698">
        <v>3810458</v>
      </c>
      <c r="M1698">
        <v>8029856</v>
      </c>
      <c r="N1698">
        <v>9385056</v>
      </c>
      <c r="O1698">
        <v>10314123</v>
      </c>
    </row>
    <row r="1699" spans="1:15" x14ac:dyDescent="0.25">
      <c r="A1699">
        <v>1698</v>
      </c>
      <c r="B1699">
        <v>25</v>
      </c>
      <c r="C1699">
        <v>36</v>
      </c>
      <c r="D1699">
        <v>0</v>
      </c>
      <c r="E1699">
        <v>11</v>
      </c>
      <c r="F1699">
        <v>0</v>
      </c>
      <c r="G1699">
        <v>0</v>
      </c>
      <c r="H1699">
        <v>0</v>
      </c>
      <c r="I1699">
        <v>511.21848419999998</v>
      </c>
      <c r="J1699">
        <v>3912658</v>
      </c>
      <c r="K1699">
        <v>4097664</v>
      </c>
      <c r="L1699">
        <v>4537345</v>
      </c>
      <c r="M1699">
        <v>6852524</v>
      </c>
      <c r="N1699">
        <v>7223648</v>
      </c>
      <c r="O1699">
        <v>7398401</v>
      </c>
    </row>
    <row r="1700" spans="1:15" x14ac:dyDescent="0.25">
      <c r="A1700">
        <v>1699</v>
      </c>
      <c r="B1700">
        <v>25</v>
      </c>
      <c r="C1700">
        <v>36</v>
      </c>
      <c r="D1700">
        <v>0</v>
      </c>
      <c r="E1700">
        <v>12</v>
      </c>
      <c r="F1700">
        <v>0</v>
      </c>
      <c r="G1700">
        <v>0</v>
      </c>
      <c r="H1700">
        <v>0</v>
      </c>
      <c r="I1700">
        <v>527.21339880000005</v>
      </c>
      <c r="J1700">
        <v>3713270</v>
      </c>
      <c r="K1700">
        <v>3246229</v>
      </c>
      <c r="L1700">
        <v>3822156</v>
      </c>
      <c r="M1700">
        <v>4683605</v>
      </c>
      <c r="N1700">
        <v>4938572</v>
      </c>
      <c r="O1700">
        <v>4312270</v>
      </c>
    </row>
    <row r="1701" spans="1:15" x14ac:dyDescent="0.25">
      <c r="A1701">
        <v>1700</v>
      </c>
      <c r="B1701">
        <v>25</v>
      </c>
      <c r="C1701">
        <v>36</v>
      </c>
      <c r="D1701">
        <v>0</v>
      </c>
      <c r="E1701">
        <v>13</v>
      </c>
      <c r="F1701">
        <v>0</v>
      </c>
      <c r="G1701">
        <v>0</v>
      </c>
      <c r="H1701">
        <v>0</v>
      </c>
      <c r="I1701">
        <v>543.20831339999995</v>
      </c>
      <c r="J1701">
        <v>2644427</v>
      </c>
      <c r="K1701">
        <v>2060817</v>
      </c>
      <c r="L1701">
        <v>2081552</v>
      </c>
      <c r="M1701">
        <v>2278328</v>
      </c>
      <c r="N1701">
        <v>2285037</v>
      </c>
      <c r="O1701">
        <v>2227659</v>
      </c>
    </row>
    <row r="1702" spans="1:15" x14ac:dyDescent="0.25">
      <c r="A1702">
        <v>1701</v>
      </c>
      <c r="B1702">
        <v>25</v>
      </c>
      <c r="C1702">
        <v>36</v>
      </c>
      <c r="D1702">
        <v>0</v>
      </c>
      <c r="E1702">
        <v>22</v>
      </c>
      <c r="F1702">
        <v>0</v>
      </c>
      <c r="G1702">
        <v>0</v>
      </c>
      <c r="H1702">
        <v>0</v>
      </c>
      <c r="I1702">
        <v>687.16254479999998</v>
      </c>
      <c r="J1702">
        <v>2355840</v>
      </c>
      <c r="K1702">
        <v>1463079</v>
      </c>
      <c r="L1702">
        <v>1450571</v>
      </c>
      <c r="M1702" t="s">
        <v>14</v>
      </c>
      <c r="N1702" t="s">
        <v>14</v>
      </c>
      <c r="O1702" t="s">
        <v>14</v>
      </c>
    </row>
    <row r="1703" spans="1:15" x14ac:dyDescent="0.25">
      <c r="A1703">
        <v>1702</v>
      </c>
      <c r="B1703">
        <v>25</v>
      </c>
      <c r="C1703">
        <v>38</v>
      </c>
      <c r="D1703">
        <v>0</v>
      </c>
      <c r="E1703">
        <v>6</v>
      </c>
      <c r="F1703">
        <v>0</v>
      </c>
      <c r="G1703">
        <v>0</v>
      </c>
      <c r="H1703">
        <v>0</v>
      </c>
      <c r="I1703">
        <v>433.25956120000001</v>
      </c>
      <c r="J1703" t="s">
        <v>14</v>
      </c>
      <c r="K1703" t="s">
        <v>14</v>
      </c>
      <c r="L1703" t="s">
        <v>14</v>
      </c>
      <c r="M1703">
        <v>1973520</v>
      </c>
      <c r="N1703">
        <v>3606769</v>
      </c>
      <c r="O1703">
        <v>2167857</v>
      </c>
    </row>
    <row r="1704" spans="1:15" x14ac:dyDescent="0.25">
      <c r="A1704">
        <v>1703</v>
      </c>
      <c r="B1704">
        <v>25</v>
      </c>
      <c r="C1704">
        <v>38</v>
      </c>
      <c r="D1704">
        <v>0</v>
      </c>
      <c r="E1704">
        <v>7</v>
      </c>
      <c r="F1704">
        <v>0</v>
      </c>
      <c r="G1704">
        <v>0</v>
      </c>
      <c r="H1704">
        <v>0</v>
      </c>
      <c r="I1704">
        <v>449.25447580000002</v>
      </c>
      <c r="J1704" t="s">
        <v>14</v>
      </c>
      <c r="K1704" t="s">
        <v>14</v>
      </c>
      <c r="L1704" t="s">
        <v>14</v>
      </c>
      <c r="M1704">
        <v>3677734</v>
      </c>
      <c r="N1704">
        <v>5845280</v>
      </c>
      <c r="O1704">
        <v>4478374</v>
      </c>
    </row>
    <row r="1705" spans="1:15" x14ac:dyDescent="0.25">
      <c r="A1705">
        <v>1704</v>
      </c>
      <c r="B1705">
        <v>25</v>
      </c>
      <c r="C1705">
        <v>38</v>
      </c>
      <c r="D1705">
        <v>0</v>
      </c>
      <c r="E1705">
        <v>8</v>
      </c>
      <c r="F1705">
        <v>0</v>
      </c>
      <c r="G1705">
        <v>0</v>
      </c>
      <c r="H1705">
        <v>0</v>
      </c>
      <c r="I1705">
        <v>465.24939039999998</v>
      </c>
      <c r="J1705" t="s">
        <v>14</v>
      </c>
      <c r="K1705" t="s">
        <v>14</v>
      </c>
      <c r="L1705" t="s">
        <v>14</v>
      </c>
      <c r="M1705">
        <v>4293234</v>
      </c>
      <c r="N1705">
        <v>8217620</v>
      </c>
      <c r="O1705">
        <v>6700753</v>
      </c>
    </row>
    <row r="1706" spans="1:15" x14ac:dyDescent="0.25">
      <c r="A1706">
        <v>1705</v>
      </c>
      <c r="B1706">
        <v>25</v>
      </c>
      <c r="C1706">
        <v>38</v>
      </c>
      <c r="D1706">
        <v>0</v>
      </c>
      <c r="E1706">
        <v>9</v>
      </c>
      <c r="F1706">
        <v>0</v>
      </c>
      <c r="G1706">
        <v>0</v>
      </c>
      <c r="H1706">
        <v>0</v>
      </c>
      <c r="I1706">
        <v>481.244305</v>
      </c>
      <c r="J1706">
        <v>1706544</v>
      </c>
      <c r="K1706">
        <v>3539922</v>
      </c>
      <c r="L1706">
        <v>2670122</v>
      </c>
      <c r="M1706">
        <v>7237067</v>
      </c>
      <c r="N1706">
        <v>9529231</v>
      </c>
      <c r="O1706">
        <v>8744816</v>
      </c>
    </row>
    <row r="1707" spans="1:15" x14ac:dyDescent="0.25">
      <c r="A1707">
        <v>1706</v>
      </c>
      <c r="B1707">
        <v>25</v>
      </c>
      <c r="C1707">
        <v>38</v>
      </c>
      <c r="D1707">
        <v>0</v>
      </c>
      <c r="E1707">
        <v>10</v>
      </c>
      <c r="F1707">
        <v>0</v>
      </c>
      <c r="G1707">
        <v>0</v>
      </c>
      <c r="H1707">
        <v>0</v>
      </c>
      <c r="I1707">
        <v>497.23921960000001</v>
      </c>
      <c r="J1707">
        <v>2403013</v>
      </c>
      <c r="K1707">
        <v>3297454</v>
      </c>
      <c r="L1707">
        <v>3124488</v>
      </c>
      <c r="M1707">
        <v>7556808</v>
      </c>
      <c r="N1707">
        <v>9487639</v>
      </c>
      <c r="O1707">
        <v>8331746</v>
      </c>
    </row>
    <row r="1708" spans="1:15" x14ac:dyDescent="0.25">
      <c r="A1708">
        <v>1707</v>
      </c>
      <c r="B1708">
        <v>25</v>
      </c>
      <c r="C1708">
        <v>38</v>
      </c>
      <c r="D1708">
        <v>0</v>
      </c>
      <c r="E1708">
        <v>11</v>
      </c>
      <c r="F1708">
        <v>0</v>
      </c>
      <c r="G1708">
        <v>0</v>
      </c>
      <c r="H1708">
        <v>0</v>
      </c>
      <c r="I1708">
        <v>513.23413419999997</v>
      </c>
      <c r="J1708">
        <v>2767907</v>
      </c>
      <c r="K1708">
        <v>3538633</v>
      </c>
      <c r="L1708">
        <v>2941027</v>
      </c>
      <c r="M1708">
        <v>6942651</v>
      </c>
      <c r="N1708">
        <v>6799829</v>
      </c>
      <c r="O1708">
        <v>6972474</v>
      </c>
    </row>
    <row r="1709" spans="1:15" x14ac:dyDescent="0.25">
      <c r="A1709">
        <v>1708</v>
      </c>
      <c r="B1709">
        <v>25</v>
      </c>
      <c r="C1709">
        <v>38</v>
      </c>
      <c r="D1709">
        <v>0</v>
      </c>
      <c r="E1709">
        <v>12</v>
      </c>
      <c r="F1709">
        <v>0</v>
      </c>
      <c r="G1709">
        <v>0</v>
      </c>
      <c r="H1709">
        <v>0</v>
      </c>
      <c r="I1709">
        <v>529.22904879999999</v>
      </c>
      <c r="J1709">
        <v>2336999</v>
      </c>
      <c r="K1709">
        <v>2084558</v>
      </c>
      <c r="L1709">
        <v>2709111</v>
      </c>
      <c r="M1709">
        <v>4484909</v>
      </c>
      <c r="N1709">
        <v>4966214</v>
      </c>
      <c r="O1709">
        <v>5085378</v>
      </c>
    </row>
    <row r="1710" spans="1:15" x14ac:dyDescent="0.25">
      <c r="A1710">
        <v>1709</v>
      </c>
      <c r="B1710">
        <v>25</v>
      </c>
      <c r="C1710">
        <v>38</v>
      </c>
      <c r="D1710">
        <v>0</v>
      </c>
      <c r="E1710">
        <v>13</v>
      </c>
      <c r="F1710">
        <v>0</v>
      </c>
      <c r="G1710">
        <v>0</v>
      </c>
      <c r="H1710">
        <v>0</v>
      </c>
      <c r="I1710">
        <v>545.2239634</v>
      </c>
      <c r="J1710">
        <v>1840532</v>
      </c>
      <c r="K1710">
        <v>1654324</v>
      </c>
      <c r="L1710">
        <v>1848596</v>
      </c>
      <c r="M1710">
        <v>2621309</v>
      </c>
      <c r="N1710">
        <v>2736536</v>
      </c>
      <c r="O1710">
        <v>3018646</v>
      </c>
    </row>
    <row r="1711" spans="1:15" x14ac:dyDescent="0.25">
      <c r="A1711">
        <v>1710</v>
      </c>
      <c r="B1711">
        <v>25</v>
      </c>
      <c r="C1711">
        <v>38</v>
      </c>
      <c r="D1711">
        <v>0</v>
      </c>
      <c r="E1711">
        <v>20</v>
      </c>
      <c r="F1711">
        <v>0</v>
      </c>
      <c r="G1711">
        <v>0</v>
      </c>
      <c r="H1711">
        <v>0</v>
      </c>
      <c r="I1711">
        <v>657.1883656</v>
      </c>
      <c r="J1711">
        <v>2743563</v>
      </c>
      <c r="K1711">
        <v>3160553</v>
      </c>
      <c r="L1711">
        <v>3597969</v>
      </c>
      <c r="M1711">
        <v>1659342</v>
      </c>
      <c r="N1711">
        <v>1823869</v>
      </c>
      <c r="O1711">
        <v>2104904</v>
      </c>
    </row>
    <row r="1712" spans="1:15" x14ac:dyDescent="0.25">
      <c r="A1712">
        <v>1711</v>
      </c>
      <c r="B1712">
        <v>25</v>
      </c>
      <c r="C1712">
        <v>38</v>
      </c>
      <c r="D1712">
        <v>0</v>
      </c>
      <c r="E1712">
        <v>21</v>
      </c>
      <c r="F1712">
        <v>0</v>
      </c>
      <c r="G1712">
        <v>0</v>
      </c>
      <c r="H1712">
        <v>0</v>
      </c>
      <c r="I1712">
        <v>673.18328020000001</v>
      </c>
      <c r="J1712">
        <v>3943603</v>
      </c>
      <c r="K1712">
        <v>3740583</v>
      </c>
      <c r="L1712">
        <v>5025454</v>
      </c>
      <c r="M1712">
        <v>2622856</v>
      </c>
      <c r="N1712">
        <v>3748998</v>
      </c>
      <c r="O1712">
        <v>3314003</v>
      </c>
    </row>
    <row r="1713" spans="1:15" x14ac:dyDescent="0.25">
      <c r="A1713">
        <v>1712</v>
      </c>
      <c r="B1713">
        <v>25</v>
      </c>
      <c r="C1713">
        <v>38</v>
      </c>
      <c r="D1713">
        <v>0</v>
      </c>
      <c r="E1713">
        <v>22</v>
      </c>
      <c r="F1713">
        <v>0</v>
      </c>
      <c r="G1713">
        <v>0</v>
      </c>
      <c r="H1713">
        <v>0</v>
      </c>
      <c r="I1713">
        <v>689.17819480000003</v>
      </c>
      <c r="J1713">
        <v>4520551</v>
      </c>
      <c r="K1713">
        <v>2926395</v>
      </c>
      <c r="L1713">
        <v>4441106</v>
      </c>
      <c r="M1713">
        <v>1838736</v>
      </c>
      <c r="N1713">
        <v>1670794</v>
      </c>
      <c r="O1713">
        <v>1748935</v>
      </c>
    </row>
    <row r="1714" spans="1:15" x14ac:dyDescent="0.25">
      <c r="A1714">
        <v>1713</v>
      </c>
      <c r="B1714">
        <v>25</v>
      </c>
      <c r="C1714">
        <v>38</v>
      </c>
      <c r="D1714">
        <v>0</v>
      </c>
      <c r="E1714">
        <v>23</v>
      </c>
      <c r="F1714">
        <v>0</v>
      </c>
      <c r="G1714">
        <v>0</v>
      </c>
      <c r="H1714">
        <v>0</v>
      </c>
      <c r="I1714">
        <v>705.17310940000004</v>
      </c>
      <c r="J1714">
        <v>2507636</v>
      </c>
      <c r="K1714">
        <v>1738995</v>
      </c>
      <c r="L1714">
        <v>2629450</v>
      </c>
      <c r="M1714" t="s">
        <v>14</v>
      </c>
      <c r="N1714" t="s">
        <v>14</v>
      </c>
      <c r="O1714" t="s">
        <v>14</v>
      </c>
    </row>
    <row r="1715" spans="1:15" x14ac:dyDescent="0.25">
      <c r="A1715">
        <v>1714</v>
      </c>
      <c r="B1715">
        <v>25</v>
      </c>
      <c r="C1715">
        <v>40</v>
      </c>
      <c r="D1715">
        <v>0</v>
      </c>
      <c r="E1715">
        <v>7</v>
      </c>
      <c r="F1715">
        <v>0</v>
      </c>
      <c r="G1715">
        <v>0</v>
      </c>
      <c r="H1715">
        <v>0</v>
      </c>
      <c r="I1715">
        <v>451.27012580000002</v>
      </c>
      <c r="J1715" t="s">
        <v>14</v>
      </c>
      <c r="K1715" t="s">
        <v>14</v>
      </c>
      <c r="L1715" t="s">
        <v>14</v>
      </c>
      <c r="M1715">
        <v>2321801</v>
      </c>
      <c r="N1715">
        <v>3109056</v>
      </c>
      <c r="O1715">
        <v>2698014</v>
      </c>
    </row>
    <row r="1716" spans="1:15" x14ac:dyDescent="0.25">
      <c r="A1716">
        <v>1715</v>
      </c>
      <c r="B1716">
        <v>25</v>
      </c>
      <c r="C1716">
        <v>40</v>
      </c>
      <c r="D1716">
        <v>0</v>
      </c>
      <c r="E1716">
        <v>8</v>
      </c>
      <c r="F1716">
        <v>0</v>
      </c>
      <c r="G1716">
        <v>0</v>
      </c>
      <c r="H1716">
        <v>0</v>
      </c>
      <c r="I1716">
        <v>467.26504039999998</v>
      </c>
      <c r="J1716" t="s">
        <v>14</v>
      </c>
      <c r="K1716" t="s">
        <v>14</v>
      </c>
      <c r="L1716" t="s">
        <v>14</v>
      </c>
      <c r="M1716">
        <v>3674679</v>
      </c>
      <c r="N1716">
        <v>5581902</v>
      </c>
      <c r="O1716">
        <v>4632250</v>
      </c>
    </row>
    <row r="1717" spans="1:15" x14ac:dyDescent="0.25">
      <c r="A1717">
        <v>1716</v>
      </c>
      <c r="B1717">
        <v>25</v>
      </c>
      <c r="C1717">
        <v>40</v>
      </c>
      <c r="D1717">
        <v>0</v>
      </c>
      <c r="E1717">
        <v>9</v>
      </c>
      <c r="F1717">
        <v>0</v>
      </c>
      <c r="G1717">
        <v>0</v>
      </c>
      <c r="H1717">
        <v>0</v>
      </c>
      <c r="I1717">
        <v>483.25995499999999</v>
      </c>
      <c r="J1717" t="s">
        <v>14</v>
      </c>
      <c r="K1717" t="s">
        <v>14</v>
      </c>
      <c r="L1717" t="s">
        <v>14</v>
      </c>
      <c r="M1717">
        <v>5555676</v>
      </c>
      <c r="N1717">
        <v>7766067</v>
      </c>
      <c r="O1717">
        <v>6629296</v>
      </c>
    </row>
    <row r="1718" spans="1:15" x14ac:dyDescent="0.25">
      <c r="A1718">
        <v>1717</v>
      </c>
      <c r="B1718">
        <v>25</v>
      </c>
      <c r="C1718">
        <v>40</v>
      </c>
      <c r="D1718">
        <v>0</v>
      </c>
      <c r="E1718">
        <v>10</v>
      </c>
      <c r="F1718">
        <v>0</v>
      </c>
      <c r="G1718">
        <v>0</v>
      </c>
      <c r="H1718">
        <v>0</v>
      </c>
      <c r="I1718">
        <v>499.25486960000001</v>
      </c>
      <c r="J1718">
        <v>2024259</v>
      </c>
      <c r="K1718">
        <v>2240232</v>
      </c>
      <c r="L1718">
        <v>1842552</v>
      </c>
      <c r="M1718">
        <v>5788400</v>
      </c>
      <c r="N1718">
        <v>7206346</v>
      </c>
      <c r="O1718">
        <v>7113274</v>
      </c>
    </row>
    <row r="1719" spans="1:15" x14ac:dyDescent="0.25">
      <c r="A1719">
        <v>1718</v>
      </c>
      <c r="B1719">
        <v>25</v>
      </c>
      <c r="C1719">
        <v>40</v>
      </c>
      <c r="D1719">
        <v>0</v>
      </c>
      <c r="E1719">
        <v>11</v>
      </c>
      <c r="F1719">
        <v>0</v>
      </c>
      <c r="G1719">
        <v>0</v>
      </c>
      <c r="H1719">
        <v>0</v>
      </c>
      <c r="I1719">
        <v>515.24978420000002</v>
      </c>
      <c r="J1719">
        <v>1965672</v>
      </c>
      <c r="K1719">
        <v>1788690</v>
      </c>
      <c r="L1719">
        <v>1837758</v>
      </c>
      <c r="M1719">
        <v>5773251</v>
      </c>
      <c r="N1719">
        <v>6724155</v>
      </c>
      <c r="O1719">
        <v>6618219</v>
      </c>
    </row>
    <row r="1720" spans="1:15" x14ac:dyDescent="0.25">
      <c r="A1720">
        <v>1719</v>
      </c>
      <c r="B1720">
        <v>25</v>
      </c>
      <c r="C1720">
        <v>40</v>
      </c>
      <c r="D1720">
        <v>0</v>
      </c>
      <c r="E1720">
        <v>12</v>
      </c>
      <c r="F1720">
        <v>0</v>
      </c>
      <c r="G1720">
        <v>0</v>
      </c>
      <c r="H1720">
        <v>0</v>
      </c>
      <c r="I1720">
        <v>531.24469880000004</v>
      </c>
      <c r="J1720" t="s">
        <v>14</v>
      </c>
      <c r="K1720" t="s">
        <v>14</v>
      </c>
      <c r="L1720" t="s">
        <v>14</v>
      </c>
      <c r="M1720">
        <v>4860672</v>
      </c>
      <c r="N1720">
        <v>5424949</v>
      </c>
      <c r="O1720">
        <v>5727407</v>
      </c>
    </row>
    <row r="1721" spans="1:15" x14ac:dyDescent="0.25">
      <c r="A1721">
        <v>1720</v>
      </c>
      <c r="B1721">
        <v>25</v>
      </c>
      <c r="C1721">
        <v>40</v>
      </c>
      <c r="D1721">
        <v>0</v>
      </c>
      <c r="E1721">
        <v>13</v>
      </c>
      <c r="F1721">
        <v>0</v>
      </c>
      <c r="G1721">
        <v>0</v>
      </c>
      <c r="H1721">
        <v>0</v>
      </c>
      <c r="I1721">
        <v>547.23961340000005</v>
      </c>
      <c r="J1721" t="s">
        <v>14</v>
      </c>
      <c r="K1721" t="s">
        <v>14</v>
      </c>
      <c r="L1721" t="s">
        <v>14</v>
      </c>
      <c r="M1721">
        <v>2585922</v>
      </c>
      <c r="N1721">
        <v>3295548</v>
      </c>
      <c r="O1721">
        <v>3271517</v>
      </c>
    </row>
    <row r="1722" spans="1:15" x14ac:dyDescent="0.25">
      <c r="A1722">
        <v>1721</v>
      </c>
      <c r="B1722">
        <v>25</v>
      </c>
      <c r="C1722">
        <v>40</v>
      </c>
      <c r="D1722">
        <v>0</v>
      </c>
      <c r="E1722">
        <v>17</v>
      </c>
      <c r="F1722">
        <v>0</v>
      </c>
      <c r="G1722">
        <v>0</v>
      </c>
      <c r="H1722">
        <v>0</v>
      </c>
      <c r="I1722">
        <v>611.2192718</v>
      </c>
      <c r="J1722" t="s">
        <v>14</v>
      </c>
      <c r="K1722" t="s">
        <v>14</v>
      </c>
      <c r="L1722" t="s">
        <v>14</v>
      </c>
      <c r="M1722">
        <v>2066109</v>
      </c>
      <c r="N1722">
        <v>1520670</v>
      </c>
      <c r="O1722">
        <v>1608427</v>
      </c>
    </row>
    <row r="1723" spans="1:15" x14ac:dyDescent="0.25">
      <c r="A1723">
        <v>1722</v>
      </c>
      <c r="B1723">
        <v>25</v>
      </c>
      <c r="C1723">
        <v>40</v>
      </c>
      <c r="D1723">
        <v>0</v>
      </c>
      <c r="E1723">
        <v>18</v>
      </c>
      <c r="F1723">
        <v>0</v>
      </c>
      <c r="G1723">
        <v>0</v>
      </c>
      <c r="H1723">
        <v>0</v>
      </c>
      <c r="I1723">
        <v>627.21418640000002</v>
      </c>
      <c r="J1723">
        <v>1937529</v>
      </c>
      <c r="K1723">
        <v>1734153</v>
      </c>
      <c r="L1723">
        <v>1604021</v>
      </c>
      <c r="M1723">
        <v>2559881</v>
      </c>
      <c r="N1723">
        <v>2065686</v>
      </c>
      <c r="O1723">
        <v>2302417</v>
      </c>
    </row>
    <row r="1724" spans="1:15" x14ac:dyDescent="0.25">
      <c r="A1724">
        <v>1723</v>
      </c>
      <c r="B1724">
        <v>25</v>
      </c>
      <c r="C1724">
        <v>40</v>
      </c>
      <c r="D1724">
        <v>0</v>
      </c>
      <c r="E1724">
        <v>19</v>
      </c>
      <c r="F1724">
        <v>0</v>
      </c>
      <c r="G1724">
        <v>0</v>
      </c>
      <c r="H1724">
        <v>0</v>
      </c>
      <c r="I1724">
        <v>643.20910100000003</v>
      </c>
      <c r="J1724" t="s">
        <v>14</v>
      </c>
      <c r="K1724" t="s">
        <v>14</v>
      </c>
      <c r="L1724" t="s">
        <v>14</v>
      </c>
      <c r="M1724">
        <v>2425156</v>
      </c>
      <c r="N1724">
        <v>2297498</v>
      </c>
      <c r="O1724">
        <v>2591753</v>
      </c>
    </row>
    <row r="1725" spans="1:15" x14ac:dyDescent="0.25">
      <c r="A1725">
        <v>1724</v>
      </c>
      <c r="B1725">
        <v>25</v>
      </c>
      <c r="C1725">
        <v>40</v>
      </c>
      <c r="D1725">
        <v>0</v>
      </c>
      <c r="E1725">
        <v>20</v>
      </c>
      <c r="F1725">
        <v>0</v>
      </c>
      <c r="G1725">
        <v>0</v>
      </c>
      <c r="H1725">
        <v>0</v>
      </c>
      <c r="I1725">
        <v>659.20401560000005</v>
      </c>
      <c r="J1725">
        <v>3649655</v>
      </c>
      <c r="K1725">
        <v>3468686</v>
      </c>
      <c r="L1725">
        <v>3487243</v>
      </c>
      <c r="M1725">
        <v>3630545</v>
      </c>
      <c r="N1725">
        <v>4582525</v>
      </c>
      <c r="O1725">
        <v>3737547</v>
      </c>
    </row>
    <row r="1726" spans="1:15" x14ac:dyDescent="0.25">
      <c r="A1726">
        <v>1725</v>
      </c>
      <c r="B1726">
        <v>25</v>
      </c>
      <c r="C1726">
        <v>40</v>
      </c>
      <c r="D1726">
        <v>0</v>
      </c>
      <c r="E1726">
        <v>21</v>
      </c>
      <c r="F1726">
        <v>0</v>
      </c>
      <c r="G1726">
        <v>0</v>
      </c>
      <c r="H1726">
        <v>0</v>
      </c>
      <c r="I1726">
        <v>675.19893019999995</v>
      </c>
      <c r="J1726">
        <v>4665408</v>
      </c>
      <c r="K1726">
        <v>4924283</v>
      </c>
      <c r="L1726">
        <v>6125122</v>
      </c>
      <c r="M1726">
        <v>3093873</v>
      </c>
      <c r="N1726">
        <v>4703368</v>
      </c>
      <c r="O1726">
        <v>4561191</v>
      </c>
    </row>
    <row r="1727" spans="1:15" x14ac:dyDescent="0.25">
      <c r="A1727">
        <v>1726</v>
      </c>
      <c r="B1727">
        <v>25</v>
      </c>
      <c r="C1727">
        <v>40</v>
      </c>
      <c r="D1727">
        <v>0</v>
      </c>
      <c r="E1727">
        <v>22</v>
      </c>
      <c r="F1727">
        <v>0</v>
      </c>
      <c r="G1727">
        <v>0</v>
      </c>
      <c r="H1727">
        <v>0</v>
      </c>
      <c r="I1727">
        <v>691.19384479999997</v>
      </c>
      <c r="J1727">
        <v>7038559</v>
      </c>
      <c r="K1727">
        <v>7887705</v>
      </c>
      <c r="L1727">
        <v>9935842</v>
      </c>
      <c r="M1727">
        <v>3617896</v>
      </c>
      <c r="N1727">
        <v>5885064</v>
      </c>
      <c r="O1727">
        <v>4674091</v>
      </c>
    </row>
    <row r="1728" spans="1:15" x14ac:dyDescent="0.25">
      <c r="A1728">
        <v>1727</v>
      </c>
      <c r="B1728">
        <v>25</v>
      </c>
      <c r="C1728">
        <v>40</v>
      </c>
      <c r="D1728">
        <v>0</v>
      </c>
      <c r="E1728">
        <v>23</v>
      </c>
      <c r="F1728">
        <v>0</v>
      </c>
      <c r="G1728">
        <v>0</v>
      </c>
      <c r="H1728">
        <v>0</v>
      </c>
      <c r="I1728">
        <v>707.18875939999998</v>
      </c>
      <c r="J1728">
        <v>3986367</v>
      </c>
      <c r="K1728">
        <v>2994498</v>
      </c>
      <c r="L1728">
        <v>3927880</v>
      </c>
      <c r="M1728" t="s">
        <v>14</v>
      </c>
      <c r="N1728" t="s">
        <v>14</v>
      </c>
      <c r="O1728" t="s">
        <v>14</v>
      </c>
    </row>
    <row r="1729" spans="1:15" x14ac:dyDescent="0.25">
      <c r="A1729">
        <v>1728</v>
      </c>
      <c r="B1729">
        <v>25</v>
      </c>
      <c r="C1729">
        <v>42</v>
      </c>
      <c r="D1729">
        <v>0</v>
      </c>
      <c r="E1729">
        <v>7</v>
      </c>
      <c r="F1729">
        <v>0</v>
      </c>
      <c r="G1729">
        <v>0</v>
      </c>
      <c r="H1729">
        <v>0</v>
      </c>
      <c r="I1729">
        <v>453.28577580000001</v>
      </c>
      <c r="J1729" t="s">
        <v>14</v>
      </c>
      <c r="K1729" t="s">
        <v>14</v>
      </c>
      <c r="L1729" t="s">
        <v>14</v>
      </c>
      <c r="M1729">
        <v>1879795</v>
      </c>
      <c r="N1729">
        <v>2106478</v>
      </c>
      <c r="O1729">
        <v>1576608</v>
      </c>
    </row>
    <row r="1730" spans="1:15" x14ac:dyDescent="0.25">
      <c r="A1730">
        <v>1729</v>
      </c>
      <c r="B1730">
        <v>25</v>
      </c>
      <c r="C1730">
        <v>42</v>
      </c>
      <c r="D1730">
        <v>0</v>
      </c>
      <c r="E1730">
        <v>8</v>
      </c>
      <c r="F1730">
        <v>0</v>
      </c>
      <c r="G1730">
        <v>0</v>
      </c>
      <c r="H1730">
        <v>0</v>
      </c>
      <c r="I1730">
        <v>469.28069040000003</v>
      </c>
      <c r="J1730" t="s">
        <v>14</v>
      </c>
      <c r="K1730" t="s">
        <v>14</v>
      </c>
      <c r="L1730" t="s">
        <v>14</v>
      </c>
      <c r="M1730">
        <v>1883145</v>
      </c>
      <c r="N1730">
        <v>3121307</v>
      </c>
      <c r="O1730">
        <v>2654386</v>
      </c>
    </row>
    <row r="1731" spans="1:15" x14ac:dyDescent="0.25">
      <c r="A1731">
        <v>1730</v>
      </c>
      <c r="B1731">
        <v>25</v>
      </c>
      <c r="C1731">
        <v>42</v>
      </c>
      <c r="D1731">
        <v>0</v>
      </c>
      <c r="E1731">
        <v>9</v>
      </c>
      <c r="F1731">
        <v>0</v>
      </c>
      <c r="G1731">
        <v>0</v>
      </c>
      <c r="H1731">
        <v>0</v>
      </c>
      <c r="I1731">
        <v>485.27560499999998</v>
      </c>
      <c r="J1731" t="s">
        <v>14</v>
      </c>
      <c r="K1731" t="s">
        <v>14</v>
      </c>
      <c r="L1731" t="s">
        <v>14</v>
      </c>
      <c r="M1731">
        <v>2640372</v>
      </c>
      <c r="N1731">
        <v>4393183</v>
      </c>
      <c r="O1731">
        <v>3887093</v>
      </c>
    </row>
    <row r="1732" spans="1:15" x14ac:dyDescent="0.25">
      <c r="A1732">
        <v>1731</v>
      </c>
      <c r="B1732">
        <v>25</v>
      </c>
      <c r="C1732">
        <v>42</v>
      </c>
      <c r="D1732">
        <v>0</v>
      </c>
      <c r="E1732">
        <v>10</v>
      </c>
      <c r="F1732">
        <v>0</v>
      </c>
      <c r="G1732">
        <v>0</v>
      </c>
      <c r="H1732">
        <v>0</v>
      </c>
      <c r="I1732">
        <v>501.2705196</v>
      </c>
      <c r="J1732" t="s">
        <v>14</v>
      </c>
      <c r="K1732" t="s">
        <v>14</v>
      </c>
      <c r="L1732" t="s">
        <v>14</v>
      </c>
      <c r="M1732">
        <v>3914519</v>
      </c>
      <c r="N1732">
        <v>5394041</v>
      </c>
      <c r="O1732">
        <v>4434576</v>
      </c>
    </row>
    <row r="1733" spans="1:15" x14ac:dyDescent="0.25">
      <c r="A1733">
        <v>1732</v>
      </c>
      <c r="B1733">
        <v>25</v>
      </c>
      <c r="C1733">
        <v>42</v>
      </c>
      <c r="D1733">
        <v>0</v>
      </c>
      <c r="E1733">
        <v>11</v>
      </c>
      <c r="F1733">
        <v>0</v>
      </c>
      <c r="G1733">
        <v>0</v>
      </c>
      <c r="H1733">
        <v>0</v>
      </c>
      <c r="I1733">
        <v>517.26543419999996</v>
      </c>
      <c r="J1733" t="s">
        <v>14</v>
      </c>
      <c r="K1733" t="s">
        <v>14</v>
      </c>
      <c r="L1733" t="s">
        <v>14</v>
      </c>
      <c r="M1733">
        <v>4289475</v>
      </c>
      <c r="N1733">
        <v>6273681</v>
      </c>
      <c r="O1733">
        <v>6309010</v>
      </c>
    </row>
    <row r="1734" spans="1:15" x14ac:dyDescent="0.25">
      <c r="A1734">
        <v>1733</v>
      </c>
      <c r="B1734">
        <v>25</v>
      </c>
      <c r="C1734">
        <v>42</v>
      </c>
      <c r="D1734">
        <v>0</v>
      </c>
      <c r="E1734">
        <v>12</v>
      </c>
      <c r="F1734">
        <v>0</v>
      </c>
      <c r="G1734">
        <v>0</v>
      </c>
      <c r="H1734">
        <v>0</v>
      </c>
      <c r="I1734">
        <v>533.26034879999997</v>
      </c>
      <c r="J1734" t="s">
        <v>14</v>
      </c>
      <c r="K1734" t="s">
        <v>14</v>
      </c>
      <c r="L1734" t="s">
        <v>14</v>
      </c>
      <c r="M1734">
        <v>3666639</v>
      </c>
      <c r="N1734">
        <v>4602647</v>
      </c>
      <c r="O1734">
        <v>5215382</v>
      </c>
    </row>
    <row r="1735" spans="1:15" x14ac:dyDescent="0.25">
      <c r="A1735">
        <v>1734</v>
      </c>
      <c r="B1735">
        <v>25</v>
      </c>
      <c r="C1735">
        <v>42</v>
      </c>
      <c r="D1735">
        <v>0</v>
      </c>
      <c r="E1735">
        <v>13</v>
      </c>
      <c r="F1735">
        <v>0</v>
      </c>
      <c r="G1735">
        <v>0</v>
      </c>
      <c r="H1735">
        <v>0</v>
      </c>
      <c r="I1735">
        <v>549.25526339999999</v>
      </c>
      <c r="J1735" t="s">
        <v>14</v>
      </c>
      <c r="K1735" t="s">
        <v>14</v>
      </c>
      <c r="L1735" t="s">
        <v>14</v>
      </c>
      <c r="M1735">
        <v>1825544</v>
      </c>
      <c r="N1735">
        <v>2524378</v>
      </c>
      <c r="O1735">
        <v>3003171</v>
      </c>
    </row>
    <row r="1736" spans="1:15" x14ac:dyDescent="0.25">
      <c r="A1736">
        <v>1735</v>
      </c>
      <c r="B1736">
        <v>25</v>
      </c>
      <c r="C1736">
        <v>42</v>
      </c>
      <c r="D1736">
        <v>0</v>
      </c>
      <c r="E1736">
        <v>17</v>
      </c>
      <c r="F1736">
        <v>0</v>
      </c>
      <c r="G1736">
        <v>0</v>
      </c>
      <c r="H1736">
        <v>0</v>
      </c>
      <c r="I1736">
        <v>613.23492180000005</v>
      </c>
      <c r="J1736" t="s">
        <v>14</v>
      </c>
      <c r="K1736" t="s">
        <v>14</v>
      </c>
      <c r="L1736" t="s">
        <v>14</v>
      </c>
      <c r="M1736">
        <v>2680094</v>
      </c>
      <c r="N1736">
        <v>3472884</v>
      </c>
      <c r="O1736">
        <v>2809275</v>
      </c>
    </row>
    <row r="1737" spans="1:15" x14ac:dyDescent="0.25">
      <c r="A1737">
        <v>1736</v>
      </c>
      <c r="B1737">
        <v>25</v>
      </c>
      <c r="C1737">
        <v>42</v>
      </c>
      <c r="D1737">
        <v>0</v>
      </c>
      <c r="E1737">
        <v>18</v>
      </c>
      <c r="F1737">
        <v>0</v>
      </c>
      <c r="G1737">
        <v>0</v>
      </c>
      <c r="H1737">
        <v>0</v>
      </c>
      <c r="I1737">
        <v>629.22983639999995</v>
      </c>
      <c r="J1737">
        <v>2705011</v>
      </c>
      <c r="K1737">
        <v>2263970</v>
      </c>
      <c r="L1737">
        <v>3012950</v>
      </c>
      <c r="M1737">
        <v>5100499</v>
      </c>
      <c r="N1737">
        <v>4586751</v>
      </c>
      <c r="O1737">
        <v>5389167</v>
      </c>
    </row>
    <row r="1738" spans="1:15" x14ac:dyDescent="0.25">
      <c r="A1738">
        <v>1737</v>
      </c>
      <c r="B1738">
        <v>25</v>
      </c>
      <c r="C1738">
        <v>42</v>
      </c>
      <c r="D1738">
        <v>0</v>
      </c>
      <c r="E1738">
        <v>19</v>
      </c>
      <c r="F1738">
        <v>0</v>
      </c>
      <c r="G1738">
        <v>0</v>
      </c>
      <c r="H1738">
        <v>0</v>
      </c>
      <c r="I1738">
        <v>645.22475099999997</v>
      </c>
      <c r="J1738">
        <v>2755639</v>
      </c>
      <c r="K1738">
        <v>2696262</v>
      </c>
      <c r="L1738">
        <v>2756017</v>
      </c>
      <c r="M1738">
        <v>4297061</v>
      </c>
      <c r="N1738">
        <v>4977810</v>
      </c>
      <c r="O1738">
        <v>5039996</v>
      </c>
    </row>
    <row r="1739" spans="1:15" x14ac:dyDescent="0.25">
      <c r="A1739">
        <v>1738</v>
      </c>
      <c r="B1739">
        <v>25</v>
      </c>
      <c r="C1739">
        <v>42</v>
      </c>
      <c r="D1739">
        <v>0</v>
      </c>
      <c r="E1739">
        <v>20</v>
      </c>
      <c r="F1739">
        <v>0</v>
      </c>
      <c r="G1739">
        <v>0</v>
      </c>
      <c r="H1739">
        <v>0</v>
      </c>
      <c r="I1739">
        <v>661.21966559999998</v>
      </c>
      <c r="J1739">
        <v>2647011</v>
      </c>
      <c r="K1739">
        <v>2864440</v>
      </c>
      <c r="L1739">
        <v>3523974</v>
      </c>
      <c r="M1739">
        <v>3500497</v>
      </c>
      <c r="N1739">
        <v>3619965</v>
      </c>
      <c r="O1739">
        <v>3347284</v>
      </c>
    </row>
    <row r="1740" spans="1:15" x14ac:dyDescent="0.25">
      <c r="A1740">
        <v>1739</v>
      </c>
      <c r="B1740">
        <v>25</v>
      </c>
      <c r="C1740">
        <v>42</v>
      </c>
      <c r="D1740">
        <v>0</v>
      </c>
      <c r="E1740">
        <v>21</v>
      </c>
      <c r="F1740">
        <v>0</v>
      </c>
      <c r="G1740">
        <v>0</v>
      </c>
      <c r="H1740">
        <v>0</v>
      </c>
      <c r="I1740">
        <v>677.2145802</v>
      </c>
      <c r="J1740">
        <v>3245014</v>
      </c>
      <c r="K1740">
        <v>5280599</v>
      </c>
      <c r="L1740">
        <v>4681180</v>
      </c>
      <c r="M1740">
        <v>3043672</v>
      </c>
      <c r="N1740">
        <v>5282954</v>
      </c>
      <c r="O1740">
        <v>4204809</v>
      </c>
    </row>
    <row r="1741" spans="1:15" x14ac:dyDescent="0.25">
      <c r="A1741">
        <v>1740</v>
      </c>
      <c r="B1741">
        <v>25</v>
      </c>
      <c r="C1741">
        <v>42</v>
      </c>
      <c r="D1741">
        <v>0</v>
      </c>
      <c r="E1741">
        <v>22</v>
      </c>
      <c r="F1741">
        <v>0</v>
      </c>
      <c r="G1741">
        <v>0</v>
      </c>
      <c r="H1741">
        <v>0</v>
      </c>
      <c r="I1741">
        <v>693.20949480000002</v>
      </c>
      <c r="J1741">
        <v>4141669</v>
      </c>
      <c r="K1741">
        <v>6873984</v>
      </c>
      <c r="L1741">
        <v>7414713</v>
      </c>
      <c r="M1741" t="s">
        <v>14</v>
      </c>
      <c r="N1741" t="s">
        <v>14</v>
      </c>
      <c r="O1741" t="s">
        <v>14</v>
      </c>
    </row>
    <row r="1742" spans="1:15" x14ac:dyDescent="0.25">
      <c r="A1742">
        <v>1741</v>
      </c>
      <c r="B1742">
        <v>25</v>
      </c>
      <c r="C1742">
        <v>42</v>
      </c>
      <c r="D1742">
        <v>0</v>
      </c>
      <c r="E1742">
        <v>23</v>
      </c>
      <c r="F1742">
        <v>0</v>
      </c>
      <c r="G1742">
        <v>0</v>
      </c>
      <c r="H1742">
        <v>0</v>
      </c>
      <c r="I1742">
        <v>709.20440940000003</v>
      </c>
      <c r="J1742">
        <v>2958351</v>
      </c>
      <c r="K1742">
        <v>2197908</v>
      </c>
      <c r="L1742">
        <v>2729801</v>
      </c>
      <c r="M1742" t="s">
        <v>14</v>
      </c>
      <c r="N1742" t="s">
        <v>14</v>
      </c>
      <c r="O1742" t="s">
        <v>14</v>
      </c>
    </row>
    <row r="1743" spans="1:15" x14ac:dyDescent="0.25">
      <c r="A1743">
        <v>1742</v>
      </c>
      <c r="B1743">
        <v>25</v>
      </c>
      <c r="C1743">
        <v>44</v>
      </c>
      <c r="D1743">
        <v>0</v>
      </c>
      <c r="E1743">
        <v>8</v>
      </c>
      <c r="F1743">
        <v>0</v>
      </c>
      <c r="G1743">
        <v>0</v>
      </c>
      <c r="H1743">
        <v>0</v>
      </c>
      <c r="I1743">
        <v>471.29634040000002</v>
      </c>
      <c r="J1743" t="s">
        <v>14</v>
      </c>
      <c r="K1743" t="s">
        <v>14</v>
      </c>
      <c r="L1743" t="s">
        <v>14</v>
      </c>
      <c r="M1743">
        <v>2248678</v>
      </c>
      <c r="N1743">
        <v>1691129</v>
      </c>
      <c r="O1743">
        <v>1766839</v>
      </c>
    </row>
    <row r="1744" spans="1:15" x14ac:dyDescent="0.25">
      <c r="A1744">
        <v>1743</v>
      </c>
      <c r="B1744">
        <v>25</v>
      </c>
      <c r="C1744">
        <v>44</v>
      </c>
      <c r="D1744">
        <v>0</v>
      </c>
      <c r="E1744">
        <v>9</v>
      </c>
      <c r="F1744">
        <v>0</v>
      </c>
      <c r="G1744">
        <v>0</v>
      </c>
      <c r="H1744">
        <v>0</v>
      </c>
      <c r="I1744">
        <v>487.29125499999998</v>
      </c>
      <c r="J1744" t="s">
        <v>14</v>
      </c>
      <c r="K1744" t="s">
        <v>14</v>
      </c>
      <c r="L1744" t="s">
        <v>14</v>
      </c>
      <c r="M1744">
        <v>3194384</v>
      </c>
      <c r="N1744">
        <v>3832208</v>
      </c>
      <c r="O1744">
        <v>3773505</v>
      </c>
    </row>
    <row r="1745" spans="1:15" x14ac:dyDescent="0.25">
      <c r="A1745">
        <v>1744</v>
      </c>
      <c r="B1745">
        <v>25</v>
      </c>
      <c r="C1745">
        <v>44</v>
      </c>
      <c r="D1745">
        <v>0</v>
      </c>
      <c r="E1745">
        <v>10</v>
      </c>
      <c r="F1745">
        <v>0</v>
      </c>
      <c r="G1745">
        <v>0</v>
      </c>
      <c r="H1745">
        <v>0</v>
      </c>
      <c r="I1745">
        <v>503.28616959999999</v>
      </c>
      <c r="J1745" t="s">
        <v>14</v>
      </c>
      <c r="K1745" t="s">
        <v>14</v>
      </c>
      <c r="L1745" t="s">
        <v>14</v>
      </c>
      <c r="M1745">
        <v>2200892</v>
      </c>
      <c r="N1745">
        <v>3382049</v>
      </c>
      <c r="O1745">
        <v>3481315</v>
      </c>
    </row>
    <row r="1746" spans="1:15" x14ac:dyDescent="0.25">
      <c r="A1746">
        <v>1745</v>
      </c>
      <c r="B1746">
        <v>25</v>
      </c>
      <c r="C1746">
        <v>44</v>
      </c>
      <c r="D1746">
        <v>0</v>
      </c>
      <c r="E1746">
        <v>11</v>
      </c>
      <c r="F1746">
        <v>0</v>
      </c>
      <c r="G1746">
        <v>0</v>
      </c>
      <c r="H1746">
        <v>0</v>
      </c>
      <c r="I1746">
        <v>519.28108420000001</v>
      </c>
      <c r="J1746" t="s">
        <v>14</v>
      </c>
      <c r="K1746" t="s">
        <v>14</v>
      </c>
      <c r="L1746" t="s">
        <v>14</v>
      </c>
      <c r="M1746">
        <v>2282939</v>
      </c>
      <c r="N1746">
        <v>4468438</v>
      </c>
      <c r="O1746">
        <v>3895472</v>
      </c>
    </row>
    <row r="1747" spans="1:15" x14ac:dyDescent="0.25">
      <c r="A1747">
        <v>1746</v>
      </c>
      <c r="B1747">
        <v>25</v>
      </c>
      <c r="C1747">
        <v>44</v>
      </c>
      <c r="D1747">
        <v>0</v>
      </c>
      <c r="E1747">
        <v>12</v>
      </c>
      <c r="F1747">
        <v>0</v>
      </c>
      <c r="G1747">
        <v>0</v>
      </c>
      <c r="H1747">
        <v>0</v>
      </c>
      <c r="I1747">
        <v>535.27599880000002</v>
      </c>
      <c r="J1747" t="s">
        <v>14</v>
      </c>
      <c r="K1747" t="s">
        <v>14</v>
      </c>
      <c r="L1747" t="s">
        <v>14</v>
      </c>
      <c r="M1747">
        <v>2391707</v>
      </c>
      <c r="N1747">
        <v>3687149</v>
      </c>
      <c r="O1747">
        <v>3657846</v>
      </c>
    </row>
    <row r="1748" spans="1:15" x14ac:dyDescent="0.25">
      <c r="A1748">
        <v>1747</v>
      </c>
      <c r="B1748">
        <v>25</v>
      </c>
      <c r="C1748">
        <v>44</v>
      </c>
      <c r="D1748">
        <v>0</v>
      </c>
      <c r="E1748">
        <v>13</v>
      </c>
      <c r="F1748">
        <v>0</v>
      </c>
      <c r="G1748">
        <v>0</v>
      </c>
      <c r="H1748">
        <v>0</v>
      </c>
      <c r="I1748">
        <v>551.27091340000004</v>
      </c>
      <c r="J1748" t="s">
        <v>14</v>
      </c>
      <c r="K1748" t="s">
        <v>14</v>
      </c>
      <c r="L1748" t="s">
        <v>14</v>
      </c>
      <c r="M1748">
        <v>1620689</v>
      </c>
      <c r="N1748">
        <v>1998963</v>
      </c>
      <c r="O1748">
        <v>2101990</v>
      </c>
    </row>
    <row r="1749" spans="1:15" x14ac:dyDescent="0.25">
      <c r="A1749">
        <v>1748</v>
      </c>
      <c r="B1749">
        <v>25</v>
      </c>
      <c r="C1749">
        <v>44</v>
      </c>
      <c r="D1749">
        <v>0</v>
      </c>
      <c r="E1749">
        <v>17</v>
      </c>
      <c r="F1749">
        <v>0</v>
      </c>
      <c r="G1749">
        <v>0</v>
      </c>
      <c r="H1749">
        <v>0</v>
      </c>
      <c r="I1749">
        <v>615.25057179999999</v>
      </c>
      <c r="J1749" t="s">
        <v>14</v>
      </c>
      <c r="K1749" t="s">
        <v>14</v>
      </c>
      <c r="L1749" t="s">
        <v>14</v>
      </c>
      <c r="M1749">
        <v>2811263</v>
      </c>
      <c r="N1749">
        <v>3202508</v>
      </c>
      <c r="O1749">
        <v>3164549</v>
      </c>
    </row>
    <row r="1750" spans="1:15" x14ac:dyDescent="0.25">
      <c r="A1750">
        <v>1749</v>
      </c>
      <c r="B1750">
        <v>25</v>
      </c>
      <c r="C1750">
        <v>44</v>
      </c>
      <c r="D1750">
        <v>0</v>
      </c>
      <c r="E1750">
        <v>18</v>
      </c>
      <c r="F1750">
        <v>0</v>
      </c>
      <c r="G1750">
        <v>0</v>
      </c>
      <c r="H1750">
        <v>0</v>
      </c>
      <c r="I1750">
        <v>631.2454864</v>
      </c>
      <c r="J1750" t="s">
        <v>14</v>
      </c>
      <c r="K1750" t="s">
        <v>14</v>
      </c>
      <c r="L1750" t="s">
        <v>14</v>
      </c>
      <c r="M1750">
        <v>3947544</v>
      </c>
      <c r="N1750">
        <v>4106475</v>
      </c>
      <c r="O1750">
        <v>4268804</v>
      </c>
    </row>
    <row r="1751" spans="1:15" x14ac:dyDescent="0.25">
      <c r="A1751">
        <v>1750</v>
      </c>
      <c r="B1751">
        <v>25</v>
      </c>
      <c r="C1751">
        <v>44</v>
      </c>
      <c r="D1751">
        <v>0</v>
      </c>
      <c r="E1751">
        <v>19</v>
      </c>
      <c r="F1751">
        <v>0</v>
      </c>
      <c r="G1751">
        <v>0</v>
      </c>
      <c r="H1751">
        <v>0</v>
      </c>
      <c r="I1751">
        <v>647.24040100000002</v>
      </c>
      <c r="J1751" t="s">
        <v>14</v>
      </c>
      <c r="K1751" t="s">
        <v>14</v>
      </c>
      <c r="L1751" t="s">
        <v>14</v>
      </c>
      <c r="M1751">
        <v>2256258</v>
      </c>
      <c r="N1751">
        <v>2576524</v>
      </c>
      <c r="O1751">
        <v>2886382</v>
      </c>
    </row>
    <row r="1752" spans="1:15" x14ac:dyDescent="0.25">
      <c r="A1752">
        <v>1751</v>
      </c>
      <c r="B1752">
        <v>25</v>
      </c>
      <c r="C1752">
        <v>44</v>
      </c>
      <c r="D1752">
        <v>0</v>
      </c>
      <c r="E1752">
        <v>20</v>
      </c>
      <c r="F1752">
        <v>0</v>
      </c>
      <c r="G1752">
        <v>0</v>
      </c>
      <c r="H1752">
        <v>0</v>
      </c>
      <c r="I1752">
        <v>663.23531560000004</v>
      </c>
      <c r="J1752">
        <v>1505104</v>
      </c>
      <c r="K1752">
        <v>1958630</v>
      </c>
      <c r="L1752">
        <v>1499907</v>
      </c>
      <c r="M1752" t="s">
        <v>14</v>
      </c>
      <c r="N1752" t="s">
        <v>14</v>
      </c>
      <c r="O1752" t="s">
        <v>14</v>
      </c>
    </row>
    <row r="1753" spans="1:15" x14ac:dyDescent="0.25">
      <c r="A1753">
        <v>1752</v>
      </c>
      <c r="B1753">
        <v>25</v>
      </c>
      <c r="C1753">
        <v>46</v>
      </c>
      <c r="D1753">
        <v>0</v>
      </c>
      <c r="E1753">
        <v>7</v>
      </c>
      <c r="F1753">
        <v>0</v>
      </c>
      <c r="G1753">
        <v>0</v>
      </c>
      <c r="H1753">
        <v>0</v>
      </c>
      <c r="I1753">
        <v>457.3170758</v>
      </c>
      <c r="J1753" t="s">
        <v>14</v>
      </c>
      <c r="K1753" t="s">
        <v>14</v>
      </c>
      <c r="L1753" t="s">
        <v>14</v>
      </c>
      <c r="M1753">
        <v>3967974</v>
      </c>
      <c r="N1753">
        <v>2189309</v>
      </c>
      <c r="O1753">
        <v>2177990</v>
      </c>
    </row>
    <row r="1754" spans="1:15" x14ac:dyDescent="0.25">
      <c r="A1754">
        <v>1753</v>
      </c>
      <c r="B1754">
        <v>25</v>
      </c>
      <c r="C1754">
        <v>46</v>
      </c>
      <c r="D1754">
        <v>0</v>
      </c>
      <c r="E1754">
        <v>9</v>
      </c>
      <c r="F1754">
        <v>0</v>
      </c>
      <c r="G1754">
        <v>0</v>
      </c>
      <c r="H1754">
        <v>0</v>
      </c>
      <c r="I1754">
        <v>489.30690499999997</v>
      </c>
      <c r="J1754" t="s">
        <v>14</v>
      </c>
      <c r="K1754" t="s">
        <v>14</v>
      </c>
      <c r="L1754" t="s">
        <v>14</v>
      </c>
      <c r="M1754">
        <v>1517105</v>
      </c>
      <c r="N1754">
        <v>1774660</v>
      </c>
      <c r="O1754">
        <v>1884816</v>
      </c>
    </row>
    <row r="1755" spans="1:15" x14ac:dyDescent="0.25">
      <c r="A1755">
        <v>1754</v>
      </c>
      <c r="B1755">
        <v>25</v>
      </c>
      <c r="C1755">
        <v>48</v>
      </c>
      <c r="D1755">
        <v>0</v>
      </c>
      <c r="E1755">
        <v>12</v>
      </c>
      <c r="F1755">
        <v>0</v>
      </c>
      <c r="G1755">
        <v>0</v>
      </c>
      <c r="H1755">
        <v>0</v>
      </c>
      <c r="I1755">
        <v>539.30729880000001</v>
      </c>
      <c r="J1755" t="s">
        <v>14</v>
      </c>
      <c r="K1755" t="s">
        <v>14</v>
      </c>
      <c r="L1755" t="s">
        <v>14</v>
      </c>
      <c r="M1755">
        <v>2161706</v>
      </c>
      <c r="N1755">
        <v>1595005</v>
      </c>
      <c r="O1755">
        <v>1928232</v>
      </c>
    </row>
    <row r="1756" spans="1:15" x14ac:dyDescent="0.25">
      <c r="A1756">
        <v>1755</v>
      </c>
      <c r="B1756">
        <v>25</v>
      </c>
      <c r="C1756">
        <v>50</v>
      </c>
      <c r="D1756">
        <v>0</v>
      </c>
      <c r="E1756">
        <v>2</v>
      </c>
      <c r="F1756">
        <v>0</v>
      </c>
      <c r="G1756">
        <v>0</v>
      </c>
      <c r="H1756">
        <v>0</v>
      </c>
      <c r="I1756">
        <v>381.37380280000002</v>
      </c>
      <c r="J1756">
        <v>3418083</v>
      </c>
      <c r="K1756">
        <v>2535227</v>
      </c>
      <c r="L1756">
        <v>3361902</v>
      </c>
      <c r="M1756">
        <v>2568752</v>
      </c>
      <c r="N1756">
        <v>2869921</v>
      </c>
      <c r="O1756">
        <v>2711824</v>
      </c>
    </row>
    <row r="1757" spans="1:15" x14ac:dyDescent="0.25">
      <c r="A1757">
        <v>1756</v>
      </c>
      <c r="B1757">
        <v>26</v>
      </c>
      <c r="C1757">
        <v>27</v>
      </c>
      <c r="D1757">
        <v>1</v>
      </c>
      <c r="E1757">
        <v>11</v>
      </c>
      <c r="F1757">
        <v>0</v>
      </c>
      <c r="G1757">
        <v>0</v>
      </c>
      <c r="H1757">
        <v>0</v>
      </c>
      <c r="I1757">
        <v>528.1511332</v>
      </c>
      <c r="J1757" t="s">
        <v>14</v>
      </c>
      <c r="K1757" t="s">
        <v>14</v>
      </c>
      <c r="L1757" t="s">
        <v>14</v>
      </c>
      <c r="M1757">
        <v>2190659</v>
      </c>
      <c r="N1757">
        <v>5926731</v>
      </c>
      <c r="O1757">
        <v>2902218</v>
      </c>
    </row>
    <row r="1758" spans="1:15" x14ac:dyDescent="0.25">
      <c r="A1758">
        <v>1757</v>
      </c>
      <c r="B1758">
        <v>26</v>
      </c>
      <c r="C1758">
        <v>30</v>
      </c>
      <c r="D1758">
        <v>0</v>
      </c>
      <c r="E1758">
        <v>8</v>
      </c>
      <c r="F1758">
        <v>0</v>
      </c>
      <c r="G1758">
        <v>0</v>
      </c>
      <c r="H1758">
        <v>0</v>
      </c>
      <c r="I1758">
        <v>469.18679040000001</v>
      </c>
      <c r="J1758" t="s">
        <v>14</v>
      </c>
      <c r="K1758" t="s">
        <v>14</v>
      </c>
      <c r="L1758" t="s">
        <v>14</v>
      </c>
      <c r="M1758">
        <v>1724683</v>
      </c>
      <c r="N1758">
        <v>1907095</v>
      </c>
      <c r="O1758">
        <v>2106546</v>
      </c>
    </row>
    <row r="1759" spans="1:15" x14ac:dyDescent="0.25">
      <c r="A1759">
        <v>1758</v>
      </c>
      <c r="B1759">
        <v>26</v>
      </c>
      <c r="C1759">
        <v>30</v>
      </c>
      <c r="D1759">
        <v>0</v>
      </c>
      <c r="E1759">
        <v>9</v>
      </c>
      <c r="F1759">
        <v>0</v>
      </c>
      <c r="G1759">
        <v>0</v>
      </c>
      <c r="H1759">
        <v>0</v>
      </c>
      <c r="I1759">
        <v>485.18170500000002</v>
      </c>
      <c r="J1759" t="s">
        <v>14</v>
      </c>
      <c r="K1759" t="s">
        <v>14</v>
      </c>
      <c r="L1759" t="s">
        <v>14</v>
      </c>
      <c r="M1759">
        <v>1999859</v>
      </c>
      <c r="N1759">
        <v>3160791</v>
      </c>
      <c r="O1759">
        <v>2578930</v>
      </c>
    </row>
    <row r="1760" spans="1:15" x14ac:dyDescent="0.25">
      <c r="A1760">
        <v>1759</v>
      </c>
      <c r="B1760">
        <v>26</v>
      </c>
      <c r="C1760">
        <v>30</v>
      </c>
      <c r="D1760">
        <v>0</v>
      </c>
      <c r="E1760">
        <v>10</v>
      </c>
      <c r="F1760">
        <v>0</v>
      </c>
      <c r="G1760">
        <v>0</v>
      </c>
      <c r="H1760">
        <v>0</v>
      </c>
      <c r="I1760">
        <v>501.17661959999998</v>
      </c>
      <c r="J1760" t="s">
        <v>14</v>
      </c>
      <c r="K1760" t="s">
        <v>14</v>
      </c>
      <c r="L1760" t="s">
        <v>14</v>
      </c>
      <c r="M1760">
        <v>1897749</v>
      </c>
      <c r="N1760">
        <v>2543217</v>
      </c>
      <c r="O1760">
        <v>2583692</v>
      </c>
    </row>
    <row r="1761" spans="1:15" x14ac:dyDescent="0.25">
      <c r="A1761">
        <v>1760</v>
      </c>
      <c r="B1761">
        <v>26</v>
      </c>
      <c r="C1761">
        <v>30</v>
      </c>
      <c r="D1761">
        <v>0</v>
      </c>
      <c r="E1761">
        <v>11</v>
      </c>
      <c r="F1761">
        <v>0</v>
      </c>
      <c r="G1761">
        <v>0</v>
      </c>
      <c r="H1761">
        <v>0</v>
      </c>
      <c r="I1761">
        <v>517.1715342</v>
      </c>
      <c r="J1761">
        <v>1652382</v>
      </c>
      <c r="K1761">
        <v>2156373</v>
      </c>
      <c r="L1761">
        <v>1584912</v>
      </c>
      <c r="M1761">
        <v>1787843</v>
      </c>
      <c r="N1761">
        <v>2380941</v>
      </c>
      <c r="O1761">
        <v>2584209</v>
      </c>
    </row>
    <row r="1762" spans="1:15" x14ac:dyDescent="0.25">
      <c r="A1762">
        <v>1761</v>
      </c>
      <c r="B1762">
        <v>26</v>
      </c>
      <c r="C1762">
        <v>30</v>
      </c>
      <c r="D1762">
        <v>0</v>
      </c>
      <c r="E1762">
        <v>12</v>
      </c>
      <c r="F1762">
        <v>0</v>
      </c>
      <c r="G1762">
        <v>0</v>
      </c>
      <c r="H1762">
        <v>0</v>
      </c>
      <c r="I1762">
        <v>533.16644880000001</v>
      </c>
      <c r="J1762" t="s">
        <v>14</v>
      </c>
      <c r="K1762" t="s">
        <v>14</v>
      </c>
      <c r="L1762" t="s">
        <v>14</v>
      </c>
      <c r="M1762">
        <v>2030289</v>
      </c>
      <c r="N1762">
        <v>2071832</v>
      </c>
      <c r="O1762">
        <v>2131607</v>
      </c>
    </row>
    <row r="1763" spans="1:15" x14ac:dyDescent="0.25">
      <c r="A1763">
        <v>1762</v>
      </c>
      <c r="B1763">
        <v>26</v>
      </c>
      <c r="C1763">
        <v>30</v>
      </c>
      <c r="D1763">
        <v>0</v>
      </c>
      <c r="E1763">
        <v>13</v>
      </c>
      <c r="F1763">
        <v>0</v>
      </c>
      <c r="G1763">
        <v>0</v>
      </c>
      <c r="H1763">
        <v>0</v>
      </c>
      <c r="I1763">
        <v>549.16136340000003</v>
      </c>
      <c r="J1763">
        <v>1806630</v>
      </c>
      <c r="K1763">
        <v>1681007</v>
      </c>
      <c r="L1763">
        <v>1688337</v>
      </c>
      <c r="M1763" t="s">
        <v>14</v>
      </c>
      <c r="N1763" t="s">
        <v>14</v>
      </c>
      <c r="O1763" t="s">
        <v>14</v>
      </c>
    </row>
    <row r="1764" spans="1:15" x14ac:dyDescent="0.25">
      <c r="A1764">
        <v>1763</v>
      </c>
      <c r="B1764">
        <v>26</v>
      </c>
      <c r="C1764">
        <v>32</v>
      </c>
      <c r="D1764">
        <v>0</v>
      </c>
      <c r="E1764">
        <v>7</v>
      </c>
      <c r="F1764">
        <v>0</v>
      </c>
      <c r="G1764">
        <v>0</v>
      </c>
      <c r="H1764">
        <v>0</v>
      </c>
      <c r="I1764">
        <v>455.20752579999998</v>
      </c>
      <c r="J1764" t="s">
        <v>14</v>
      </c>
      <c r="K1764" t="s">
        <v>14</v>
      </c>
      <c r="L1764" t="s">
        <v>14</v>
      </c>
      <c r="M1764">
        <v>1757805</v>
      </c>
      <c r="N1764">
        <v>2960431</v>
      </c>
      <c r="O1764">
        <v>2951218</v>
      </c>
    </row>
    <row r="1765" spans="1:15" x14ac:dyDescent="0.25">
      <c r="A1765">
        <v>1764</v>
      </c>
      <c r="B1765">
        <v>26</v>
      </c>
      <c r="C1765">
        <v>32</v>
      </c>
      <c r="D1765">
        <v>0</v>
      </c>
      <c r="E1765">
        <v>8</v>
      </c>
      <c r="F1765">
        <v>0</v>
      </c>
      <c r="G1765">
        <v>0</v>
      </c>
      <c r="H1765">
        <v>0</v>
      </c>
      <c r="I1765">
        <v>471.2024404</v>
      </c>
      <c r="J1765" t="s">
        <v>14</v>
      </c>
      <c r="K1765" t="s">
        <v>14</v>
      </c>
      <c r="L1765" t="s">
        <v>14</v>
      </c>
      <c r="M1765">
        <v>2654695</v>
      </c>
      <c r="N1765">
        <v>4144372</v>
      </c>
      <c r="O1765">
        <v>3528374</v>
      </c>
    </row>
    <row r="1766" spans="1:15" x14ac:dyDescent="0.25">
      <c r="A1766">
        <v>1765</v>
      </c>
      <c r="B1766">
        <v>26</v>
      </c>
      <c r="C1766">
        <v>32</v>
      </c>
      <c r="D1766">
        <v>0</v>
      </c>
      <c r="E1766">
        <v>9</v>
      </c>
      <c r="F1766">
        <v>0</v>
      </c>
      <c r="G1766">
        <v>0</v>
      </c>
      <c r="H1766">
        <v>0</v>
      </c>
      <c r="I1766">
        <v>487.19735500000002</v>
      </c>
      <c r="J1766" t="s">
        <v>14</v>
      </c>
      <c r="K1766" t="s">
        <v>14</v>
      </c>
      <c r="L1766" t="s">
        <v>14</v>
      </c>
      <c r="M1766">
        <v>3986959</v>
      </c>
      <c r="N1766">
        <v>5687687</v>
      </c>
      <c r="O1766">
        <v>5279805</v>
      </c>
    </row>
    <row r="1767" spans="1:15" x14ac:dyDescent="0.25">
      <c r="A1767">
        <v>1766</v>
      </c>
      <c r="B1767">
        <v>26</v>
      </c>
      <c r="C1767">
        <v>32</v>
      </c>
      <c r="D1767">
        <v>0</v>
      </c>
      <c r="E1767">
        <v>10</v>
      </c>
      <c r="F1767">
        <v>0</v>
      </c>
      <c r="G1767">
        <v>0</v>
      </c>
      <c r="H1767">
        <v>0</v>
      </c>
      <c r="I1767">
        <v>503.19226959999997</v>
      </c>
      <c r="J1767">
        <v>2199602</v>
      </c>
      <c r="K1767">
        <v>3055973</v>
      </c>
      <c r="L1767">
        <v>2724436</v>
      </c>
      <c r="M1767">
        <v>4414267</v>
      </c>
      <c r="N1767">
        <v>4533017</v>
      </c>
      <c r="O1767">
        <v>5206751</v>
      </c>
    </row>
    <row r="1768" spans="1:15" x14ac:dyDescent="0.25">
      <c r="A1768">
        <v>1767</v>
      </c>
      <c r="B1768">
        <v>26</v>
      </c>
      <c r="C1768">
        <v>32</v>
      </c>
      <c r="D1768">
        <v>0</v>
      </c>
      <c r="E1768">
        <v>11</v>
      </c>
      <c r="F1768">
        <v>0</v>
      </c>
      <c r="G1768">
        <v>0</v>
      </c>
      <c r="H1768">
        <v>0</v>
      </c>
      <c r="I1768">
        <v>519.18718420000005</v>
      </c>
      <c r="J1768">
        <v>2534601</v>
      </c>
      <c r="K1768">
        <v>2792346</v>
      </c>
      <c r="L1768">
        <v>3266909</v>
      </c>
      <c r="M1768">
        <v>3725244</v>
      </c>
      <c r="N1768">
        <v>4169427</v>
      </c>
      <c r="O1768">
        <v>4597935</v>
      </c>
    </row>
    <row r="1769" spans="1:15" x14ac:dyDescent="0.25">
      <c r="A1769">
        <v>1768</v>
      </c>
      <c r="B1769">
        <v>26</v>
      </c>
      <c r="C1769">
        <v>32</v>
      </c>
      <c r="D1769">
        <v>0</v>
      </c>
      <c r="E1769">
        <v>12</v>
      </c>
      <c r="F1769">
        <v>0</v>
      </c>
      <c r="G1769">
        <v>0</v>
      </c>
      <c r="H1769">
        <v>0</v>
      </c>
      <c r="I1769">
        <v>535.18209879999995</v>
      </c>
      <c r="J1769">
        <v>2678925</v>
      </c>
      <c r="K1769">
        <v>2791784</v>
      </c>
      <c r="L1769">
        <v>2936534</v>
      </c>
      <c r="M1769">
        <v>2682013</v>
      </c>
      <c r="N1769">
        <v>3390192</v>
      </c>
      <c r="O1769">
        <v>3053688</v>
      </c>
    </row>
    <row r="1770" spans="1:15" x14ac:dyDescent="0.25">
      <c r="A1770">
        <v>1769</v>
      </c>
      <c r="B1770">
        <v>26</v>
      </c>
      <c r="C1770">
        <v>32</v>
      </c>
      <c r="D1770">
        <v>0</v>
      </c>
      <c r="E1770">
        <v>13</v>
      </c>
      <c r="F1770">
        <v>0</v>
      </c>
      <c r="G1770">
        <v>0</v>
      </c>
      <c r="H1770">
        <v>0</v>
      </c>
      <c r="I1770">
        <v>551.17701339999996</v>
      </c>
      <c r="J1770">
        <v>2614000</v>
      </c>
      <c r="K1770">
        <v>1812105</v>
      </c>
      <c r="L1770">
        <v>2630922</v>
      </c>
      <c r="M1770">
        <v>1862355</v>
      </c>
      <c r="N1770">
        <v>2305656</v>
      </c>
      <c r="O1770">
        <v>2007785</v>
      </c>
    </row>
    <row r="1771" spans="1:15" x14ac:dyDescent="0.25">
      <c r="A1771">
        <v>1770</v>
      </c>
      <c r="B1771">
        <v>26</v>
      </c>
      <c r="C1771">
        <v>34</v>
      </c>
      <c r="D1771">
        <v>0</v>
      </c>
      <c r="E1771">
        <v>6</v>
      </c>
      <c r="F1771">
        <v>0</v>
      </c>
      <c r="G1771">
        <v>0</v>
      </c>
      <c r="H1771">
        <v>0</v>
      </c>
      <c r="I1771">
        <v>441.22826120000002</v>
      </c>
      <c r="J1771" t="s">
        <v>14</v>
      </c>
      <c r="K1771" t="s">
        <v>14</v>
      </c>
      <c r="L1771" t="s">
        <v>14</v>
      </c>
      <c r="M1771">
        <v>1802676</v>
      </c>
      <c r="N1771">
        <v>2674936</v>
      </c>
      <c r="O1771">
        <v>2018292</v>
      </c>
    </row>
    <row r="1772" spans="1:15" x14ac:dyDescent="0.25">
      <c r="A1772">
        <v>1771</v>
      </c>
      <c r="B1772">
        <v>26</v>
      </c>
      <c r="C1772">
        <v>34</v>
      </c>
      <c r="D1772">
        <v>0</v>
      </c>
      <c r="E1772">
        <v>7</v>
      </c>
      <c r="F1772">
        <v>0</v>
      </c>
      <c r="G1772">
        <v>0</v>
      </c>
      <c r="H1772">
        <v>0</v>
      </c>
      <c r="I1772">
        <v>457.22317579999998</v>
      </c>
      <c r="J1772" t="s">
        <v>14</v>
      </c>
      <c r="K1772" t="s">
        <v>14</v>
      </c>
      <c r="L1772" t="s">
        <v>14</v>
      </c>
      <c r="M1772">
        <v>2822123</v>
      </c>
      <c r="N1772">
        <v>4819967</v>
      </c>
      <c r="O1772">
        <v>3739083</v>
      </c>
    </row>
    <row r="1773" spans="1:15" x14ac:dyDescent="0.25">
      <c r="A1773">
        <v>1772</v>
      </c>
      <c r="B1773">
        <v>26</v>
      </c>
      <c r="C1773">
        <v>34</v>
      </c>
      <c r="D1773">
        <v>0</v>
      </c>
      <c r="E1773">
        <v>8</v>
      </c>
      <c r="F1773">
        <v>0</v>
      </c>
      <c r="G1773">
        <v>0</v>
      </c>
      <c r="H1773">
        <v>0</v>
      </c>
      <c r="I1773">
        <v>473.21809039999999</v>
      </c>
      <c r="J1773" t="s">
        <v>14</v>
      </c>
      <c r="K1773" t="s">
        <v>14</v>
      </c>
      <c r="L1773" t="s">
        <v>14</v>
      </c>
      <c r="M1773">
        <v>5097935</v>
      </c>
      <c r="N1773">
        <v>6905185</v>
      </c>
      <c r="O1773">
        <v>6315719</v>
      </c>
    </row>
    <row r="1774" spans="1:15" x14ac:dyDescent="0.25">
      <c r="A1774">
        <v>1773</v>
      </c>
      <c r="B1774">
        <v>26</v>
      </c>
      <c r="C1774">
        <v>34</v>
      </c>
      <c r="D1774">
        <v>0</v>
      </c>
      <c r="E1774">
        <v>9</v>
      </c>
      <c r="F1774">
        <v>0</v>
      </c>
      <c r="G1774">
        <v>0</v>
      </c>
      <c r="H1774">
        <v>0</v>
      </c>
      <c r="I1774">
        <v>489.21300500000001</v>
      </c>
      <c r="J1774">
        <v>1854163</v>
      </c>
      <c r="K1774">
        <v>3504129</v>
      </c>
      <c r="L1774">
        <v>3398505</v>
      </c>
      <c r="M1774">
        <v>6473263</v>
      </c>
      <c r="N1774">
        <v>8018492</v>
      </c>
      <c r="O1774">
        <v>8394893</v>
      </c>
    </row>
    <row r="1775" spans="1:15" x14ac:dyDescent="0.25">
      <c r="A1775">
        <v>1774</v>
      </c>
      <c r="B1775">
        <v>26</v>
      </c>
      <c r="C1775">
        <v>34</v>
      </c>
      <c r="D1775">
        <v>0</v>
      </c>
      <c r="E1775">
        <v>10</v>
      </c>
      <c r="F1775">
        <v>0</v>
      </c>
      <c r="G1775">
        <v>0</v>
      </c>
      <c r="H1775">
        <v>0</v>
      </c>
      <c r="I1775">
        <v>505.20791960000003</v>
      </c>
      <c r="J1775">
        <v>3095205</v>
      </c>
      <c r="K1775">
        <v>4655530</v>
      </c>
      <c r="L1775">
        <v>4140739</v>
      </c>
      <c r="M1775">
        <v>6891357</v>
      </c>
      <c r="N1775">
        <v>8142778</v>
      </c>
      <c r="O1775">
        <v>7899951</v>
      </c>
    </row>
    <row r="1776" spans="1:15" x14ac:dyDescent="0.25">
      <c r="A1776">
        <v>1775</v>
      </c>
      <c r="B1776">
        <v>26</v>
      </c>
      <c r="C1776">
        <v>34</v>
      </c>
      <c r="D1776">
        <v>0</v>
      </c>
      <c r="E1776">
        <v>11</v>
      </c>
      <c r="F1776">
        <v>0</v>
      </c>
      <c r="G1776">
        <v>0</v>
      </c>
      <c r="H1776">
        <v>0</v>
      </c>
      <c r="I1776">
        <v>521.20283419999998</v>
      </c>
      <c r="J1776">
        <v>3632358</v>
      </c>
      <c r="K1776">
        <v>4145116</v>
      </c>
      <c r="L1776">
        <v>3713444</v>
      </c>
      <c r="M1776">
        <v>4784044</v>
      </c>
      <c r="N1776">
        <v>5735176</v>
      </c>
      <c r="O1776">
        <v>5933252</v>
      </c>
    </row>
    <row r="1777" spans="1:15" x14ac:dyDescent="0.25">
      <c r="A1777">
        <v>1776</v>
      </c>
      <c r="B1777">
        <v>26</v>
      </c>
      <c r="C1777">
        <v>34</v>
      </c>
      <c r="D1777">
        <v>0</v>
      </c>
      <c r="E1777">
        <v>12</v>
      </c>
      <c r="F1777">
        <v>0</v>
      </c>
      <c r="G1777">
        <v>0</v>
      </c>
      <c r="H1777">
        <v>0</v>
      </c>
      <c r="I1777">
        <v>537.1977488</v>
      </c>
      <c r="J1777">
        <v>3056738</v>
      </c>
      <c r="K1777">
        <v>2848663</v>
      </c>
      <c r="L1777">
        <v>3325676</v>
      </c>
      <c r="M1777">
        <v>3954278</v>
      </c>
      <c r="N1777">
        <v>4748988</v>
      </c>
      <c r="O1777">
        <v>4309075</v>
      </c>
    </row>
    <row r="1778" spans="1:15" x14ac:dyDescent="0.25">
      <c r="A1778">
        <v>1777</v>
      </c>
      <c r="B1778">
        <v>26</v>
      </c>
      <c r="C1778">
        <v>34</v>
      </c>
      <c r="D1778">
        <v>0</v>
      </c>
      <c r="E1778">
        <v>13</v>
      </c>
      <c r="F1778">
        <v>0</v>
      </c>
      <c r="G1778">
        <v>0</v>
      </c>
      <c r="H1778">
        <v>0</v>
      </c>
      <c r="I1778">
        <v>553.19266340000001</v>
      </c>
      <c r="J1778">
        <v>2388155</v>
      </c>
      <c r="K1778">
        <v>2204831</v>
      </c>
      <c r="L1778">
        <v>2932481</v>
      </c>
      <c r="M1778">
        <v>2760861</v>
      </c>
      <c r="N1778">
        <v>2310668</v>
      </c>
      <c r="O1778">
        <v>2877099</v>
      </c>
    </row>
    <row r="1779" spans="1:15" x14ac:dyDescent="0.25">
      <c r="A1779">
        <v>1778</v>
      </c>
      <c r="B1779">
        <v>26</v>
      </c>
      <c r="C1779">
        <v>34</v>
      </c>
      <c r="D1779">
        <v>0</v>
      </c>
      <c r="E1779">
        <v>14</v>
      </c>
      <c r="F1779">
        <v>0</v>
      </c>
      <c r="G1779">
        <v>0</v>
      </c>
      <c r="H1779">
        <v>0</v>
      </c>
      <c r="I1779">
        <v>569.18757800000003</v>
      </c>
      <c r="J1779">
        <v>1862622</v>
      </c>
      <c r="K1779">
        <v>2123473</v>
      </c>
      <c r="L1779">
        <v>1921140</v>
      </c>
      <c r="M1779" t="s">
        <v>14</v>
      </c>
      <c r="N1779" t="s">
        <v>14</v>
      </c>
      <c r="O1779" t="s">
        <v>14</v>
      </c>
    </row>
    <row r="1780" spans="1:15" x14ac:dyDescent="0.25">
      <c r="A1780">
        <v>1779</v>
      </c>
      <c r="B1780">
        <v>26</v>
      </c>
      <c r="C1780">
        <v>36</v>
      </c>
      <c r="D1780">
        <v>0</v>
      </c>
      <c r="E1780">
        <v>6</v>
      </c>
      <c r="F1780">
        <v>0</v>
      </c>
      <c r="G1780">
        <v>0</v>
      </c>
      <c r="H1780">
        <v>0</v>
      </c>
      <c r="I1780">
        <v>443.24391120000001</v>
      </c>
      <c r="J1780" t="s">
        <v>14</v>
      </c>
      <c r="K1780" t="s">
        <v>14</v>
      </c>
      <c r="L1780" t="s">
        <v>14</v>
      </c>
      <c r="M1780">
        <v>3518479</v>
      </c>
      <c r="N1780">
        <v>4484728</v>
      </c>
      <c r="O1780">
        <v>4129628</v>
      </c>
    </row>
    <row r="1781" spans="1:15" x14ac:dyDescent="0.25">
      <c r="A1781">
        <v>1780</v>
      </c>
      <c r="B1781">
        <v>26</v>
      </c>
      <c r="C1781">
        <v>36</v>
      </c>
      <c r="D1781">
        <v>0</v>
      </c>
      <c r="E1781">
        <v>7</v>
      </c>
      <c r="F1781">
        <v>0</v>
      </c>
      <c r="G1781">
        <v>0</v>
      </c>
      <c r="H1781">
        <v>0</v>
      </c>
      <c r="I1781">
        <v>459.23882579999997</v>
      </c>
      <c r="J1781" t="s">
        <v>14</v>
      </c>
      <c r="K1781" t="s">
        <v>14</v>
      </c>
      <c r="L1781" t="s">
        <v>14</v>
      </c>
      <c r="M1781">
        <v>4702070</v>
      </c>
      <c r="N1781">
        <v>6480867</v>
      </c>
      <c r="O1781">
        <v>5657459</v>
      </c>
    </row>
    <row r="1782" spans="1:15" x14ac:dyDescent="0.25">
      <c r="A1782">
        <v>1781</v>
      </c>
      <c r="B1782">
        <v>26</v>
      </c>
      <c r="C1782">
        <v>36</v>
      </c>
      <c r="D1782">
        <v>0</v>
      </c>
      <c r="E1782">
        <v>8</v>
      </c>
      <c r="F1782">
        <v>0</v>
      </c>
      <c r="G1782">
        <v>0</v>
      </c>
      <c r="H1782">
        <v>0</v>
      </c>
      <c r="I1782">
        <v>475.23374039999999</v>
      </c>
      <c r="J1782">
        <v>1536602</v>
      </c>
      <c r="K1782">
        <v>2955805</v>
      </c>
      <c r="L1782">
        <v>2379677</v>
      </c>
      <c r="M1782">
        <v>6222273</v>
      </c>
      <c r="N1782">
        <v>9084379</v>
      </c>
      <c r="O1782">
        <v>7829219</v>
      </c>
    </row>
    <row r="1783" spans="1:15" x14ac:dyDescent="0.25">
      <c r="A1783">
        <v>1782</v>
      </c>
      <c r="B1783">
        <v>26</v>
      </c>
      <c r="C1783">
        <v>36</v>
      </c>
      <c r="D1783">
        <v>0</v>
      </c>
      <c r="E1783">
        <v>9</v>
      </c>
      <c r="F1783">
        <v>0</v>
      </c>
      <c r="G1783">
        <v>0</v>
      </c>
      <c r="H1783">
        <v>0</v>
      </c>
      <c r="I1783">
        <v>491.228655</v>
      </c>
      <c r="J1783">
        <v>2464077</v>
      </c>
      <c r="K1783">
        <v>3705890</v>
      </c>
      <c r="L1783">
        <v>3230667</v>
      </c>
      <c r="M1783">
        <v>7849555</v>
      </c>
      <c r="N1783">
        <v>9925363</v>
      </c>
      <c r="O1783">
        <v>9767136</v>
      </c>
    </row>
    <row r="1784" spans="1:15" x14ac:dyDescent="0.25">
      <c r="A1784">
        <v>1783</v>
      </c>
      <c r="B1784">
        <v>26</v>
      </c>
      <c r="C1784">
        <v>36</v>
      </c>
      <c r="D1784">
        <v>0</v>
      </c>
      <c r="E1784">
        <v>10</v>
      </c>
      <c r="F1784">
        <v>0</v>
      </c>
      <c r="G1784">
        <v>0</v>
      </c>
      <c r="H1784">
        <v>0</v>
      </c>
      <c r="I1784">
        <v>507.22356960000002</v>
      </c>
      <c r="J1784">
        <v>3189522</v>
      </c>
      <c r="K1784">
        <v>4176368</v>
      </c>
      <c r="L1784">
        <v>3789617</v>
      </c>
      <c r="M1784">
        <v>7397244</v>
      </c>
      <c r="N1784">
        <v>9199699</v>
      </c>
      <c r="O1784">
        <v>8405883</v>
      </c>
    </row>
    <row r="1785" spans="1:15" x14ac:dyDescent="0.25">
      <c r="A1785">
        <v>1784</v>
      </c>
      <c r="B1785">
        <v>26</v>
      </c>
      <c r="C1785">
        <v>36</v>
      </c>
      <c r="D1785">
        <v>0</v>
      </c>
      <c r="E1785">
        <v>11</v>
      </c>
      <c r="F1785">
        <v>0</v>
      </c>
      <c r="G1785">
        <v>0</v>
      </c>
      <c r="H1785">
        <v>0</v>
      </c>
      <c r="I1785">
        <v>523.21848420000003</v>
      </c>
      <c r="J1785">
        <v>3431670</v>
      </c>
      <c r="K1785">
        <v>3936285</v>
      </c>
      <c r="L1785">
        <v>3761635</v>
      </c>
      <c r="M1785">
        <v>6051733</v>
      </c>
      <c r="N1785">
        <v>6941485</v>
      </c>
      <c r="O1785">
        <v>7324879</v>
      </c>
    </row>
    <row r="1786" spans="1:15" x14ac:dyDescent="0.25">
      <c r="A1786">
        <v>1785</v>
      </c>
      <c r="B1786">
        <v>26</v>
      </c>
      <c r="C1786">
        <v>36</v>
      </c>
      <c r="D1786">
        <v>0</v>
      </c>
      <c r="E1786">
        <v>12</v>
      </c>
      <c r="F1786">
        <v>0</v>
      </c>
      <c r="G1786">
        <v>0</v>
      </c>
      <c r="H1786">
        <v>0</v>
      </c>
      <c r="I1786">
        <v>539.21339880000005</v>
      </c>
      <c r="J1786">
        <v>2703411</v>
      </c>
      <c r="K1786">
        <v>2885059</v>
      </c>
      <c r="L1786">
        <v>3285756</v>
      </c>
      <c r="M1786">
        <v>4896301</v>
      </c>
      <c r="N1786">
        <v>5278336</v>
      </c>
      <c r="O1786">
        <v>5430314</v>
      </c>
    </row>
    <row r="1787" spans="1:15" x14ac:dyDescent="0.25">
      <c r="A1787">
        <v>1786</v>
      </c>
      <c r="B1787">
        <v>26</v>
      </c>
      <c r="C1787">
        <v>36</v>
      </c>
      <c r="D1787">
        <v>0</v>
      </c>
      <c r="E1787">
        <v>13</v>
      </c>
      <c r="F1787">
        <v>0</v>
      </c>
      <c r="G1787">
        <v>0</v>
      </c>
      <c r="H1787">
        <v>0</v>
      </c>
      <c r="I1787">
        <v>555.20831339999995</v>
      </c>
      <c r="J1787">
        <v>2515082</v>
      </c>
      <c r="K1787">
        <v>2245810</v>
      </c>
      <c r="L1787">
        <v>3421941</v>
      </c>
      <c r="M1787">
        <v>2936427</v>
      </c>
      <c r="N1787">
        <v>2938781</v>
      </c>
      <c r="O1787">
        <v>2996844</v>
      </c>
    </row>
    <row r="1788" spans="1:15" x14ac:dyDescent="0.25">
      <c r="A1788">
        <v>1787</v>
      </c>
      <c r="B1788">
        <v>26</v>
      </c>
      <c r="C1788">
        <v>36</v>
      </c>
      <c r="D1788">
        <v>0</v>
      </c>
      <c r="E1788">
        <v>14</v>
      </c>
      <c r="F1788">
        <v>0</v>
      </c>
      <c r="G1788">
        <v>0</v>
      </c>
      <c r="H1788">
        <v>0</v>
      </c>
      <c r="I1788">
        <v>571.20322799999997</v>
      </c>
      <c r="J1788">
        <v>1833961</v>
      </c>
      <c r="K1788">
        <v>1814214</v>
      </c>
      <c r="L1788">
        <v>1876062</v>
      </c>
      <c r="M1788">
        <v>1537682</v>
      </c>
      <c r="N1788">
        <v>1585154</v>
      </c>
      <c r="O1788">
        <v>1694866</v>
      </c>
    </row>
    <row r="1789" spans="1:15" x14ac:dyDescent="0.25">
      <c r="A1789">
        <v>1788</v>
      </c>
      <c r="B1789">
        <v>26</v>
      </c>
      <c r="C1789">
        <v>38</v>
      </c>
      <c r="D1789">
        <v>0</v>
      </c>
      <c r="E1789">
        <v>6</v>
      </c>
      <c r="F1789">
        <v>0</v>
      </c>
      <c r="G1789">
        <v>0</v>
      </c>
      <c r="H1789">
        <v>0</v>
      </c>
      <c r="I1789">
        <v>445.25956120000001</v>
      </c>
      <c r="J1789" t="s">
        <v>14</v>
      </c>
      <c r="K1789" t="s">
        <v>14</v>
      </c>
      <c r="L1789" t="s">
        <v>14</v>
      </c>
      <c r="M1789">
        <v>2548073</v>
      </c>
      <c r="N1789">
        <v>3799549</v>
      </c>
      <c r="O1789">
        <v>3338437</v>
      </c>
    </row>
    <row r="1790" spans="1:15" x14ac:dyDescent="0.25">
      <c r="A1790">
        <v>1789</v>
      </c>
      <c r="B1790">
        <v>26</v>
      </c>
      <c r="C1790">
        <v>38</v>
      </c>
      <c r="D1790">
        <v>0</v>
      </c>
      <c r="E1790">
        <v>7</v>
      </c>
      <c r="F1790">
        <v>0</v>
      </c>
      <c r="G1790">
        <v>0</v>
      </c>
      <c r="H1790">
        <v>0</v>
      </c>
      <c r="I1790">
        <v>461.25447580000002</v>
      </c>
      <c r="J1790" t="s">
        <v>14</v>
      </c>
      <c r="K1790" t="s">
        <v>14</v>
      </c>
      <c r="L1790" t="s">
        <v>14</v>
      </c>
      <c r="M1790">
        <v>3879696</v>
      </c>
      <c r="N1790">
        <v>6301661</v>
      </c>
      <c r="O1790">
        <v>5353260</v>
      </c>
    </row>
    <row r="1791" spans="1:15" x14ac:dyDescent="0.25">
      <c r="A1791">
        <v>1790</v>
      </c>
      <c r="B1791">
        <v>26</v>
      </c>
      <c r="C1791">
        <v>38</v>
      </c>
      <c r="D1791">
        <v>0</v>
      </c>
      <c r="E1791">
        <v>8</v>
      </c>
      <c r="F1791">
        <v>0</v>
      </c>
      <c r="G1791">
        <v>0</v>
      </c>
      <c r="H1791">
        <v>0</v>
      </c>
      <c r="I1791">
        <v>477.24939039999998</v>
      </c>
      <c r="J1791" t="s">
        <v>14</v>
      </c>
      <c r="K1791" t="s">
        <v>14</v>
      </c>
      <c r="L1791" t="s">
        <v>14</v>
      </c>
      <c r="M1791">
        <v>5502396</v>
      </c>
      <c r="N1791">
        <v>8242787</v>
      </c>
      <c r="O1791">
        <v>6985481</v>
      </c>
    </row>
    <row r="1792" spans="1:15" x14ac:dyDescent="0.25">
      <c r="A1792">
        <v>1791</v>
      </c>
      <c r="B1792">
        <v>26</v>
      </c>
      <c r="C1792">
        <v>38</v>
      </c>
      <c r="D1792">
        <v>0</v>
      </c>
      <c r="E1792">
        <v>9</v>
      </c>
      <c r="F1792">
        <v>0</v>
      </c>
      <c r="G1792">
        <v>0</v>
      </c>
      <c r="H1792">
        <v>0</v>
      </c>
      <c r="I1792">
        <v>493.244305</v>
      </c>
      <c r="J1792">
        <v>2077641</v>
      </c>
      <c r="K1792">
        <v>2966603</v>
      </c>
      <c r="L1792">
        <v>3145778</v>
      </c>
      <c r="M1792">
        <v>6647417</v>
      </c>
      <c r="N1792">
        <v>9808812</v>
      </c>
      <c r="O1792">
        <v>8155445</v>
      </c>
    </row>
    <row r="1793" spans="1:15" x14ac:dyDescent="0.25">
      <c r="A1793">
        <v>1792</v>
      </c>
      <c r="B1793">
        <v>26</v>
      </c>
      <c r="C1793">
        <v>38</v>
      </c>
      <c r="D1793">
        <v>0</v>
      </c>
      <c r="E1793">
        <v>10</v>
      </c>
      <c r="F1793">
        <v>0</v>
      </c>
      <c r="G1793">
        <v>0</v>
      </c>
      <c r="H1793">
        <v>0</v>
      </c>
      <c r="I1793">
        <v>509.23921960000001</v>
      </c>
      <c r="J1793">
        <v>2852727</v>
      </c>
      <c r="K1793">
        <v>3835449</v>
      </c>
      <c r="L1793">
        <v>3268508</v>
      </c>
      <c r="M1793">
        <v>6202263</v>
      </c>
      <c r="N1793">
        <v>8675552</v>
      </c>
      <c r="O1793">
        <v>8119234</v>
      </c>
    </row>
    <row r="1794" spans="1:15" x14ac:dyDescent="0.25">
      <c r="A1794">
        <v>1793</v>
      </c>
      <c r="B1794">
        <v>26</v>
      </c>
      <c r="C1794">
        <v>38</v>
      </c>
      <c r="D1794">
        <v>0</v>
      </c>
      <c r="E1794">
        <v>11</v>
      </c>
      <c r="F1794">
        <v>0</v>
      </c>
      <c r="G1794">
        <v>0</v>
      </c>
      <c r="H1794">
        <v>0</v>
      </c>
      <c r="I1794">
        <v>525.23413419999997</v>
      </c>
      <c r="J1794">
        <v>3284219</v>
      </c>
      <c r="K1794">
        <v>3159131</v>
      </c>
      <c r="L1794">
        <v>3611163</v>
      </c>
      <c r="M1794">
        <v>6844280</v>
      </c>
      <c r="N1794">
        <v>6697796</v>
      </c>
      <c r="O1794">
        <v>7578835</v>
      </c>
    </row>
    <row r="1795" spans="1:15" x14ac:dyDescent="0.25">
      <c r="A1795">
        <v>1794</v>
      </c>
      <c r="B1795">
        <v>26</v>
      </c>
      <c r="C1795">
        <v>38</v>
      </c>
      <c r="D1795">
        <v>0</v>
      </c>
      <c r="E1795">
        <v>12</v>
      </c>
      <c r="F1795">
        <v>0</v>
      </c>
      <c r="G1795">
        <v>0</v>
      </c>
      <c r="H1795">
        <v>0</v>
      </c>
      <c r="I1795">
        <v>541.22904879999999</v>
      </c>
      <c r="J1795">
        <v>2670592</v>
      </c>
      <c r="K1795">
        <v>2905068</v>
      </c>
      <c r="L1795">
        <v>3197704</v>
      </c>
      <c r="M1795">
        <v>4955635</v>
      </c>
      <c r="N1795">
        <v>5362234</v>
      </c>
      <c r="O1795">
        <v>5412860</v>
      </c>
    </row>
    <row r="1796" spans="1:15" x14ac:dyDescent="0.25">
      <c r="A1796">
        <v>1795</v>
      </c>
      <c r="B1796">
        <v>26</v>
      </c>
      <c r="C1796">
        <v>38</v>
      </c>
      <c r="D1796">
        <v>0</v>
      </c>
      <c r="E1796">
        <v>13</v>
      </c>
      <c r="F1796">
        <v>0</v>
      </c>
      <c r="G1796">
        <v>0</v>
      </c>
      <c r="H1796">
        <v>0</v>
      </c>
      <c r="I1796">
        <v>557.2239634</v>
      </c>
      <c r="J1796">
        <v>1982045</v>
      </c>
      <c r="K1796">
        <v>1717185</v>
      </c>
      <c r="L1796">
        <v>2348263</v>
      </c>
      <c r="M1796">
        <v>2985020</v>
      </c>
      <c r="N1796">
        <v>3241771</v>
      </c>
      <c r="O1796">
        <v>3591724</v>
      </c>
    </row>
    <row r="1797" spans="1:15" x14ac:dyDescent="0.25">
      <c r="A1797">
        <v>1796</v>
      </c>
      <c r="B1797">
        <v>26</v>
      </c>
      <c r="C1797">
        <v>38</v>
      </c>
      <c r="D1797">
        <v>0</v>
      </c>
      <c r="E1797">
        <v>14</v>
      </c>
      <c r="F1797">
        <v>0</v>
      </c>
      <c r="G1797">
        <v>0</v>
      </c>
      <c r="H1797">
        <v>0</v>
      </c>
      <c r="I1797">
        <v>573.21887800000002</v>
      </c>
      <c r="J1797" t="s">
        <v>14</v>
      </c>
      <c r="K1797" t="s">
        <v>14</v>
      </c>
      <c r="L1797" t="s">
        <v>14</v>
      </c>
      <c r="M1797">
        <v>1703831</v>
      </c>
      <c r="N1797">
        <v>1876884</v>
      </c>
      <c r="O1797">
        <v>2148448</v>
      </c>
    </row>
    <row r="1798" spans="1:15" x14ac:dyDescent="0.25">
      <c r="A1798">
        <v>1797</v>
      </c>
      <c r="B1798">
        <v>26</v>
      </c>
      <c r="C1798">
        <v>40</v>
      </c>
      <c r="D1798">
        <v>0</v>
      </c>
      <c r="E1798">
        <v>6</v>
      </c>
      <c r="F1798">
        <v>0</v>
      </c>
      <c r="G1798">
        <v>0</v>
      </c>
      <c r="H1798">
        <v>0</v>
      </c>
      <c r="I1798">
        <v>447.2752112</v>
      </c>
      <c r="J1798" t="s">
        <v>14</v>
      </c>
      <c r="K1798" t="s">
        <v>14</v>
      </c>
      <c r="L1798" t="s">
        <v>14</v>
      </c>
      <c r="M1798">
        <v>1779908</v>
      </c>
      <c r="N1798">
        <v>3067273</v>
      </c>
      <c r="O1798">
        <v>1890866</v>
      </c>
    </row>
    <row r="1799" spans="1:15" x14ac:dyDescent="0.25">
      <c r="A1799">
        <v>1798</v>
      </c>
      <c r="B1799">
        <v>26</v>
      </c>
      <c r="C1799">
        <v>40</v>
      </c>
      <c r="D1799">
        <v>0</v>
      </c>
      <c r="E1799">
        <v>7</v>
      </c>
      <c r="F1799">
        <v>0</v>
      </c>
      <c r="G1799">
        <v>0</v>
      </c>
      <c r="H1799">
        <v>0</v>
      </c>
      <c r="I1799">
        <v>463.27012580000002</v>
      </c>
      <c r="J1799" t="s">
        <v>14</v>
      </c>
      <c r="K1799" t="s">
        <v>14</v>
      </c>
      <c r="L1799" t="s">
        <v>14</v>
      </c>
      <c r="M1799">
        <v>2465466</v>
      </c>
      <c r="N1799">
        <v>3696622</v>
      </c>
      <c r="O1799">
        <v>3090166</v>
      </c>
    </row>
    <row r="1800" spans="1:15" x14ac:dyDescent="0.25">
      <c r="A1800">
        <v>1799</v>
      </c>
      <c r="B1800">
        <v>26</v>
      </c>
      <c r="C1800">
        <v>40</v>
      </c>
      <c r="D1800">
        <v>0</v>
      </c>
      <c r="E1800">
        <v>8</v>
      </c>
      <c r="F1800">
        <v>0</v>
      </c>
      <c r="G1800">
        <v>0</v>
      </c>
      <c r="H1800">
        <v>0</v>
      </c>
      <c r="I1800">
        <v>479.26504039999998</v>
      </c>
      <c r="J1800" t="s">
        <v>14</v>
      </c>
      <c r="K1800" t="s">
        <v>14</v>
      </c>
      <c r="L1800" t="s">
        <v>14</v>
      </c>
      <c r="M1800">
        <v>4005312</v>
      </c>
      <c r="N1800">
        <v>6422261</v>
      </c>
      <c r="O1800">
        <v>5080889</v>
      </c>
    </row>
    <row r="1801" spans="1:15" x14ac:dyDescent="0.25">
      <c r="A1801">
        <v>1800</v>
      </c>
      <c r="B1801">
        <v>26</v>
      </c>
      <c r="C1801">
        <v>40</v>
      </c>
      <c r="D1801">
        <v>0</v>
      </c>
      <c r="E1801">
        <v>9</v>
      </c>
      <c r="F1801">
        <v>0</v>
      </c>
      <c r="G1801">
        <v>0</v>
      </c>
      <c r="H1801">
        <v>0</v>
      </c>
      <c r="I1801">
        <v>495.25995499999999</v>
      </c>
      <c r="J1801">
        <v>1769544</v>
      </c>
      <c r="K1801">
        <v>2178682</v>
      </c>
      <c r="L1801">
        <v>2403484</v>
      </c>
      <c r="M1801">
        <v>4918945</v>
      </c>
      <c r="N1801">
        <v>8272996</v>
      </c>
      <c r="O1801">
        <v>6775180</v>
      </c>
    </row>
    <row r="1802" spans="1:15" x14ac:dyDescent="0.25">
      <c r="A1802">
        <v>1801</v>
      </c>
      <c r="B1802">
        <v>26</v>
      </c>
      <c r="C1802">
        <v>40</v>
      </c>
      <c r="D1802">
        <v>0</v>
      </c>
      <c r="E1802">
        <v>10</v>
      </c>
      <c r="F1802">
        <v>0</v>
      </c>
      <c r="G1802">
        <v>0</v>
      </c>
      <c r="H1802">
        <v>0</v>
      </c>
      <c r="I1802">
        <v>511.25486960000001</v>
      </c>
      <c r="J1802">
        <v>1885651</v>
      </c>
      <c r="K1802">
        <v>2449538</v>
      </c>
      <c r="L1802">
        <v>1929730</v>
      </c>
      <c r="M1802">
        <v>6051756</v>
      </c>
      <c r="N1802">
        <v>8554850</v>
      </c>
      <c r="O1802">
        <v>7734274</v>
      </c>
    </row>
    <row r="1803" spans="1:15" x14ac:dyDescent="0.25">
      <c r="A1803">
        <v>1802</v>
      </c>
      <c r="B1803">
        <v>26</v>
      </c>
      <c r="C1803">
        <v>40</v>
      </c>
      <c r="D1803">
        <v>0</v>
      </c>
      <c r="E1803">
        <v>11</v>
      </c>
      <c r="F1803">
        <v>0</v>
      </c>
      <c r="G1803">
        <v>0</v>
      </c>
      <c r="H1803">
        <v>0</v>
      </c>
      <c r="I1803">
        <v>527.24978420000002</v>
      </c>
      <c r="J1803">
        <v>2160886</v>
      </c>
      <c r="K1803">
        <v>2512022</v>
      </c>
      <c r="L1803">
        <v>2814541</v>
      </c>
      <c r="M1803">
        <v>6114133</v>
      </c>
      <c r="N1803">
        <v>7996236</v>
      </c>
      <c r="O1803">
        <v>7713998</v>
      </c>
    </row>
    <row r="1804" spans="1:15" x14ac:dyDescent="0.25">
      <c r="A1804">
        <v>1803</v>
      </c>
      <c r="B1804">
        <v>26</v>
      </c>
      <c r="C1804">
        <v>40</v>
      </c>
      <c r="D1804">
        <v>0</v>
      </c>
      <c r="E1804">
        <v>12</v>
      </c>
      <c r="F1804">
        <v>0</v>
      </c>
      <c r="G1804">
        <v>0</v>
      </c>
      <c r="H1804">
        <v>0</v>
      </c>
      <c r="I1804">
        <v>543.24469880000004</v>
      </c>
      <c r="J1804">
        <v>1668042</v>
      </c>
      <c r="K1804">
        <v>2433042</v>
      </c>
      <c r="L1804">
        <v>2222352</v>
      </c>
      <c r="M1804">
        <v>5262775</v>
      </c>
      <c r="N1804">
        <v>5976556</v>
      </c>
      <c r="O1804">
        <v>6030282</v>
      </c>
    </row>
    <row r="1805" spans="1:15" x14ac:dyDescent="0.25">
      <c r="A1805">
        <v>1804</v>
      </c>
      <c r="B1805">
        <v>26</v>
      </c>
      <c r="C1805">
        <v>40</v>
      </c>
      <c r="D1805">
        <v>0</v>
      </c>
      <c r="E1805">
        <v>13</v>
      </c>
      <c r="F1805">
        <v>0</v>
      </c>
      <c r="G1805">
        <v>0</v>
      </c>
      <c r="H1805">
        <v>0</v>
      </c>
      <c r="I1805">
        <v>559.23961340000005</v>
      </c>
      <c r="J1805">
        <v>1515573</v>
      </c>
      <c r="K1805">
        <v>1861325</v>
      </c>
      <c r="L1805">
        <v>1833687</v>
      </c>
      <c r="M1805">
        <v>3597329</v>
      </c>
      <c r="N1805">
        <v>3374775</v>
      </c>
      <c r="O1805">
        <v>4324845</v>
      </c>
    </row>
    <row r="1806" spans="1:15" x14ac:dyDescent="0.25">
      <c r="A1806">
        <v>1805</v>
      </c>
      <c r="B1806">
        <v>26</v>
      </c>
      <c r="C1806">
        <v>40</v>
      </c>
      <c r="D1806">
        <v>0</v>
      </c>
      <c r="E1806">
        <v>14</v>
      </c>
      <c r="F1806">
        <v>0</v>
      </c>
      <c r="G1806">
        <v>0</v>
      </c>
      <c r="H1806">
        <v>0</v>
      </c>
      <c r="I1806">
        <v>575.23452799999995</v>
      </c>
      <c r="J1806" t="s">
        <v>14</v>
      </c>
      <c r="K1806" t="s">
        <v>14</v>
      </c>
      <c r="L1806" t="s">
        <v>14</v>
      </c>
      <c r="M1806">
        <v>1671078</v>
      </c>
      <c r="N1806">
        <v>2236201</v>
      </c>
      <c r="O1806">
        <v>2158131</v>
      </c>
    </row>
    <row r="1807" spans="1:15" x14ac:dyDescent="0.25">
      <c r="A1807">
        <v>1806</v>
      </c>
      <c r="B1807">
        <v>26</v>
      </c>
      <c r="C1807">
        <v>40</v>
      </c>
      <c r="D1807">
        <v>0</v>
      </c>
      <c r="E1807">
        <v>20</v>
      </c>
      <c r="F1807">
        <v>0</v>
      </c>
      <c r="G1807">
        <v>0</v>
      </c>
      <c r="H1807">
        <v>0</v>
      </c>
      <c r="I1807">
        <v>671.20401560000005</v>
      </c>
      <c r="J1807" t="s">
        <v>14</v>
      </c>
      <c r="K1807" t="s">
        <v>14</v>
      </c>
      <c r="L1807" t="s">
        <v>14</v>
      </c>
      <c r="M1807">
        <v>1557916</v>
      </c>
      <c r="N1807">
        <v>1924740</v>
      </c>
      <c r="O1807">
        <v>1979276</v>
      </c>
    </row>
    <row r="1808" spans="1:15" x14ac:dyDescent="0.25">
      <c r="A1808">
        <v>1807</v>
      </c>
      <c r="B1808">
        <v>26</v>
      </c>
      <c r="C1808">
        <v>40</v>
      </c>
      <c r="D1808">
        <v>0</v>
      </c>
      <c r="E1808">
        <v>21</v>
      </c>
      <c r="F1808">
        <v>0</v>
      </c>
      <c r="G1808">
        <v>0</v>
      </c>
      <c r="H1808">
        <v>0</v>
      </c>
      <c r="I1808">
        <v>687.19893019999995</v>
      </c>
      <c r="J1808">
        <v>1948287</v>
      </c>
      <c r="K1808">
        <v>1575208</v>
      </c>
      <c r="L1808">
        <v>2096714</v>
      </c>
      <c r="M1808">
        <v>2106550</v>
      </c>
      <c r="N1808">
        <v>1979020</v>
      </c>
      <c r="O1808">
        <v>2079607</v>
      </c>
    </row>
    <row r="1809" spans="1:15" x14ac:dyDescent="0.25">
      <c r="A1809">
        <v>1808</v>
      </c>
      <c r="B1809">
        <v>26</v>
      </c>
      <c r="C1809">
        <v>40</v>
      </c>
      <c r="D1809">
        <v>0</v>
      </c>
      <c r="E1809">
        <v>22</v>
      </c>
      <c r="F1809">
        <v>0</v>
      </c>
      <c r="G1809">
        <v>0</v>
      </c>
      <c r="H1809">
        <v>0</v>
      </c>
      <c r="I1809">
        <v>703.19384479999997</v>
      </c>
      <c r="J1809">
        <v>3183409</v>
      </c>
      <c r="K1809">
        <v>2939049</v>
      </c>
      <c r="L1809">
        <v>3346255</v>
      </c>
      <c r="M1809">
        <v>2672464</v>
      </c>
      <c r="N1809">
        <v>4250703</v>
      </c>
      <c r="O1809">
        <v>3961280</v>
      </c>
    </row>
    <row r="1810" spans="1:15" x14ac:dyDescent="0.25">
      <c r="A1810">
        <v>1809</v>
      </c>
      <c r="B1810">
        <v>26</v>
      </c>
      <c r="C1810">
        <v>42</v>
      </c>
      <c r="D1810">
        <v>0</v>
      </c>
      <c r="E1810">
        <v>8</v>
      </c>
      <c r="F1810">
        <v>0</v>
      </c>
      <c r="G1810">
        <v>0</v>
      </c>
      <c r="H1810">
        <v>0</v>
      </c>
      <c r="I1810">
        <v>481.28069040000003</v>
      </c>
      <c r="J1810" t="s">
        <v>14</v>
      </c>
      <c r="K1810" t="s">
        <v>14</v>
      </c>
      <c r="L1810" t="s">
        <v>14</v>
      </c>
      <c r="M1810">
        <v>2269131</v>
      </c>
      <c r="N1810">
        <v>4326290</v>
      </c>
      <c r="O1810">
        <v>3510129</v>
      </c>
    </row>
    <row r="1811" spans="1:15" x14ac:dyDescent="0.25">
      <c r="A1811">
        <v>1810</v>
      </c>
      <c r="B1811">
        <v>26</v>
      </c>
      <c r="C1811">
        <v>42</v>
      </c>
      <c r="D1811">
        <v>0</v>
      </c>
      <c r="E1811">
        <v>9</v>
      </c>
      <c r="F1811">
        <v>0</v>
      </c>
      <c r="G1811">
        <v>0</v>
      </c>
      <c r="H1811">
        <v>0</v>
      </c>
      <c r="I1811">
        <v>497.27560499999998</v>
      </c>
      <c r="J1811" t="s">
        <v>14</v>
      </c>
      <c r="K1811" t="s">
        <v>14</v>
      </c>
      <c r="L1811" t="s">
        <v>14</v>
      </c>
      <c r="M1811">
        <v>3642057</v>
      </c>
      <c r="N1811">
        <v>6058266</v>
      </c>
      <c r="O1811">
        <v>4986340</v>
      </c>
    </row>
    <row r="1812" spans="1:15" x14ac:dyDescent="0.25">
      <c r="A1812">
        <v>1811</v>
      </c>
      <c r="B1812">
        <v>26</v>
      </c>
      <c r="C1812">
        <v>42</v>
      </c>
      <c r="D1812">
        <v>0</v>
      </c>
      <c r="E1812">
        <v>10</v>
      </c>
      <c r="F1812">
        <v>0</v>
      </c>
      <c r="G1812">
        <v>0</v>
      </c>
      <c r="H1812">
        <v>0</v>
      </c>
      <c r="I1812">
        <v>513.27051959999994</v>
      </c>
      <c r="J1812" t="s">
        <v>14</v>
      </c>
      <c r="K1812" t="s">
        <v>14</v>
      </c>
      <c r="L1812" t="s">
        <v>14</v>
      </c>
      <c r="M1812">
        <v>5462971</v>
      </c>
      <c r="N1812">
        <v>8233431</v>
      </c>
      <c r="O1812">
        <v>7304251</v>
      </c>
    </row>
    <row r="1813" spans="1:15" x14ac:dyDescent="0.25">
      <c r="A1813">
        <v>1812</v>
      </c>
      <c r="B1813">
        <v>26</v>
      </c>
      <c r="C1813">
        <v>42</v>
      </c>
      <c r="D1813">
        <v>0</v>
      </c>
      <c r="E1813">
        <v>11</v>
      </c>
      <c r="F1813">
        <v>0</v>
      </c>
      <c r="G1813">
        <v>0</v>
      </c>
      <c r="H1813">
        <v>0</v>
      </c>
      <c r="I1813">
        <v>529.26543419999996</v>
      </c>
      <c r="J1813" t="s">
        <v>14</v>
      </c>
      <c r="K1813" t="s">
        <v>14</v>
      </c>
      <c r="L1813" t="s">
        <v>14</v>
      </c>
      <c r="M1813">
        <v>6272812</v>
      </c>
      <c r="N1813">
        <v>8889158</v>
      </c>
      <c r="O1813">
        <v>8604866</v>
      </c>
    </row>
    <row r="1814" spans="1:15" x14ac:dyDescent="0.25">
      <c r="A1814">
        <v>1813</v>
      </c>
      <c r="B1814">
        <v>26</v>
      </c>
      <c r="C1814">
        <v>42</v>
      </c>
      <c r="D1814">
        <v>0</v>
      </c>
      <c r="E1814">
        <v>12</v>
      </c>
      <c r="F1814">
        <v>0</v>
      </c>
      <c r="G1814">
        <v>0</v>
      </c>
      <c r="H1814">
        <v>0</v>
      </c>
      <c r="I1814">
        <v>545.26034879999997</v>
      </c>
      <c r="J1814" t="s">
        <v>14</v>
      </c>
      <c r="K1814" t="s">
        <v>14</v>
      </c>
      <c r="L1814" t="s">
        <v>14</v>
      </c>
      <c r="M1814">
        <v>5017980</v>
      </c>
      <c r="N1814">
        <v>7119254</v>
      </c>
      <c r="O1814">
        <v>6679445</v>
      </c>
    </row>
    <row r="1815" spans="1:15" x14ac:dyDescent="0.25">
      <c r="A1815">
        <v>1814</v>
      </c>
      <c r="B1815">
        <v>26</v>
      </c>
      <c r="C1815">
        <v>42</v>
      </c>
      <c r="D1815">
        <v>0</v>
      </c>
      <c r="E1815">
        <v>13</v>
      </c>
      <c r="F1815">
        <v>0</v>
      </c>
      <c r="G1815">
        <v>0</v>
      </c>
      <c r="H1815">
        <v>0</v>
      </c>
      <c r="I1815">
        <v>561.25526339999999</v>
      </c>
      <c r="J1815" t="s">
        <v>14</v>
      </c>
      <c r="K1815" t="s">
        <v>14</v>
      </c>
      <c r="L1815" t="s">
        <v>14</v>
      </c>
      <c r="M1815">
        <v>3515372</v>
      </c>
      <c r="N1815">
        <v>4094529</v>
      </c>
      <c r="O1815">
        <v>3935662</v>
      </c>
    </row>
    <row r="1816" spans="1:15" x14ac:dyDescent="0.25">
      <c r="A1816">
        <v>1815</v>
      </c>
      <c r="B1816">
        <v>26</v>
      </c>
      <c r="C1816">
        <v>42</v>
      </c>
      <c r="D1816">
        <v>0</v>
      </c>
      <c r="E1816">
        <v>14</v>
      </c>
      <c r="F1816">
        <v>0</v>
      </c>
      <c r="G1816">
        <v>0</v>
      </c>
      <c r="H1816">
        <v>0</v>
      </c>
      <c r="I1816">
        <v>577.25017800000001</v>
      </c>
      <c r="J1816" t="s">
        <v>14</v>
      </c>
      <c r="K1816" t="s">
        <v>14</v>
      </c>
      <c r="L1816" t="s">
        <v>14</v>
      </c>
      <c r="M1816">
        <v>1857982</v>
      </c>
      <c r="N1816">
        <v>2167491</v>
      </c>
      <c r="O1816">
        <v>2085386</v>
      </c>
    </row>
    <row r="1817" spans="1:15" x14ac:dyDescent="0.25">
      <c r="A1817">
        <v>1816</v>
      </c>
      <c r="B1817">
        <v>26</v>
      </c>
      <c r="C1817">
        <v>42</v>
      </c>
      <c r="D1817">
        <v>0</v>
      </c>
      <c r="E1817">
        <v>18</v>
      </c>
      <c r="F1817">
        <v>0</v>
      </c>
      <c r="G1817">
        <v>0</v>
      </c>
      <c r="H1817">
        <v>0</v>
      </c>
      <c r="I1817">
        <v>641.22983639999995</v>
      </c>
      <c r="J1817" t="s">
        <v>14</v>
      </c>
      <c r="K1817" t="s">
        <v>14</v>
      </c>
      <c r="L1817" t="s">
        <v>14</v>
      </c>
      <c r="M1817">
        <v>2363679</v>
      </c>
      <c r="N1817">
        <v>1960099</v>
      </c>
      <c r="O1817">
        <v>2286738</v>
      </c>
    </row>
    <row r="1818" spans="1:15" x14ac:dyDescent="0.25">
      <c r="A1818">
        <v>1817</v>
      </c>
      <c r="B1818">
        <v>26</v>
      </c>
      <c r="C1818">
        <v>42</v>
      </c>
      <c r="D1818">
        <v>0</v>
      </c>
      <c r="E1818">
        <v>19</v>
      </c>
      <c r="F1818">
        <v>0</v>
      </c>
      <c r="G1818">
        <v>0</v>
      </c>
      <c r="H1818">
        <v>0</v>
      </c>
      <c r="I1818">
        <v>657.22475099999997</v>
      </c>
      <c r="J1818">
        <v>1764105</v>
      </c>
      <c r="K1818">
        <v>1583080</v>
      </c>
      <c r="L1818">
        <v>1760399</v>
      </c>
      <c r="M1818">
        <v>2636238</v>
      </c>
      <c r="N1818">
        <v>3428477</v>
      </c>
      <c r="O1818">
        <v>3267654</v>
      </c>
    </row>
    <row r="1819" spans="1:15" x14ac:dyDescent="0.25">
      <c r="A1819">
        <v>1818</v>
      </c>
      <c r="B1819">
        <v>26</v>
      </c>
      <c r="C1819">
        <v>42</v>
      </c>
      <c r="D1819">
        <v>0</v>
      </c>
      <c r="E1819">
        <v>20</v>
      </c>
      <c r="F1819">
        <v>0</v>
      </c>
      <c r="G1819">
        <v>0</v>
      </c>
      <c r="H1819">
        <v>0</v>
      </c>
      <c r="I1819">
        <v>673.21966559999998</v>
      </c>
      <c r="J1819">
        <v>2432177</v>
      </c>
      <c r="K1819">
        <v>1958822</v>
      </c>
      <c r="L1819">
        <v>2602668</v>
      </c>
      <c r="M1819">
        <v>4052360</v>
      </c>
      <c r="N1819">
        <v>5901446</v>
      </c>
      <c r="O1819">
        <v>5230930</v>
      </c>
    </row>
    <row r="1820" spans="1:15" x14ac:dyDescent="0.25">
      <c r="A1820">
        <v>1819</v>
      </c>
      <c r="B1820">
        <v>26</v>
      </c>
      <c r="C1820">
        <v>42</v>
      </c>
      <c r="D1820">
        <v>0</v>
      </c>
      <c r="E1820">
        <v>21</v>
      </c>
      <c r="F1820">
        <v>0</v>
      </c>
      <c r="G1820">
        <v>0</v>
      </c>
      <c r="H1820">
        <v>0</v>
      </c>
      <c r="I1820">
        <v>689.2145802</v>
      </c>
      <c r="J1820">
        <v>2592871</v>
      </c>
      <c r="K1820">
        <v>2148156</v>
      </c>
      <c r="L1820">
        <v>2892817</v>
      </c>
      <c r="M1820">
        <v>2604176</v>
      </c>
      <c r="N1820">
        <v>2725002</v>
      </c>
      <c r="O1820">
        <v>2644424</v>
      </c>
    </row>
    <row r="1821" spans="1:15" x14ac:dyDescent="0.25">
      <c r="A1821">
        <v>1820</v>
      </c>
      <c r="B1821">
        <v>26</v>
      </c>
      <c r="C1821">
        <v>42</v>
      </c>
      <c r="D1821">
        <v>0</v>
      </c>
      <c r="E1821">
        <v>22</v>
      </c>
      <c r="F1821">
        <v>0</v>
      </c>
      <c r="G1821">
        <v>0</v>
      </c>
      <c r="H1821">
        <v>0</v>
      </c>
      <c r="I1821">
        <v>705.20949480000002</v>
      </c>
      <c r="J1821">
        <v>3126134</v>
      </c>
      <c r="K1821">
        <v>2830581</v>
      </c>
      <c r="L1821">
        <v>3632970</v>
      </c>
      <c r="M1821">
        <v>2554650</v>
      </c>
      <c r="N1821">
        <v>3425339</v>
      </c>
      <c r="O1821">
        <v>3280513</v>
      </c>
    </row>
    <row r="1822" spans="1:15" x14ac:dyDescent="0.25">
      <c r="A1822">
        <v>1821</v>
      </c>
      <c r="B1822">
        <v>26</v>
      </c>
      <c r="C1822">
        <v>42</v>
      </c>
      <c r="D1822">
        <v>0</v>
      </c>
      <c r="E1822">
        <v>23</v>
      </c>
      <c r="F1822">
        <v>0</v>
      </c>
      <c r="G1822">
        <v>0</v>
      </c>
      <c r="H1822">
        <v>0</v>
      </c>
      <c r="I1822">
        <v>721.20440940000003</v>
      </c>
      <c r="J1822">
        <v>3961366</v>
      </c>
      <c r="K1822">
        <v>4636542</v>
      </c>
      <c r="L1822">
        <v>4899703</v>
      </c>
      <c r="M1822">
        <v>2064689</v>
      </c>
      <c r="N1822">
        <v>2983684</v>
      </c>
      <c r="O1822">
        <v>2914516</v>
      </c>
    </row>
    <row r="1823" spans="1:15" x14ac:dyDescent="0.25">
      <c r="A1823">
        <v>1822</v>
      </c>
      <c r="B1823">
        <v>26</v>
      </c>
      <c r="C1823">
        <v>44</v>
      </c>
      <c r="D1823">
        <v>0</v>
      </c>
      <c r="E1823">
        <v>8</v>
      </c>
      <c r="F1823">
        <v>0</v>
      </c>
      <c r="G1823">
        <v>0</v>
      </c>
      <c r="H1823">
        <v>0</v>
      </c>
      <c r="I1823">
        <v>483.29634040000002</v>
      </c>
      <c r="J1823" t="s">
        <v>14</v>
      </c>
      <c r="K1823" t="s">
        <v>14</v>
      </c>
      <c r="L1823" t="s">
        <v>14</v>
      </c>
      <c r="M1823">
        <v>2284509</v>
      </c>
      <c r="N1823">
        <v>3755062</v>
      </c>
      <c r="O1823">
        <v>3578801</v>
      </c>
    </row>
    <row r="1824" spans="1:15" x14ac:dyDescent="0.25">
      <c r="A1824">
        <v>1823</v>
      </c>
      <c r="B1824">
        <v>26</v>
      </c>
      <c r="C1824">
        <v>44</v>
      </c>
      <c r="D1824">
        <v>0</v>
      </c>
      <c r="E1824">
        <v>9</v>
      </c>
      <c r="F1824">
        <v>0</v>
      </c>
      <c r="G1824">
        <v>0</v>
      </c>
      <c r="H1824">
        <v>0</v>
      </c>
      <c r="I1824">
        <v>499.29125499999998</v>
      </c>
      <c r="J1824" t="s">
        <v>14</v>
      </c>
      <c r="K1824" t="s">
        <v>14</v>
      </c>
      <c r="L1824" t="s">
        <v>14</v>
      </c>
      <c r="M1824">
        <v>2541809</v>
      </c>
      <c r="N1824">
        <v>4266445</v>
      </c>
      <c r="O1824">
        <v>3145275</v>
      </c>
    </row>
    <row r="1825" spans="1:15" x14ac:dyDescent="0.25">
      <c r="A1825">
        <v>1824</v>
      </c>
      <c r="B1825">
        <v>26</v>
      </c>
      <c r="C1825">
        <v>44</v>
      </c>
      <c r="D1825">
        <v>0</v>
      </c>
      <c r="E1825">
        <v>10</v>
      </c>
      <c r="F1825">
        <v>0</v>
      </c>
      <c r="G1825">
        <v>0</v>
      </c>
      <c r="H1825">
        <v>0</v>
      </c>
      <c r="I1825">
        <v>515.28616959999999</v>
      </c>
      <c r="J1825" t="s">
        <v>14</v>
      </c>
      <c r="K1825" t="s">
        <v>14</v>
      </c>
      <c r="L1825" t="s">
        <v>14</v>
      </c>
      <c r="M1825">
        <v>2939843</v>
      </c>
      <c r="N1825">
        <v>4938301</v>
      </c>
      <c r="O1825">
        <v>3850348</v>
      </c>
    </row>
    <row r="1826" spans="1:15" x14ac:dyDescent="0.25">
      <c r="A1826">
        <v>1825</v>
      </c>
      <c r="B1826">
        <v>26</v>
      </c>
      <c r="C1826">
        <v>44</v>
      </c>
      <c r="D1826">
        <v>0</v>
      </c>
      <c r="E1826">
        <v>11</v>
      </c>
      <c r="F1826">
        <v>0</v>
      </c>
      <c r="G1826">
        <v>0</v>
      </c>
      <c r="H1826">
        <v>0</v>
      </c>
      <c r="I1826">
        <v>531.28108420000001</v>
      </c>
      <c r="J1826" t="s">
        <v>14</v>
      </c>
      <c r="K1826" t="s">
        <v>14</v>
      </c>
      <c r="L1826" t="s">
        <v>14</v>
      </c>
      <c r="M1826">
        <v>3781375</v>
      </c>
      <c r="N1826">
        <v>5982004</v>
      </c>
      <c r="O1826">
        <v>6096047</v>
      </c>
    </row>
    <row r="1827" spans="1:15" x14ac:dyDescent="0.25">
      <c r="A1827">
        <v>1826</v>
      </c>
      <c r="B1827">
        <v>26</v>
      </c>
      <c r="C1827">
        <v>44</v>
      </c>
      <c r="D1827">
        <v>0</v>
      </c>
      <c r="E1827">
        <v>12</v>
      </c>
      <c r="F1827">
        <v>0</v>
      </c>
      <c r="G1827">
        <v>0</v>
      </c>
      <c r="H1827">
        <v>0</v>
      </c>
      <c r="I1827">
        <v>547.27599880000002</v>
      </c>
      <c r="J1827" t="s">
        <v>14</v>
      </c>
      <c r="K1827" t="s">
        <v>14</v>
      </c>
      <c r="L1827" t="s">
        <v>14</v>
      </c>
      <c r="M1827">
        <v>2943297</v>
      </c>
      <c r="N1827">
        <v>5167418</v>
      </c>
      <c r="O1827">
        <v>5184348</v>
      </c>
    </row>
    <row r="1828" spans="1:15" x14ac:dyDescent="0.25">
      <c r="A1828">
        <v>1827</v>
      </c>
      <c r="B1828">
        <v>26</v>
      </c>
      <c r="C1828">
        <v>44</v>
      </c>
      <c r="D1828">
        <v>0</v>
      </c>
      <c r="E1828">
        <v>13</v>
      </c>
      <c r="F1828">
        <v>0</v>
      </c>
      <c r="G1828">
        <v>0</v>
      </c>
      <c r="H1828">
        <v>0</v>
      </c>
      <c r="I1828">
        <v>563.27091340000004</v>
      </c>
      <c r="J1828" t="s">
        <v>14</v>
      </c>
      <c r="K1828" t="s">
        <v>14</v>
      </c>
      <c r="L1828" t="s">
        <v>14</v>
      </c>
      <c r="M1828">
        <v>2261452</v>
      </c>
      <c r="N1828">
        <v>3424715</v>
      </c>
      <c r="O1828">
        <v>3022192</v>
      </c>
    </row>
    <row r="1829" spans="1:15" x14ac:dyDescent="0.25">
      <c r="A1829">
        <v>1828</v>
      </c>
      <c r="B1829">
        <v>26</v>
      </c>
      <c r="C1829">
        <v>44</v>
      </c>
      <c r="D1829">
        <v>0</v>
      </c>
      <c r="E1829">
        <v>14</v>
      </c>
      <c r="F1829">
        <v>0</v>
      </c>
      <c r="G1829">
        <v>0</v>
      </c>
      <c r="H1829">
        <v>0</v>
      </c>
      <c r="I1829">
        <v>579.26582800000006</v>
      </c>
      <c r="J1829" t="s">
        <v>14</v>
      </c>
      <c r="K1829" t="s">
        <v>14</v>
      </c>
      <c r="L1829" t="s">
        <v>14</v>
      </c>
      <c r="M1829">
        <v>1589726</v>
      </c>
      <c r="N1829">
        <v>1854560</v>
      </c>
      <c r="O1829">
        <v>1888740</v>
      </c>
    </row>
    <row r="1830" spans="1:15" x14ac:dyDescent="0.25">
      <c r="A1830">
        <v>1829</v>
      </c>
      <c r="B1830">
        <v>26</v>
      </c>
      <c r="C1830">
        <v>44</v>
      </c>
      <c r="D1830">
        <v>0</v>
      </c>
      <c r="E1830">
        <v>17</v>
      </c>
      <c r="F1830">
        <v>0</v>
      </c>
      <c r="G1830">
        <v>0</v>
      </c>
      <c r="H1830">
        <v>0</v>
      </c>
      <c r="I1830">
        <v>627.25057179999999</v>
      </c>
      <c r="J1830" t="s">
        <v>14</v>
      </c>
      <c r="K1830" t="s">
        <v>14</v>
      </c>
      <c r="L1830" t="s">
        <v>14</v>
      </c>
      <c r="M1830">
        <v>2076554</v>
      </c>
      <c r="N1830">
        <v>2269461</v>
      </c>
      <c r="O1830">
        <v>2097103</v>
      </c>
    </row>
    <row r="1831" spans="1:15" x14ac:dyDescent="0.25">
      <c r="A1831">
        <v>1830</v>
      </c>
      <c r="B1831">
        <v>26</v>
      </c>
      <c r="C1831">
        <v>44</v>
      </c>
      <c r="D1831">
        <v>0</v>
      </c>
      <c r="E1831">
        <v>18</v>
      </c>
      <c r="F1831">
        <v>0</v>
      </c>
      <c r="G1831">
        <v>0</v>
      </c>
      <c r="H1831">
        <v>0</v>
      </c>
      <c r="I1831">
        <v>643.2454864</v>
      </c>
      <c r="J1831">
        <v>1980583</v>
      </c>
      <c r="K1831">
        <v>2164913</v>
      </c>
      <c r="L1831">
        <v>1897010</v>
      </c>
      <c r="M1831">
        <v>4401477</v>
      </c>
      <c r="N1831">
        <v>4055194</v>
      </c>
      <c r="O1831">
        <v>4009990</v>
      </c>
    </row>
    <row r="1832" spans="1:15" x14ac:dyDescent="0.25">
      <c r="A1832">
        <v>1831</v>
      </c>
      <c r="B1832">
        <v>26</v>
      </c>
      <c r="C1832">
        <v>44</v>
      </c>
      <c r="D1832">
        <v>0</v>
      </c>
      <c r="E1832">
        <v>19</v>
      </c>
      <c r="F1832">
        <v>0</v>
      </c>
      <c r="G1832">
        <v>0</v>
      </c>
      <c r="H1832">
        <v>0</v>
      </c>
      <c r="I1832">
        <v>659.24040100000002</v>
      </c>
      <c r="J1832">
        <v>2181236</v>
      </c>
      <c r="K1832">
        <v>1731981</v>
      </c>
      <c r="L1832">
        <v>1758216</v>
      </c>
      <c r="M1832">
        <v>4329937</v>
      </c>
      <c r="N1832">
        <v>4144253</v>
      </c>
      <c r="O1832">
        <v>4095945</v>
      </c>
    </row>
    <row r="1833" spans="1:15" x14ac:dyDescent="0.25">
      <c r="A1833">
        <v>1832</v>
      </c>
      <c r="B1833">
        <v>26</v>
      </c>
      <c r="C1833">
        <v>44</v>
      </c>
      <c r="D1833">
        <v>0</v>
      </c>
      <c r="E1833">
        <v>20</v>
      </c>
      <c r="F1833">
        <v>0</v>
      </c>
      <c r="G1833">
        <v>0</v>
      </c>
      <c r="H1833">
        <v>0</v>
      </c>
      <c r="I1833">
        <v>675.23531560000004</v>
      </c>
      <c r="J1833" t="s">
        <v>14</v>
      </c>
      <c r="K1833" t="s">
        <v>14</v>
      </c>
      <c r="L1833" t="s">
        <v>14</v>
      </c>
      <c r="M1833">
        <v>3199345</v>
      </c>
      <c r="N1833">
        <v>3453064</v>
      </c>
      <c r="O1833">
        <v>3235110</v>
      </c>
    </row>
    <row r="1834" spans="1:15" x14ac:dyDescent="0.25">
      <c r="A1834">
        <v>1833</v>
      </c>
      <c r="B1834">
        <v>26</v>
      </c>
      <c r="C1834">
        <v>44</v>
      </c>
      <c r="D1834">
        <v>0</v>
      </c>
      <c r="E1834">
        <v>21</v>
      </c>
      <c r="F1834">
        <v>0</v>
      </c>
      <c r="G1834">
        <v>0</v>
      </c>
      <c r="H1834">
        <v>0</v>
      </c>
      <c r="I1834">
        <v>691.23023020000005</v>
      </c>
      <c r="J1834">
        <v>1779807</v>
      </c>
      <c r="K1834">
        <v>1984857</v>
      </c>
      <c r="L1834">
        <v>2317281</v>
      </c>
      <c r="M1834">
        <v>2199655</v>
      </c>
      <c r="N1834">
        <v>2915464</v>
      </c>
      <c r="O1834">
        <v>2310701</v>
      </c>
    </row>
    <row r="1835" spans="1:15" x14ac:dyDescent="0.25">
      <c r="A1835">
        <v>1834</v>
      </c>
      <c r="B1835">
        <v>26</v>
      </c>
      <c r="C1835">
        <v>44</v>
      </c>
      <c r="D1835">
        <v>0</v>
      </c>
      <c r="E1835">
        <v>22</v>
      </c>
      <c r="F1835">
        <v>0</v>
      </c>
      <c r="G1835">
        <v>0</v>
      </c>
      <c r="H1835">
        <v>0</v>
      </c>
      <c r="I1835">
        <v>707.22514479999995</v>
      </c>
      <c r="J1835">
        <v>2390976</v>
      </c>
      <c r="K1835">
        <v>3481924</v>
      </c>
      <c r="L1835">
        <v>2759496</v>
      </c>
      <c r="M1835">
        <v>2223843</v>
      </c>
      <c r="N1835">
        <v>3304484</v>
      </c>
      <c r="O1835">
        <v>2373447</v>
      </c>
    </row>
    <row r="1836" spans="1:15" x14ac:dyDescent="0.25">
      <c r="A1836">
        <v>1835</v>
      </c>
      <c r="B1836">
        <v>26</v>
      </c>
      <c r="C1836">
        <v>46</v>
      </c>
      <c r="D1836">
        <v>0</v>
      </c>
      <c r="E1836">
        <v>9</v>
      </c>
      <c r="F1836">
        <v>0</v>
      </c>
      <c r="G1836">
        <v>0</v>
      </c>
      <c r="H1836">
        <v>0</v>
      </c>
      <c r="I1836">
        <v>501.30690499999997</v>
      </c>
      <c r="J1836" t="s">
        <v>14</v>
      </c>
      <c r="K1836" t="s">
        <v>14</v>
      </c>
      <c r="L1836" t="s">
        <v>14</v>
      </c>
      <c r="M1836">
        <v>1787672</v>
      </c>
      <c r="N1836">
        <v>2521212</v>
      </c>
      <c r="O1836">
        <v>2523793</v>
      </c>
    </row>
    <row r="1837" spans="1:15" x14ac:dyDescent="0.25">
      <c r="A1837">
        <v>1836</v>
      </c>
      <c r="B1837">
        <v>26</v>
      </c>
      <c r="C1837">
        <v>46</v>
      </c>
      <c r="D1837">
        <v>0</v>
      </c>
      <c r="E1837">
        <v>10</v>
      </c>
      <c r="F1837">
        <v>0</v>
      </c>
      <c r="G1837">
        <v>0</v>
      </c>
      <c r="H1837">
        <v>0</v>
      </c>
      <c r="I1837">
        <v>517.30181960000004</v>
      </c>
      <c r="J1837" t="s">
        <v>14</v>
      </c>
      <c r="K1837" t="s">
        <v>14</v>
      </c>
      <c r="L1837" t="s">
        <v>14</v>
      </c>
      <c r="M1837">
        <v>1724867</v>
      </c>
      <c r="N1837">
        <v>2548882</v>
      </c>
      <c r="O1837">
        <v>2085779</v>
      </c>
    </row>
    <row r="1838" spans="1:15" x14ac:dyDescent="0.25">
      <c r="A1838">
        <v>1837</v>
      </c>
      <c r="B1838">
        <v>26</v>
      </c>
      <c r="C1838">
        <v>46</v>
      </c>
      <c r="D1838">
        <v>0</v>
      </c>
      <c r="E1838">
        <v>11</v>
      </c>
      <c r="F1838">
        <v>0</v>
      </c>
      <c r="G1838">
        <v>0</v>
      </c>
      <c r="H1838">
        <v>0</v>
      </c>
      <c r="I1838">
        <v>533.29673419999995</v>
      </c>
      <c r="J1838" t="s">
        <v>14</v>
      </c>
      <c r="K1838" t="s">
        <v>14</v>
      </c>
      <c r="L1838" t="s">
        <v>14</v>
      </c>
      <c r="M1838">
        <v>1865934</v>
      </c>
      <c r="N1838">
        <v>3934998</v>
      </c>
      <c r="O1838">
        <v>3200149</v>
      </c>
    </row>
    <row r="1839" spans="1:15" x14ac:dyDescent="0.25">
      <c r="A1839">
        <v>1838</v>
      </c>
      <c r="B1839">
        <v>26</v>
      </c>
      <c r="C1839">
        <v>46</v>
      </c>
      <c r="D1839">
        <v>0</v>
      </c>
      <c r="E1839">
        <v>12</v>
      </c>
      <c r="F1839">
        <v>0</v>
      </c>
      <c r="G1839">
        <v>0</v>
      </c>
      <c r="H1839">
        <v>0</v>
      </c>
      <c r="I1839">
        <v>549.29164879999996</v>
      </c>
      <c r="J1839" t="s">
        <v>14</v>
      </c>
      <c r="K1839" t="s">
        <v>14</v>
      </c>
      <c r="L1839" t="s">
        <v>14</v>
      </c>
      <c r="M1839">
        <v>1965831</v>
      </c>
      <c r="N1839">
        <v>3080408</v>
      </c>
      <c r="O1839">
        <v>2467106</v>
      </c>
    </row>
    <row r="1840" spans="1:15" x14ac:dyDescent="0.25">
      <c r="A1840">
        <v>1839</v>
      </c>
      <c r="B1840">
        <v>26</v>
      </c>
      <c r="C1840">
        <v>46</v>
      </c>
      <c r="D1840">
        <v>0</v>
      </c>
      <c r="E1840">
        <v>17</v>
      </c>
      <c r="F1840">
        <v>0</v>
      </c>
      <c r="G1840">
        <v>0</v>
      </c>
      <c r="H1840">
        <v>0</v>
      </c>
      <c r="I1840">
        <v>629.26622180000004</v>
      </c>
      <c r="J1840" t="s">
        <v>14</v>
      </c>
      <c r="K1840" t="s">
        <v>14</v>
      </c>
      <c r="L1840" t="s">
        <v>14</v>
      </c>
      <c r="M1840">
        <v>2198996</v>
      </c>
      <c r="N1840">
        <v>2530559</v>
      </c>
      <c r="O1840">
        <v>2412397</v>
      </c>
    </row>
    <row r="1841" spans="1:15" x14ac:dyDescent="0.25">
      <c r="A1841">
        <v>1840</v>
      </c>
      <c r="B1841">
        <v>26</v>
      </c>
      <c r="C1841">
        <v>46</v>
      </c>
      <c r="D1841">
        <v>0</v>
      </c>
      <c r="E1841">
        <v>18</v>
      </c>
      <c r="F1841">
        <v>0</v>
      </c>
      <c r="G1841">
        <v>0</v>
      </c>
      <c r="H1841">
        <v>0</v>
      </c>
      <c r="I1841">
        <v>645.26113640000005</v>
      </c>
      <c r="J1841" t="s">
        <v>14</v>
      </c>
      <c r="K1841" t="s">
        <v>14</v>
      </c>
      <c r="L1841" t="s">
        <v>14</v>
      </c>
      <c r="M1841">
        <v>3897702</v>
      </c>
      <c r="N1841">
        <v>3588242</v>
      </c>
      <c r="O1841">
        <v>3762041</v>
      </c>
    </row>
    <row r="1842" spans="1:15" x14ac:dyDescent="0.25">
      <c r="A1842">
        <v>1841</v>
      </c>
      <c r="B1842">
        <v>26</v>
      </c>
      <c r="C1842">
        <v>50</v>
      </c>
      <c r="D1842">
        <v>0</v>
      </c>
      <c r="E1842">
        <v>16</v>
      </c>
      <c r="F1842">
        <v>0</v>
      </c>
      <c r="G1842">
        <v>0</v>
      </c>
      <c r="H1842">
        <v>0</v>
      </c>
      <c r="I1842">
        <v>617.30260720000001</v>
      </c>
      <c r="J1842" t="s">
        <v>14</v>
      </c>
      <c r="K1842" t="s">
        <v>14</v>
      </c>
      <c r="L1842" t="s">
        <v>14</v>
      </c>
      <c r="M1842">
        <v>1706463</v>
      </c>
      <c r="N1842">
        <v>1655719</v>
      </c>
      <c r="O1842">
        <v>1605962</v>
      </c>
    </row>
    <row r="1843" spans="1:15" x14ac:dyDescent="0.25">
      <c r="A1843">
        <v>1842</v>
      </c>
      <c r="B1843">
        <v>26</v>
      </c>
      <c r="C1843">
        <v>52</v>
      </c>
      <c r="D1843">
        <v>0</v>
      </c>
      <c r="E1843">
        <v>2</v>
      </c>
      <c r="F1843">
        <v>0</v>
      </c>
      <c r="G1843">
        <v>0</v>
      </c>
      <c r="H1843">
        <v>0</v>
      </c>
      <c r="I1843">
        <v>395.38945280000002</v>
      </c>
      <c r="J1843">
        <v>2743630</v>
      </c>
      <c r="K1843">
        <v>2635854</v>
      </c>
      <c r="L1843">
        <v>3000454</v>
      </c>
      <c r="M1843">
        <v>2908471</v>
      </c>
      <c r="N1843">
        <v>2438524</v>
      </c>
      <c r="O1843">
        <v>1874779</v>
      </c>
    </row>
    <row r="1844" spans="1:15" x14ac:dyDescent="0.25">
      <c r="A1844">
        <v>1843</v>
      </c>
      <c r="B1844">
        <v>27</v>
      </c>
      <c r="C1844">
        <v>32</v>
      </c>
      <c r="D1844">
        <v>0</v>
      </c>
      <c r="E1844">
        <v>9</v>
      </c>
      <c r="F1844">
        <v>0</v>
      </c>
      <c r="G1844">
        <v>0</v>
      </c>
      <c r="H1844">
        <v>0</v>
      </c>
      <c r="I1844">
        <v>499.19735500000002</v>
      </c>
      <c r="J1844" t="s">
        <v>14</v>
      </c>
      <c r="K1844" t="s">
        <v>14</v>
      </c>
      <c r="L1844" t="s">
        <v>14</v>
      </c>
      <c r="M1844">
        <v>2047727</v>
      </c>
      <c r="N1844">
        <v>2545605</v>
      </c>
      <c r="O1844">
        <v>2328119</v>
      </c>
    </row>
    <row r="1845" spans="1:15" x14ac:dyDescent="0.25">
      <c r="A1845">
        <v>1844</v>
      </c>
      <c r="B1845">
        <v>27</v>
      </c>
      <c r="C1845">
        <v>32</v>
      </c>
      <c r="D1845">
        <v>0</v>
      </c>
      <c r="E1845">
        <v>10</v>
      </c>
      <c r="F1845">
        <v>0</v>
      </c>
      <c r="G1845">
        <v>0</v>
      </c>
      <c r="H1845">
        <v>0</v>
      </c>
      <c r="I1845">
        <v>515.19226960000003</v>
      </c>
      <c r="J1845" t="s">
        <v>14</v>
      </c>
      <c r="K1845" t="s">
        <v>14</v>
      </c>
      <c r="L1845" t="s">
        <v>14</v>
      </c>
      <c r="M1845">
        <v>2228675</v>
      </c>
      <c r="N1845">
        <v>3040824</v>
      </c>
      <c r="O1845">
        <v>2928746</v>
      </c>
    </row>
    <row r="1846" spans="1:15" x14ac:dyDescent="0.25">
      <c r="A1846">
        <v>1845</v>
      </c>
      <c r="B1846">
        <v>27</v>
      </c>
      <c r="C1846">
        <v>32</v>
      </c>
      <c r="D1846">
        <v>0</v>
      </c>
      <c r="E1846">
        <v>11</v>
      </c>
      <c r="F1846">
        <v>0</v>
      </c>
      <c r="G1846">
        <v>0</v>
      </c>
      <c r="H1846">
        <v>0</v>
      </c>
      <c r="I1846">
        <v>531.18718420000005</v>
      </c>
      <c r="J1846" t="s">
        <v>14</v>
      </c>
      <c r="K1846" t="s">
        <v>14</v>
      </c>
      <c r="L1846" t="s">
        <v>14</v>
      </c>
      <c r="M1846">
        <v>2219777</v>
      </c>
      <c r="N1846">
        <v>2809141</v>
      </c>
      <c r="O1846">
        <v>3077808</v>
      </c>
    </row>
    <row r="1847" spans="1:15" x14ac:dyDescent="0.25">
      <c r="A1847">
        <v>1846</v>
      </c>
      <c r="B1847">
        <v>27</v>
      </c>
      <c r="C1847">
        <v>32</v>
      </c>
      <c r="D1847">
        <v>0</v>
      </c>
      <c r="E1847">
        <v>12</v>
      </c>
      <c r="F1847">
        <v>0</v>
      </c>
      <c r="G1847">
        <v>0</v>
      </c>
      <c r="H1847">
        <v>0</v>
      </c>
      <c r="I1847">
        <v>547.18209879999995</v>
      </c>
      <c r="J1847">
        <v>1515613</v>
      </c>
      <c r="K1847">
        <v>1538643</v>
      </c>
      <c r="L1847">
        <v>2261268</v>
      </c>
      <c r="M1847">
        <v>2121540</v>
      </c>
      <c r="N1847">
        <v>2560319</v>
      </c>
      <c r="O1847">
        <v>1971551</v>
      </c>
    </row>
    <row r="1848" spans="1:15" x14ac:dyDescent="0.25">
      <c r="A1848">
        <v>1847</v>
      </c>
      <c r="B1848">
        <v>27</v>
      </c>
      <c r="C1848">
        <v>32</v>
      </c>
      <c r="D1848">
        <v>0</v>
      </c>
      <c r="E1848">
        <v>13</v>
      </c>
      <c r="F1848">
        <v>0</v>
      </c>
      <c r="G1848">
        <v>0</v>
      </c>
      <c r="H1848">
        <v>0</v>
      </c>
      <c r="I1848">
        <v>563.17701339999996</v>
      </c>
      <c r="J1848">
        <v>1567226</v>
      </c>
      <c r="K1848">
        <v>1609946</v>
      </c>
      <c r="L1848">
        <v>1610931</v>
      </c>
      <c r="M1848">
        <v>1594573</v>
      </c>
      <c r="N1848">
        <v>1931729</v>
      </c>
      <c r="O1848">
        <v>1721715</v>
      </c>
    </row>
    <row r="1849" spans="1:15" x14ac:dyDescent="0.25">
      <c r="A1849">
        <v>1848</v>
      </c>
      <c r="B1849">
        <v>27</v>
      </c>
      <c r="C1849">
        <v>34</v>
      </c>
      <c r="D1849">
        <v>0</v>
      </c>
      <c r="E1849">
        <v>7</v>
      </c>
      <c r="F1849">
        <v>0</v>
      </c>
      <c r="G1849">
        <v>0</v>
      </c>
      <c r="H1849">
        <v>0</v>
      </c>
      <c r="I1849">
        <v>469.22317579999998</v>
      </c>
      <c r="J1849" t="s">
        <v>14</v>
      </c>
      <c r="K1849" t="s">
        <v>14</v>
      </c>
      <c r="L1849" t="s">
        <v>14</v>
      </c>
      <c r="M1849">
        <v>1754634</v>
      </c>
      <c r="N1849">
        <v>2791577</v>
      </c>
      <c r="O1849">
        <v>2184882</v>
      </c>
    </row>
    <row r="1850" spans="1:15" x14ac:dyDescent="0.25">
      <c r="A1850">
        <v>1849</v>
      </c>
      <c r="B1850">
        <v>27</v>
      </c>
      <c r="C1850">
        <v>34</v>
      </c>
      <c r="D1850">
        <v>0</v>
      </c>
      <c r="E1850">
        <v>8</v>
      </c>
      <c r="F1850">
        <v>0</v>
      </c>
      <c r="G1850">
        <v>0</v>
      </c>
      <c r="H1850">
        <v>0</v>
      </c>
      <c r="I1850">
        <v>485.21809039999999</v>
      </c>
      <c r="J1850" t="s">
        <v>14</v>
      </c>
      <c r="K1850" t="s">
        <v>14</v>
      </c>
      <c r="L1850" t="s">
        <v>14</v>
      </c>
      <c r="M1850">
        <v>2905075</v>
      </c>
      <c r="N1850">
        <v>4184282</v>
      </c>
      <c r="O1850">
        <v>3719155</v>
      </c>
    </row>
    <row r="1851" spans="1:15" x14ac:dyDescent="0.25">
      <c r="A1851">
        <v>1850</v>
      </c>
      <c r="B1851">
        <v>27</v>
      </c>
      <c r="C1851">
        <v>34</v>
      </c>
      <c r="D1851">
        <v>0</v>
      </c>
      <c r="E1851">
        <v>9</v>
      </c>
      <c r="F1851">
        <v>0</v>
      </c>
      <c r="G1851">
        <v>0</v>
      </c>
      <c r="H1851">
        <v>0</v>
      </c>
      <c r="I1851">
        <v>501.21300500000001</v>
      </c>
      <c r="J1851" t="s">
        <v>14</v>
      </c>
      <c r="K1851" t="s">
        <v>14</v>
      </c>
      <c r="L1851" t="s">
        <v>14</v>
      </c>
      <c r="M1851">
        <v>4041494</v>
      </c>
      <c r="N1851">
        <v>5252724</v>
      </c>
      <c r="O1851">
        <v>5136013</v>
      </c>
    </row>
    <row r="1852" spans="1:15" x14ac:dyDescent="0.25">
      <c r="A1852">
        <v>1851</v>
      </c>
      <c r="B1852">
        <v>27</v>
      </c>
      <c r="C1852">
        <v>34</v>
      </c>
      <c r="D1852">
        <v>0</v>
      </c>
      <c r="E1852">
        <v>10</v>
      </c>
      <c r="F1852">
        <v>0</v>
      </c>
      <c r="G1852">
        <v>0</v>
      </c>
      <c r="H1852">
        <v>0</v>
      </c>
      <c r="I1852">
        <v>517.20791959999997</v>
      </c>
      <c r="J1852" t="s">
        <v>14</v>
      </c>
      <c r="K1852" t="s">
        <v>14</v>
      </c>
      <c r="L1852" t="s">
        <v>14</v>
      </c>
      <c r="M1852">
        <v>4092867</v>
      </c>
      <c r="N1852">
        <v>5571215</v>
      </c>
      <c r="O1852">
        <v>5031057</v>
      </c>
    </row>
    <row r="1853" spans="1:15" x14ac:dyDescent="0.25">
      <c r="A1853">
        <v>1852</v>
      </c>
      <c r="B1853">
        <v>27</v>
      </c>
      <c r="C1853">
        <v>34</v>
      </c>
      <c r="D1853">
        <v>0</v>
      </c>
      <c r="E1853">
        <v>11</v>
      </c>
      <c r="F1853">
        <v>0</v>
      </c>
      <c r="G1853">
        <v>0</v>
      </c>
      <c r="H1853">
        <v>0</v>
      </c>
      <c r="I1853">
        <v>533.20283419999998</v>
      </c>
      <c r="J1853">
        <v>2121394</v>
      </c>
      <c r="K1853">
        <v>2687800</v>
      </c>
      <c r="L1853">
        <v>2637500</v>
      </c>
      <c r="M1853">
        <v>4661968</v>
      </c>
      <c r="N1853">
        <v>4880152</v>
      </c>
      <c r="O1853">
        <v>4966551</v>
      </c>
    </row>
    <row r="1854" spans="1:15" x14ac:dyDescent="0.25">
      <c r="A1854">
        <v>1853</v>
      </c>
      <c r="B1854">
        <v>27</v>
      </c>
      <c r="C1854">
        <v>34</v>
      </c>
      <c r="D1854">
        <v>0</v>
      </c>
      <c r="E1854">
        <v>12</v>
      </c>
      <c r="F1854">
        <v>0</v>
      </c>
      <c r="G1854">
        <v>0</v>
      </c>
      <c r="H1854">
        <v>0</v>
      </c>
      <c r="I1854">
        <v>549.1977488</v>
      </c>
      <c r="J1854">
        <v>2245413</v>
      </c>
      <c r="K1854">
        <v>2483312</v>
      </c>
      <c r="L1854">
        <v>2387217</v>
      </c>
      <c r="M1854">
        <v>2868490</v>
      </c>
      <c r="N1854">
        <v>3681501</v>
      </c>
      <c r="O1854">
        <v>3914532</v>
      </c>
    </row>
    <row r="1855" spans="1:15" x14ac:dyDescent="0.25">
      <c r="A1855">
        <v>1854</v>
      </c>
      <c r="B1855">
        <v>27</v>
      </c>
      <c r="C1855">
        <v>34</v>
      </c>
      <c r="D1855">
        <v>0</v>
      </c>
      <c r="E1855">
        <v>13</v>
      </c>
      <c r="F1855">
        <v>0</v>
      </c>
      <c r="G1855">
        <v>0</v>
      </c>
      <c r="H1855">
        <v>0</v>
      </c>
      <c r="I1855">
        <v>565.19266340000001</v>
      </c>
      <c r="J1855">
        <v>2039271</v>
      </c>
      <c r="K1855">
        <v>2125019</v>
      </c>
      <c r="L1855">
        <v>1671327</v>
      </c>
      <c r="M1855">
        <v>2517427</v>
      </c>
      <c r="N1855">
        <v>2518362</v>
      </c>
      <c r="O1855">
        <v>2468663</v>
      </c>
    </row>
    <row r="1856" spans="1:15" x14ac:dyDescent="0.25">
      <c r="A1856">
        <v>1855</v>
      </c>
      <c r="B1856">
        <v>27</v>
      </c>
      <c r="C1856">
        <v>36</v>
      </c>
      <c r="D1856">
        <v>0</v>
      </c>
      <c r="E1856">
        <v>7</v>
      </c>
      <c r="F1856">
        <v>0</v>
      </c>
      <c r="G1856">
        <v>0</v>
      </c>
      <c r="H1856">
        <v>0</v>
      </c>
      <c r="I1856">
        <v>471.23882579999997</v>
      </c>
      <c r="J1856" t="s">
        <v>14</v>
      </c>
      <c r="K1856" t="s">
        <v>14</v>
      </c>
      <c r="L1856" t="s">
        <v>14</v>
      </c>
      <c r="M1856">
        <v>3062759</v>
      </c>
      <c r="N1856">
        <v>4175094</v>
      </c>
      <c r="O1856">
        <v>3360438</v>
      </c>
    </row>
    <row r="1857" spans="1:15" x14ac:dyDescent="0.25">
      <c r="A1857">
        <v>1856</v>
      </c>
      <c r="B1857">
        <v>27</v>
      </c>
      <c r="C1857">
        <v>36</v>
      </c>
      <c r="D1857">
        <v>0</v>
      </c>
      <c r="E1857">
        <v>8</v>
      </c>
      <c r="F1857">
        <v>0</v>
      </c>
      <c r="G1857">
        <v>0</v>
      </c>
      <c r="H1857">
        <v>0</v>
      </c>
      <c r="I1857">
        <v>487.23374039999999</v>
      </c>
      <c r="J1857">
        <v>1754721</v>
      </c>
      <c r="K1857">
        <v>2515944</v>
      </c>
      <c r="L1857">
        <v>1810703</v>
      </c>
      <c r="M1857">
        <v>5895695</v>
      </c>
      <c r="N1857">
        <v>7453066</v>
      </c>
      <c r="O1857">
        <v>6864959</v>
      </c>
    </row>
    <row r="1858" spans="1:15" x14ac:dyDescent="0.25">
      <c r="A1858">
        <v>1857</v>
      </c>
      <c r="B1858">
        <v>27</v>
      </c>
      <c r="C1858">
        <v>36</v>
      </c>
      <c r="D1858">
        <v>0</v>
      </c>
      <c r="E1858">
        <v>9</v>
      </c>
      <c r="F1858">
        <v>0</v>
      </c>
      <c r="G1858">
        <v>0</v>
      </c>
      <c r="H1858">
        <v>0</v>
      </c>
      <c r="I1858">
        <v>503.228655</v>
      </c>
      <c r="J1858" t="s">
        <v>14</v>
      </c>
      <c r="K1858" t="s">
        <v>14</v>
      </c>
      <c r="L1858" t="s">
        <v>14</v>
      </c>
      <c r="M1858">
        <v>5828411</v>
      </c>
      <c r="N1858">
        <v>7569180</v>
      </c>
      <c r="O1858">
        <v>6916833</v>
      </c>
    </row>
    <row r="1859" spans="1:15" x14ac:dyDescent="0.25">
      <c r="A1859">
        <v>1858</v>
      </c>
      <c r="B1859">
        <v>27</v>
      </c>
      <c r="C1859">
        <v>36</v>
      </c>
      <c r="D1859">
        <v>0</v>
      </c>
      <c r="E1859">
        <v>10</v>
      </c>
      <c r="F1859">
        <v>0</v>
      </c>
      <c r="G1859">
        <v>0</v>
      </c>
      <c r="H1859">
        <v>0</v>
      </c>
      <c r="I1859">
        <v>519.22356960000002</v>
      </c>
      <c r="J1859">
        <v>2327753</v>
      </c>
      <c r="K1859">
        <v>3263387</v>
      </c>
      <c r="L1859">
        <v>3260767</v>
      </c>
      <c r="M1859">
        <v>5812155</v>
      </c>
      <c r="N1859">
        <v>7396052</v>
      </c>
      <c r="O1859">
        <v>7539887</v>
      </c>
    </row>
    <row r="1860" spans="1:15" x14ac:dyDescent="0.25">
      <c r="A1860">
        <v>1859</v>
      </c>
      <c r="B1860">
        <v>27</v>
      </c>
      <c r="C1860">
        <v>36</v>
      </c>
      <c r="D1860">
        <v>0</v>
      </c>
      <c r="E1860">
        <v>11</v>
      </c>
      <c r="F1860">
        <v>0</v>
      </c>
      <c r="G1860">
        <v>0</v>
      </c>
      <c r="H1860">
        <v>0</v>
      </c>
      <c r="I1860">
        <v>535.21848420000003</v>
      </c>
      <c r="J1860">
        <v>2074764</v>
      </c>
      <c r="K1860">
        <v>2620777</v>
      </c>
      <c r="L1860">
        <v>3260119</v>
      </c>
      <c r="M1860">
        <v>5462684</v>
      </c>
      <c r="N1860">
        <v>6243055</v>
      </c>
      <c r="O1860">
        <v>6225015</v>
      </c>
    </row>
    <row r="1861" spans="1:15" x14ac:dyDescent="0.25">
      <c r="A1861">
        <v>1860</v>
      </c>
      <c r="B1861">
        <v>27</v>
      </c>
      <c r="C1861">
        <v>36</v>
      </c>
      <c r="D1861">
        <v>0</v>
      </c>
      <c r="E1861">
        <v>12</v>
      </c>
      <c r="F1861">
        <v>0</v>
      </c>
      <c r="G1861">
        <v>0</v>
      </c>
      <c r="H1861">
        <v>0</v>
      </c>
      <c r="I1861">
        <v>551.21339880000005</v>
      </c>
      <c r="J1861">
        <v>2449647</v>
      </c>
      <c r="K1861">
        <v>3006089</v>
      </c>
      <c r="L1861">
        <v>2827018</v>
      </c>
      <c r="M1861">
        <v>4222162</v>
      </c>
      <c r="N1861">
        <v>3925110</v>
      </c>
      <c r="O1861">
        <v>4666088</v>
      </c>
    </row>
    <row r="1862" spans="1:15" x14ac:dyDescent="0.25">
      <c r="A1862">
        <v>1861</v>
      </c>
      <c r="B1862">
        <v>27</v>
      </c>
      <c r="C1862">
        <v>36</v>
      </c>
      <c r="D1862">
        <v>0</v>
      </c>
      <c r="E1862">
        <v>13</v>
      </c>
      <c r="F1862">
        <v>0</v>
      </c>
      <c r="G1862">
        <v>0</v>
      </c>
      <c r="H1862">
        <v>0</v>
      </c>
      <c r="I1862">
        <v>567.20831339999995</v>
      </c>
      <c r="J1862">
        <v>2481117</v>
      </c>
      <c r="K1862">
        <v>2733784</v>
      </c>
      <c r="L1862">
        <v>2142857</v>
      </c>
      <c r="M1862">
        <v>2292128</v>
      </c>
      <c r="N1862">
        <v>4253925</v>
      </c>
      <c r="O1862">
        <v>3788029</v>
      </c>
    </row>
    <row r="1863" spans="1:15" x14ac:dyDescent="0.25">
      <c r="A1863">
        <v>1862</v>
      </c>
      <c r="B1863">
        <v>27</v>
      </c>
      <c r="C1863">
        <v>36</v>
      </c>
      <c r="D1863">
        <v>0</v>
      </c>
      <c r="E1863">
        <v>14</v>
      </c>
      <c r="F1863">
        <v>0</v>
      </c>
      <c r="G1863">
        <v>0</v>
      </c>
      <c r="H1863">
        <v>0</v>
      </c>
      <c r="I1863">
        <v>583.20322799999997</v>
      </c>
      <c r="J1863" t="s">
        <v>14</v>
      </c>
      <c r="K1863" t="s">
        <v>14</v>
      </c>
      <c r="L1863" t="s">
        <v>14</v>
      </c>
      <c r="M1863">
        <v>1602101</v>
      </c>
      <c r="N1863">
        <v>1599403</v>
      </c>
      <c r="O1863">
        <v>1729442</v>
      </c>
    </row>
    <row r="1864" spans="1:15" x14ac:dyDescent="0.25">
      <c r="A1864">
        <v>1863</v>
      </c>
      <c r="B1864">
        <v>27</v>
      </c>
      <c r="C1864">
        <v>38</v>
      </c>
      <c r="D1864">
        <v>0</v>
      </c>
      <c r="E1864">
        <v>7</v>
      </c>
      <c r="F1864">
        <v>0</v>
      </c>
      <c r="G1864">
        <v>0</v>
      </c>
      <c r="H1864">
        <v>0</v>
      </c>
      <c r="I1864">
        <v>473.25447580000002</v>
      </c>
      <c r="J1864" t="s">
        <v>14</v>
      </c>
      <c r="K1864" t="s">
        <v>14</v>
      </c>
      <c r="L1864" t="s">
        <v>14</v>
      </c>
      <c r="M1864">
        <v>3091919</v>
      </c>
      <c r="N1864">
        <v>4950371</v>
      </c>
      <c r="O1864">
        <v>4507335</v>
      </c>
    </row>
    <row r="1865" spans="1:15" x14ac:dyDescent="0.25">
      <c r="A1865">
        <v>1864</v>
      </c>
      <c r="B1865">
        <v>27</v>
      </c>
      <c r="C1865">
        <v>38</v>
      </c>
      <c r="D1865">
        <v>0</v>
      </c>
      <c r="E1865">
        <v>8</v>
      </c>
      <c r="F1865">
        <v>0</v>
      </c>
      <c r="G1865">
        <v>0</v>
      </c>
      <c r="H1865">
        <v>0</v>
      </c>
      <c r="I1865">
        <v>489.24939039999998</v>
      </c>
      <c r="J1865" t="s">
        <v>14</v>
      </c>
      <c r="K1865" t="s">
        <v>14</v>
      </c>
      <c r="L1865" t="s">
        <v>14</v>
      </c>
      <c r="M1865">
        <v>5303856</v>
      </c>
      <c r="N1865">
        <v>7914047</v>
      </c>
      <c r="O1865">
        <v>6092942</v>
      </c>
    </row>
    <row r="1866" spans="1:15" x14ac:dyDescent="0.25">
      <c r="A1866">
        <v>1865</v>
      </c>
      <c r="B1866">
        <v>27</v>
      </c>
      <c r="C1866">
        <v>38</v>
      </c>
      <c r="D1866">
        <v>0</v>
      </c>
      <c r="E1866">
        <v>9</v>
      </c>
      <c r="F1866">
        <v>0</v>
      </c>
      <c r="G1866">
        <v>0</v>
      </c>
      <c r="H1866">
        <v>0</v>
      </c>
      <c r="I1866">
        <v>505.244305</v>
      </c>
      <c r="J1866">
        <v>1558951</v>
      </c>
      <c r="K1866">
        <v>3123115</v>
      </c>
      <c r="L1866">
        <v>2752197</v>
      </c>
      <c r="M1866">
        <v>6438750</v>
      </c>
      <c r="N1866">
        <v>8665021</v>
      </c>
      <c r="O1866">
        <v>7680817</v>
      </c>
    </row>
    <row r="1867" spans="1:15" x14ac:dyDescent="0.25">
      <c r="A1867">
        <v>1866</v>
      </c>
      <c r="B1867">
        <v>27</v>
      </c>
      <c r="C1867">
        <v>38</v>
      </c>
      <c r="D1867">
        <v>0</v>
      </c>
      <c r="E1867">
        <v>10</v>
      </c>
      <c r="F1867">
        <v>0</v>
      </c>
      <c r="G1867">
        <v>0</v>
      </c>
      <c r="H1867">
        <v>0</v>
      </c>
      <c r="I1867">
        <v>521.23921959999996</v>
      </c>
      <c r="J1867">
        <v>2257638</v>
      </c>
      <c r="K1867">
        <v>3826653</v>
      </c>
      <c r="L1867">
        <v>3304869</v>
      </c>
      <c r="M1867">
        <v>6358956</v>
      </c>
      <c r="N1867">
        <v>8237833</v>
      </c>
      <c r="O1867">
        <v>7627972</v>
      </c>
    </row>
    <row r="1868" spans="1:15" x14ac:dyDescent="0.25">
      <c r="A1868">
        <v>1867</v>
      </c>
      <c r="B1868">
        <v>27</v>
      </c>
      <c r="C1868">
        <v>38</v>
      </c>
      <c r="D1868">
        <v>0</v>
      </c>
      <c r="E1868">
        <v>11</v>
      </c>
      <c r="F1868">
        <v>0</v>
      </c>
      <c r="G1868">
        <v>0</v>
      </c>
      <c r="H1868">
        <v>0</v>
      </c>
      <c r="I1868">
        <v>537.23413419999997</v>
      </c>
      <c r="J1868">
        <v>2690145</v>
      </c>
      <c r="K1868">
        <v>3291544</v>
      </c>
      <c r="L1868">
        <v>3400428</v>
      </c>
      <c r="M1868">
        <v>6004325</v>
      </c>
      <c r="N1868">
        <v>7623355</v>
      </c>
      <c r="O1868">
        <v>7078995</v>
      </c>
    </row>
    <row r="1869" spans="1:15" x14ac:dyDescent="0.25">
      <c r="A1869">
        <v>1868</v>
      </c>
      <c r="B1869">
        <v>27</v>
      </c>
      <c r="C1869">
        <v>38</v>
      </c>
      <c r="D1869">
        <v>0</v>
      </c>
      <c r="E1869">
        <v>12</v>
      </c>
      <c r="F1869">
        <v>0</v>
      </c>
      <c r="G1869">
        <v>0</v>
      </c>
      <c r="H1869">
        <v>0</v>
      </c>
      <c r="I1869">
        <v>553.22904879999999</v>
      </c>
      <c r="J1869">
        <v>2212538</v>
      </c>
      <c r="K1869">
        <v>3017888</v>
      </c>
      <c r="L1869">
        <v>3282689</v>
      </c>
      <c r="M1869">
        <v>4643997</v>
      </c>
      <c r="N1869">
        <v>4629514</v>
      </c>
      <c r="O1869">
        <v>5087914</v>
      </c>
    </row>
    <row r="1870" spans="1:15" x14ac:dyDescent="0.25">
      <c r="A1870">
        <v>1869</v>
      </c>
      <c r="B1870">
        <v>27</v>
      </c>
      <c r="C1870">
        <v>38</v>
      </c>
      <c r="D1870">
        <v>0</v>
      </c>
      <c r="E1870">
        <v>13</v>
      </c>
      <c r="F1870">
        <v>0</v>
      </c>
      <c r="G1870">
        <v>0</v>
      </c>
      <c r="H1870">
        <v>0</v>
      </c>
      <c r="I1870">
        <v>569.2239634</v>
      </c>
      <c r="J1870">
        <v>2595294</v>
      </c>
      <c r="K1870">
        <v>2285265</v>
      </c>
      <c r="L1870">
        <v>2542196</v>
      </c>
      <c r="M1870">
        <v>3051413</v>
      </c>
      <c r="N1870">
        <v>2835569</v>
      </c>
      <c r="O1870">
        <v>2762949</v>
      </c>
    </row>
    <row r="1871" spans="1:15" x14ac:dyDescent="0.25">
      <c r="A1871">
        <v>1870</v>
      </c>
      <c r="B1871">
        <v>27</v>
      </c>
      <c r="C1871">
        <v>40</v>
      </c>
      <c r="D1871">
        <v>0</v>
      </c>
      <c r="E1871">
        <v>7</v>
      </c>
      <c r="F1871">
        <v>0</v>
      </c>
      <c r="G1871">
        <v>0</v>
      </c>
      <c r="H1871">
        <v>0</v>
      </c>
      <c r="I1871">
        <v>475.27012580000002</v>
      </c>
      <c r="J1871" t="s">
        <v>14</v>
      </c>
      <c r="K1871" t="s">
        <v>14</v>
      </c>
      <c r="L1871" t="s">
        <v>14</v>
      </c>
      <c r="M1871">
        <v>2578369</v>
      </c>
      <c r="N1871">
        <v>4548062</v>
      </c>
      <c r="O1871">
        <v>3871460</v>
      </c>
    </row>
    <row r="1872" spans="1:15" x14ac:dyDescent="0.25">
      <c r="A1872">
        <v>1871</v>
      </c>
      <c r="B1872">
        <v>27</v>
      </c>
      <c r="C1872">
        <v>40</v>
      </c>
      <c r="D1872">
        <v>0</v>
      </c>
      <c r="E1872">
        <v>8</v>
      </c>
      <c r="F1872">
        <v>0</v>
      </c>
      <c r="G1872">
        <v>0</v>
      </c>
      <c r="H1872">
        <v>0</v>
      </c>
      <c r="I1872">
        <v>491.26504039999998</v>
      </c>
      <c r="J1872" t="s">
        <v>14</v>
      </c>
      <c r="K1872" t="s">
        <v>14</v>
      </c>
      <c r="L1872" t="s">
        <v>14</v>
      </c>
      <c r="M1872">
        <v>4236884</v>
      </c>
      <c r="N1872">
        <v>6677239</v>
      </c>
      <c r="O1872">
        <v>5976289</v>
      </c>
    </row>
    <row r="1873" spans="1:15" x14ac:dyDescent="0.25">
      <c r="A1873">
        <v>1872</v>
      </c>
      <c r="B1873">
        <v>27</v>
      </c>
      <c r="C1873">
        <v>40</v>
      </c>
      <c r="D1873">
        <v>0</v>
      </c>
      <c r="E1873">
        <v>9</v>
      </c>
      <c r="F1873">
        <v>0</v>
      </c>
      <c r="G1873">
        <v>0</v>
      </c>
      <c r="H1873">
        <v>0</v>
      </c>
      <c r="I1873">
        <v>507.25995499999999</v>
      </c>
      <c r="J1873" t="s">
        <v>14</v>
      </c>
      <c r="K1873" t="s">
        <v>14</v>
      </c>
      <c r="L1873" t="s">
        <v>14</v>
      </c>
      <c r="M1873">
        <v>4817789</v>
      </c>
      <c r="N1873">
        <v>7931989</v>
      </c>
      <c r="O1873">
        <v>6835069</v>
      </c>
    </row>
    <row r="1874" spans="1:15" x14ac:dyDescent="0.25">
      <c r="A1874">
        <v>1873</v>
      </c>
      <c r="B1874">
        <v>27</v>
      </c>
      <c r="C1874">
        <v>40</v>
      </c>
      <c r="D1874">
        <v>0</v>
      </c>
      <c r="E1874">
        <v>10</v>
      </c>
      <c r="F1874">
        <v>0</v>
      </c>
      <c r="G1874">
        <v>0</v>
      </c>
      <c r="H1874">
        <v>0</v>
      </c>
      <c r="I1874">
        <v>523.25486960000001</v>
      </c>
      <c r="J1874">
        <v>1804534</v>
      </c>
      <c r="K1874">
        <v>2605086</v>
      </c>
      <c r="L1874">
        <v>2463204</v>
      </c>
      <c r="M1874">
        <v>5451669</v>
      </c>
      <c r="N1874">
        <v>7852846</v>
      </c>
      <c r="O1874">
        <v>7359696</v>
      </c>
    </row>
    <row r="1875" spans="1:15" x14ac:dyDescent="0.25">
      <c r="A1875">
        <v>1874</v>
      </c>
      <c r="B1875">
        <v>27</v>
      </c>
      <c r="C1875">
        <v>40</v>
      </c>
      <c r="D1875">
        <v>0</v>
      </c>
      <c r="E1875">
        <v>11</v>
      </c>
      <c r="F1875">
        <v>0</v>
      </c>
      <c r="G1875">
        <v>0</v>
      </c>
      <c r="H1875">
        <v>0</v>
      </c>
      <c r="I1875">
        <v>539.24978420000002</v>
      </c>
      <c r="J1875">
        <v>1834034</v>
      </c>
      <c r="K1875">
        <v>3067331</v>
      </c>
      <c r="L1875">
        <v>2393340</v>
      </c>
      <c r="M1875">
        <v>4967980</v>
      </c>
      <c r="N1875">
        <v>6783614</v>
      </c>
      <c r="O1875">
        <v>7167017</v>
      </c>
    </row>
    <row r="1876" spans="1:15" x14ac:dyDescent="0.25">
      <c r="A1876">
        <v>1875</v>
      </c>
      <c r="B1876">
        <v>27</v>
      </c>
      <c r="C1876">
        <v>40</v>
      </c>
      <c r="D1876">
        <v>0</v>
      </c>
      <c r="E1876">
        <v>12</v>
      </c>
      <c r="F1876">
        <v>0</v>
      </c>
      <c r="G1876">
        <v>0</v>
      </c>
      <c r="H1876">
        <v>0</v>
      </c>
      <c r="I1876">
        <v>555.24469880000004</v>
      </c>
      <c r="J1876">
        <v>2226825</v>
      </c>
      <c r="K1876">
        <v>2297010</v>
      </c>
      <c r="L1876">
        <v>2319605</v>
      </c>
      <c r="M1876">
        <v>4712554</v>
      </c>
      <c r="N1876">
        <v>4795291</v>
      </c>
      <c r="O1876">
        <v>4317803</v>
      </c>
    </row>
    <row r="1877" spans="1:15" x14ac:dyDescent="0.25">
      <c r="A1877">
        <v>1876</v>
      </c>
      <c r="B1877">
        <v>27</v>
      </c>
      <c r="C1877">
        <v>40</v>
      </c>
      <c r="D1877">
        <v>0</v>
      </c>
      <c r="E1877">
        <v>13</v>
      </c>
      <c r="F1877">
        <v>0</v>
      </c>
      <c r="G1877">
        <v>0</v>
      </c>
      <c r="H1877">
        <v>0</v>
      </c>
      <c r="I1877">
        <v>571.23961340000005</v>
      </c>
      <c r="J1877">
        <v>1466601</v>
      </c>
      <c r="K1877">
        <v>1672902</v>
      </c>
      <c r="L1877">
        <v>2162269</v>
      </c>
      <c r="M1877">
        <v>3120018</v>
      </c>
      <c r="N1877">
        <v>3153920</v>
      </c>
      <c r="O1877">
        <v>3596433</v>
      </c>
    </row>
    <row r="1878" spans="1:15" x14ac:dyDescent="0.25">
      <c r="A1878">
        <v>1877</v>
      </c>
      <c r="B1878">
        <v>27</v>
      </c>
      <c r="C1878">
        <v>40</v>
      </c>
      <c r="D1878">
        <v>0</v>
      </c>
      <c r="E1878">
        <v>22</v>
      </c>
      <c r="F1878">
        <v>0</v>
      </c>
      <c r="G1878">
        <v>0</v>
      </c>
      <c r="H1878">
        <v>0</v>
      </c>
      <c r="I1878">
        <v>715.19384479999997</v>
      </c>
      <c r="J1878" t="s">
        <v>14</v>
      </c>
      <c r="K1878" t="s">
        <v>14</v>
      </c>
      <c r="L1878" t="s">
        <v>14</v>
      </c>
      <c r="M1878">
        <v>1796086</v>
      </c>
      <c r="N1878">
        <v>2249631</v>
      </c>
      <c r="O1878">
        <v>1501817</v>
      </c>
    </row>
    <row r="1879" spans="1:15" x14ac:dyDescent="0.25">
      <c r="A1879">
        <v>1878</v>
      </c>
      <c r="B1879">
        <v>27</v>
      </c>
      <c r="C1879">
        <v>42</v>
      </c>
      <c r="D1879">
        <v>0</v>
      </c>
      <c r="E1879">
        <v>7</v>
      </c>
      <c r="F1879">
        <v>0</v>
      </c>
      <c r="G1879">
        <v>0</v>
      </c>
      <c r="H1879">
        <v>0</v>
      </c>
      <c r="I1879">
        <v>477.28577580000001</v>
      </c>
      <c r="J1879" t="s">
        <v>14</v>
      </c>
      <c r="K1879" t="s">
        <v>14</v>
      </c>
      <c r="L1879" t="s">
        <v>14</v>
      </c>
      <c r="M1879">
        <v>2050492</v>
      </c>
      <c r="N1879">
        <v>2872933</v>
      </c>
      <c r="O1879">
        <v>2460938</v>
      </c>
    </row>
    <row r="1880" spans="1:15" x14ac:dyDescent="0.25">
      <c r="A1880">
        <v>1879</v>
      </c>
      <c r="B1880">
        <v>27</v>
      </c>
      <c r="C1880">
        <v>42</v>
      </c>
      <c r="D1880">
        <v>0</v>
      </c>
      <c r="E1880">
        <v>8</v>
      </c>
      <c r="F1880">
        <v>0</v>
      </c>
      <c r="G1880">
        <v>0</v>
      </c>
      <c r="H1880">
        <v>0</v>
      </c>
      <c r="I1880">
        <v>493.28069040000003</v>
      </c>
      <c r="J1880" t="s">
        <v>14</v>
      </c>
      <c r="K1880" t="s">
        <v>14</v>
      </c>
      <c r="L1880" t="s">
        <v>14</v>
      </c>
      <c r="M1880">
        <v>2390650</v>
      </c>
      <c r="N1880">
        <v>4630447</v>
      </c>
      <c r="O1880">
        <v>3790135</v>
      </c>
    </row>
    <row r="1881" spans="1:15" x14ac:dyDescent="0.25">
      <c r="A1881">
        <v>1880</v>
      </c>
      <c r="B1881">
        <v>27</v>
      </c>
      <c r="C1881">
        <v>42</v>
      </c>
      <c r="D1881">
        <v>0</v>
      </c>
      <c r="E1881">
        <v>9</v>
      </c>
      <c r="F1881">
        <v>0</v>
      </c>
      <c r="G1881">
        <v>0</v>
      </c>
      <c r="H1881">
        <v>0</v>
      </c>
      <c r="I1881">
        <v>509.27560499999998</v>
      </c>
      <c r="J1881" t="s">
        <v>14</v>
      </c>
      <c r="K1881" t="s">
        <v>14</v>
      </c>
      <c r="L1881" t="s">
        <v>14</v>
      </c>
      <c r="M1881">
        <v>3766167</v>
      </c>
      <c r="N1881">
        <v>5475555</v>
      </c>
      <c r="O1881">
        <v>4368323</v>
      </c>
    </row>
    <row r="1882" spans="1:15" x14ac:dyDescent="0.25">
      <c r="A1882">
        <v>1881</v>
      </c>
      <c r="B1882">
        <v>27</v>
      </c>
      <c r="C1882">
        <v>42</v>
      </c>
      <c r="D1882">
        <v>0</v>
      </c>
      <c r="E1882">
        <v>10</v>
      </c>
      <c r="F1882">
        <v>0</v>
      </c>
      <c r="G1882">
        <v>0</v>
      </c>
      <c r="H1882">
        <v>0</v>
      </c>
      <c r="I1882">
        <v>525.27051959999994</v>
      </c>
      <c r="J1882" t="s">
        <v>14</v>
      </c>
      <c r="K1882" t="s">
        <v>14</v>
      </c>
      <c r="L1882" t="s">
        <v>14</v>
      </c>
      <c r="M1882">
        <v>4337527</v>
      </c>
      <c r="N1882">
        <v>5860164</v>
      </c>
      <c r="O1882">
        <v>4862163</v>
      </c>
    </row>
    <row r="1883" spans="1:15" x14ac:dyDescent="0.25">
      <c r="A1883">
        <v>1882</v>
      </c>
      <c r="B1883">
        <v>27</v>
      </c>
      <c r="C1883">
        <v>42</v>
      </c>
      <c r="D1883">
        <v>0</v>
      </c>
      <c r="E1883">
        <v>11</v>
      </c>
      <c r="F1883">
        <v>0</v>
      </c>
      <c r="G1883">
        <v>0</v>
      </c>
      <c r="H1883">
        <v>0</v>
      </c>
      <c r="I1883">
        <v>541.26543419999996</v>
      </c>
      <c r="J1883" t="s">
        <v>14</v>
      </c>
      <c r="K1883" t="s">
        <v>14</v>
      </c>
      <c r="L1883" t="s">
        <v>14</v>
      </c>
      <c r="M1883">
        <v>4665842</v>
      </c>
      <c r="N1883">
        <v>6136377</v>
      </c>
      <c r="O1883">
        <v>5567483</v>
      </c>
    </row>
    <row r="1884" spans="1:15" x14ac:dyDescent="0.25">
      <c r="A1884">
        <v>1883</v>
      </c>
      <c r="B1884">
        <v>27</v>
      </c>
      <c r="C1884">
        <v>42</v>
      </c>
      <c r="D1884">
        <v>0</v>
      </c>
      <c r="E1884">
        <v>12</v>
      </c>
      <c r="F1884">
        <v>0</v>
      </c>
      <c r="G1884">
        <v>0</v>
      </c>
      <c r="H1884">
        <v>0</v>
      </c>
      <c r="I1884">
        <v>557.26034879999997</v>
      </c>
      <c r="J1884">
        <v>1975388</v>
      </c>
      <c r="K1884">
        <v>2341570</v>
      </c>
      <c r="L1884">
        <v>1996007</v>
      </c>
      <c r="M1884">
        <v>3486779</v>
      </c>
      <c r="N1884">
        <v>4438825</v>
      </c>
      <c r="O1884">
        <v>4619819</v>
      </c>
    </row>
    <row r="1885" spans="1:15" x14ac:dyDescent="0.25">
      <c r="A1885">
        <v>1884</v>
      </c>
      <c r="B1885">
        <v>27</v>
      </c>
      <c r="C1885">
        <v>42</v>
      </c>
      <c r="D1885">
        <v>0</v>
      </c>
      <c r="E1885">
        <v>13</v>
      </c>
      <c r="F1885">
        <v>0</v>
      </c>
      <c r="G1885">
        <v>0</v>
      </c>
      <c r="H1885">
        <v>0</v>
      </c>
      <c r="I1885">
        <v>573.25526339999999</v>
      </c>
      <c r="J1885" t="s">
        <v>14</v>
      </c>
      <c r="K1885" t="s">
        <v>14</v>
      </c>
      <c r="L1885" t="s">
        <v>14</v>
      </c>
      <c r="M1885">
        <v>2480023</v>
      </c>
      <c r="N1885">
        <v>3833746</v>
      </c>
      <c r="O1885">
        <v>3348064</v>
      </c>
    </row>
    <row r="1886" spans="1:15" x14ac:dyDescent="0.25">
      <c r="A1886">
        <v>1885</v>
      </c>
      <c r="B1886">
        <v>27</v>
      </c>
      <c r="C1886">
        <v>42</v>
      </c>
      <c r="D1886">
        <v>0</v>
      </c>
      <c r="E1886">
        <v>14</v>
      </c>
      <c r="F1886">
        <v>0</v>
      </c>
      <c r="G1886">
        <v>0</v>
      </c>
      <c r="H1886">
        <v>0</v>
      </c>
      <c r="I1886">
        <v>589.25017800000001</v>
      </c>
      <c r="J1886" t="s">
        <v>14</v>
      </c>
      <c r="K1886" t="s">
        <v>14</v>
      </c>
      <c r="L1886" t="s">
        <v>14</v>
      </c>
      <c r="M1886">
        <v>1622254</v>
      </c>
      <c r="N1886">
        <v>2046640</v>
      </c>
      <c r="O1886">
        <v>1871691</v>
      </c>
    </row>
    <row r="1887" spans="1:15" x14ac:dyDescent="0.25">
      <c r="A1887">
        <v>1886</v>
      </c>
      <c r="B1887">
        <v>27</v>
      </c>
      <c r="C1887">
        <v>42</v>
      </c>
      <c r="D1887">
        <v>0</v>
      </c>
      <c r="E1887">
        <v>22</v>
      </c>
      <c r="F1887">
        <v>0</v>
      </c>
      <c r="G1887">
        <v>0</v>
      </c>
      <c r="H1887">
        <v>0</v>
      </c>
      <c r="I1887">
        <v>717.20949480000002</v>
      </c>
      <c r="J1887">
        <v>1517929</v>
      </c>
      <c r="K1887">
        <v>1617631</v>
      </c>
      <c r="L1887">
        <v>1853284</v>
      </c>
      <c r="M1887">
        <v>1506230</v>
      </c>
      <c r="N1887">
        <v>2519408</v>
      </c>
      <c r="O1887">
        <v>1908039</v>
      </c>
    </row>
    <row r="1888" spans="1:15" x14ac:dyDescent="0.25">
      <c r="A1888">
        <v>1887</v>
      </c>
      <c r="B1888">
        <v>27</v>
      </c>
      <c r="C1888">
        <v>42</v>
      </c>
      <c r="D1888">
        <v>0</v>
      </c>
      <c r="E1888">
        <v>23</v>
      </c>
      <c r="F1888">
        <v>0</v>
      </c>
      <c r="G1888">
        <v>0</v>
      </c>
      <c r="H1888">
        <v>0</v>
      </c>
      <c r="I1888">
        <v>733.20440940000003</v>
      </c>
      <c r="J1888">
        <v>2325424</v>
      </c>
      <c r="K1888">
        <v>3045619</v>
      </c>
      <c r="L1888">
        <v>3474317</v>
      </c>
      <c r="M1888" t="s">
        <v>14</v>
      </c>
      <c r="N1888" t="s">
        <v>14</v>
      </c>
      <c r="O1888" t="s">
        <v>14</v>
      </c>
    </row>
    <row r="1889" spans="1:15" x14ac:dyDescent="0.25">
      <c r="A1889">
        <v>1888</v>
      </c>
      <c r="B1889">
        <v>27</v>
      </c>
      <c r="C1889">
        <v>42</v>
      </c>
      <c r="D1889">
        <v>0</v>
      </c>
      <c r="E1889">
        <v>24</v>
      </c>
      <c r="F1889">
        <v>0</v>
      </c>
      <c r="G1889">
        <v>0</v>
      </c>
      <c r="H1889">
        <v>0</v>
      </c>
      <c r="I1889">
        <v>749.19932400000005</v>
      </c>
      <c r="J1889">
        <v>1853825</v>
      </c>
      <c r="K1889">
        <v>1913605</v>
      </c>
      <c r="L1889">
        <v>2210489</v>
      </c>
      <c r="M1889" t="s">
        <v>14</v>
      </c>
      <c r="N1889" t="s">
        <v>14</v>
      </c>
      <c r="O1889" t="s">
        <v>14</v>
      </c>
    </row>
    <row r="1890" spans="1:15" x14ac:dyDescent="0.25">
      <c r="A1890">
        <v>1889</v>
      </c>
      <c r="B1890">
        <v>27</v>
      </c>
      <c r="C1890">
        <v>44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495.29634040000002</v>
      </c>
      <c r="J1890" t="s">
        <v>14</v>
      </c>
      <c r="K1890" t="s">
        <v>14</v>
      </c>
      <c r="L1890" t="s">
        <v>14</v>
      </c>
      <c r="M1890">
        <v>1514401</v>
      </c>
      <c r="N1890">
        <v>2380903</v>
      </c>
      <c r="O1890">
        <v>2061198</v>
      </c>
    </row>
    <row r="1891" spans="1:15" x14ac:dyDescent="0.25">
      <c r="A1891">
        <v>1890</v>
      </c>
      <c r="B1891">
        <v>27</v>
      </c>
      <c r="C1891">
        <v>44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511.29125499999998</v>
      </c>
      <c r="J1891" t="s">
        <v>14</v>
      </c>
      <c r="K1891" t="s">
        <v>14</v>
      </c>
      <c r="L1891" t="s">
        <v>14</v>
      </c>
      <c r="M1891">
        <v>2378156</v>
      </c>
      <c r="N1891">
        <v>3698021</v>
      </c>
      <c r="O1891">
        <v>3084291</v>
      </c>
    </row>
    <row r="1892" spans="1:15" x14ac:dyDescent="0.25">
      <c r="A1892">
        <v>1891</v>
      </c>
      <c r="B1892">
        <v>27</v>
      </c>
      <c r="C1892">
        <v>44</v>
      </c>
      <c r="D1892">
        <v>0</v>
      </c>
      <c r="E1892">
        <v>10</v>
      </c>
      <c r="F1892">
        <v>0</v>
      </c>
      <c r="G1892">
        <v>0</v>
      </c>
      <c r="H1892">
        <v>0</v>
      </c>
      <c r="I1892">
        <v>527.28616959999999</v>
      </c>
      <c r="J1892" t="s">
        <v>14</v>
      </c>
      <c r="K1892" t="s">
        <v>14</v>
      </c>
      <c r="L1892" t="s">
        <v>14</v>
      </c>
      <c r="M1892">
        <v>3491668</v>
      </c>
      <c r="N1892">
        <v>4245324</v>
      </c>
      <c r="O1892">
        <v>3246798</v>
      </c>
    </row>
    <row r="1893" spans="1:15" x14ac:dyDescent="0.25">
      <c r="A1893">
        <v>1892</v>
      </c>
      <c r="B1893">
        <v>27</v>
      </c>
      <c r="C1893">
        <v>44</v>
      </c>
      <c r="D1893">
        <v>0</v>
      </c>
      <c r="E1893">
        <v>11</v>
      </c>
      <c r="F1893">
        <v>0</v>
      </c>
      <c r="G1893">
        <v>0</v>
      </c>
      <c r="H1893">
        <v>0</v>
      </c>
      <c r="I1893">
        <v>543.28108420000001</v>
      </c>
      <c r="J1893" t="s">
        <v>14</v>
      </c>
      <c r="K1893" t="s">
        <v>14</v>
      </c>
      <c r="L1893" t="s">
        <v>14</v>
      </c>
      <c r="M1893">
        <v>2748854</v>
      </c>
      <c r="N1893">
        <v>4890090</v>
      </c>
      <c r="O1893">
        <v>4329417</v>
      </c>
    </row>
    <row r="1894" spans="1:15" x14ac:dyDescent="0.25">
      <c r="A1894">
        <v>1893</v>
      </c>
      <c r="B1894">
        <v>27</v>
      </c>
      <c r="C1894">
        <v>44</v>
      </c>
      <c r="D1894">
        <v>0</v>
      </c>
      <c r="E1894">
        <v>12</v>
      </c>
      <c r="F1894">
        <v>0</v>
      </c>
      <c r="G1894">
        <v>0</v>
      </c>
      <c r="H1894">
        <v>0</v>
      </c>
      <c r="I1894">
        <v>559.27599880000002</v>
      </c>
      <c r="J1894" t="s">
        <v>14</v>
      </c>
      <c r="K1894" t="s">
        <v>14</v>
      </c>
      <c r="L1894" t="s">
        <v>14</v>
      </c>
      <c r="M1894">
        <v>2725393</v>
      </c>
      <c r="N1894">
        <v>3704501</v>
      </c>
      <c r="O1894">
        <v>3750380</v>
      </c>
    </row>
    <row r="1895" spans="1:15" x14ac:dyDescent="0.25">
      <c r="A1895">
        <v>1894</v>
      </c>
      <c r="B1895">
        <v>27</v>
      </c>
      <c r="C1895">
        <v>44</v>
      </c>
      <c r="D1895">
        <v>0</v>
      </c>
      <c r="E1895">
        <v>13</v>
      </c>
      <c r="F1895">
        <v>0</v>
      </c>
      <c r="G1895">
        <v>0</v>
      </c>
      <c r="H1895">
        <v>0</v>
      </c>
      <c r="I1895">
        <v>575.27091340000004</v>
      </c>
      <c r="J1895" t="s">
        <v>14</v>
      </c>
      <c r="K1895" t="s">
        <v>14</v>
      </c>
      <c r="L1895" t="s">
        <v>14</v>
      </c>
      <c r="M1895">
        <v>2002854</v>
      </c>
      <c r="N1895">
        <v>3693351</v>
      </c>
      <c r="O1895">
        <v>2601011</v>
      </c>
    </row>
    <row r="1896" spans="1:15" x14ac:dyDescent="0.25">
      <c r="A1896">
        <v>1895</v>
      </c>
      <c r="B1896">
        <v>27</v>
      </c>
      <c r="C1896">
        <v>44</v>
      </c>
      <c r="D1896">
        <v>0</v>
      </c>
      <c r="E1896">
        <v>14</v>
      </c>
      <c r="F1896">
        <v>0</v>
      </c>
      <c r="G1896">
        <v>0</v>
      </c>
      <c r="H1896">
        <v>0</v>
      </c>
      <c r="I1896">
        <v>591.26582800000006</v>
      </c>
      <c r="J1896" t="s">
        <v>14</v>
      </c>
      <c r="K1896" t="s">
        <v>14</v>
      </c>
      <c r="L1896" t="s">
        <v>14</v>
      </c>
      <c r="M1896">
        <v>1504055</v>
      </c>
      <c r="N1896">
        <v>1860707</v>
      </c>
      <c r="O1896">
        <v>1702705</v>
      </c>
    </row>
    <row r="1897" spans="1:15" x14ac:dyDescent="0.25">
      <c r="A1897">
        <v>1896</v>
      </c>
      <c r="B1897">
        <v>27</v>
      </c>
      <c r="C1897">
        <v>44</v>
      </c>
      <c r="D1897">
        <v>0</v>
      </c>
      <c r="E1897">
        <v>20</v>
      </c>
      <c r="F1897">
        <v>0</v>
      </c>
      <c r="G1897">
        <v>0</v>
      </c>
      <c r="H1897">
        <v>0</v>
      </c>
      <c r="I1897">
        <v>687.23531560000004</v>
      </c>
      <c r="J1897" t="s">
        <v>14</v>
      </c>
      <c r="K1897" t="s">
        <v>14</v>
      </c>
      <c r="L1897" t="s">
        <v>14</v>
      </c>
      <c r="M1897">
        <v>1676982</v>
      </c>
      <c r="N1897">
        <v>1906828</v>
      </c>
      <c r="O1897">
        <v>2387321</v>
      </c>
    </row>
    <row r="1898" spans="1:15" x14ac:dyDescent="0.25">
      <c r="A1898">
        <v>1897</v>
      </c>
      <c r="B1898">
        <v>27</v>
      </c>
      <c r="C1898">
        <v>44</v>
      </c>
      <c r="D1898">
        <v>0</v>
      </c>
      <c r="E1898">
        <v>21</v>
      </c>
      <c r="F1898">
        <v>0</v>
      </c>
      <c r="G1898">
        <v>0</v>
      </c>
      <c r="H1898">
        <v>0</v>
      </c>
      <c r="I1898">
        <v>703.23023020000005</v>
      </c>
      <c r="J1898">
        <v>1613618</v>
      </c>
      <c r="K1898">
        <v>1622699</v>
      </c>
      <c r="L1898">
        <v>1510223</v>
      </c>
      <c r="M1898">
        <v>1615695</v>
      </c>
      <c r="N1898">
        <v>2068047</v>
      </c>
      <c r="O1898">
        <v>2058692</v>
      </c>
    </row>
    <row r="1899" spans="1:15" x14ac:dyDescent="0.25">
      <c r="A1899">
        <v>1898</v>
      </c>
      <c r="B1899">
        <v>27</v>
      </c>
      <c r="C1899">
        <v>44</v>
      </c>
      <c r="D1899">
        <v>0</v>
      </c>
      <c r="E1899">
        <v>22</v>
      </c>
      <c r="F1899">
        <v>0</v>
      </c>
      <c r="G1899">
        <v>0</v>
      </c>
      <c r="H1899">
        <v>0</v>
      </c>
      <c r="I1899">
        <v>719.22514479999995</v>
      </c>
      <c r="J1899">
        <v>1654721</v>
      </c>
      <c r="K1899">
        <v>2335536</v>
      </c>
      <c r="L1899">
        <v>2260846</v>
      </c>
      <c r="M1899" t="s">
        <v>14</v>
      </c>
      <c r="N1899" t="s">
        <v>14</v>
      </c>
      <c r="O1899" t="s">
        <v>14</v>
      </c>
    </row>
    <row r="1900" spans="1:15" x14ac:dyDescent="0.25">
      <c r="A1900">
        <v>1899</v>
      </c>
      <c r="B1900">
        <v>27</v>
      </c>
      <c r="C1900">
        <v>44</v>
      </c>
      <c r="D1900">
        <v>0</v>
      </c>
      <c r="E1900">
        <v>23</v>
      </c>
      <c r="F1900">
        <v>0</v>
      </c>
      <c r="G1900">
        <v>0</v>
      </c>
      <c r="H1900">
        <v>0</v>
      </c>
      <c r="I1900">
        <v>735.22005939999997</v>
      </c>
      <c r="J1900">
        <v>2323417</v>
      </c>
      <c r="K1900">
        <v>5957914</v>
      </c>
      <c r="L1900">
        <v>5137286</v>
      </c>
      <c r="M1900">
        <v>5295910</v>
      </c>
      <c r="N1900">
        <v>12116147</v>
      </c>
      <c r="O1900">
        <v>8753439</v>
      </c>
    </row>
    <row r="1901" spans="1:15" x14ac:dyDescent="0.25">
      <c r="A1901">
        <v>1900</v>
      </c>
      <c r="B1901">
        <v>27</v>
      </c>
      <c r="C1901">
        <v>46</v>
      </c>
      <c r="D1901">
        <v>0</v>
      </c>
      <c r="E1901">
        <v>4</v>
      </c>
      <c r="F1901">
        <v>1</v>
      </c>
      <c r="G1901">
        <v>0</v>
      </c>
      <c r="H1901">
        <v>0</v>
      </c>
      <c r="I1901">
        <v>465.30440270000003</v>
      </c>
      <c r="J1901" t="s">
        <v>14</v>
      </c>
      <c r="K1901" t="s">
        <v>14</v>
      </c>
      <c r="L1901" t="s">
        <v>14</v>
      </c>
      <c r="M1901">
        <v>9315952</v>
      </c>
      <c r="N1901">
        <v>7226390</v>
      </c>
      <c r="O1901">
        <v>5254864</v>
      </c>
    </row>
    <row r="1902" spans="1:15" x14ac:dyDescent="0.25">
      <c r="A1902">
        <v>1901</v>
      </c>
      <c r="B1902">
        <v>27</v>
      </c>
      <c r="C1902">
        <v>46</v>
      </c>
      <c r="D1902">
        <v>0</v>
      </c>
      <c r="E1902">
        <v>11</v>
      </c>
      <c r="F1902">
        <v>0</v>
      </c>
      <c r="G1902">
        <v>0</v>
      </c>
      <c r="H1902">
        <v>0</v>
      </c>
      <c r="I1902">
        <v>545.29673419999995</v>
      </c>
      <c r="J1902" t="s">
        <v>14</v>
      </c>
      <c r="K1902" t="s">
        <v>14</v>
      </c>
      <c r="L1902" t="s">
        <v>14</v>
      </c>
      <c r="M1902">
        <v>1801083</v>
      </c>
      <c r="N1902">
        <v>3587477</v>
      </c>
      <c r="O1902">
        <v>2843540</v>
      </c>
    </row>
    <row r="1903" spans="1:15" x14ac:dyDescent="0.25">
      <c r="A1903">
        <v>1902</v>
      </c>
      <c r="B1903">
        <v>27</v>
      </c>
      <c r="C1903">
        <v>46</v>
      </c>
      <c r="D1903">
        <v>0</v>
      </c>
      <c r="E1903">
        <v>12</v>
      </c>
      <c r="F1903">
        <v>0</v>
      </c>
      <c r="G1903">
        <v>0</v>
      </c>
      <c r="H1903">
        <v>0</v>
      </c>
      <c r="I1903">
        <v>561.29164879999996</v>
      </c>
      <c r="J1903" t="s">
        <v>14</v>
      </c>
      <c r="K1903" t="s">
        <v>14</v>
      </c>
      <c r="L1903" t="s">
        <v>14</v>
      </c>
      <c r="M1903">
        <v>1730027</v>
      </c>
      <c r="N1903">
        <v>3513919</v>
      </c>
      <c r="O1903">
        <v>3091885</v>
      </c>
    </row>
    <row r="1904" spans="1:15" x14ac:dyDescent="0.25">
      <c r="A1904">
        <v>1903</v>
      </c>
      <c r="B1904">
        <v>27</v>
      </c>
      <c r="C1904">
        <v>46</v>
      </c>
      <c r="D1904">
        <v>0</v>
      </c>
      <c r="E1904">
        <v>13</v>
      </c>
      <c r="F1904">
        <v>0</v>
      </c>
      <c r="G1904">
        <v>0</v>
      </c>
      <c r="H1904">
        <v>0</v>
      </c>
      <c r="I1904">
        <v>577.28656339999998</v>
      </c>
      <c r="J1904" t="s">
        <v>14</v>
      </c>
      <c r="K1904" t="s">
        <v>14</v>
      </c>
      <c r="L1904" t="s">
        <v>14</v>
      </c>
      <c r="M1904">
        <v>2100158</v>
      </c>
      <c r="N1904">
        <v>2471105</v>
      </c>
      <c r="O1904">
        <v>2961417</v>
      </c>
    </row>
    <row r="1905" spans="1:15" x14ac:dyDescent="0.25">
      <c r="A1905">
        <v>1904</v>
      </c>
      <c r="B1905">
        <v>27</v>
      </c>
      <c r="C1905">
        <v>46</v>
      </c>
      <c r="D1905">
        <v>0</v>
      </c>
      <c r="E1905">
        <v>17</v>
      </c>
      <c r="F1905">
        <v>0</v>
      </c>
      <c r="G1905">
        <v>0</v>
      </c>
      <c r="H1905">
        <v>0</v>
      </c>
      <c r="I1905">
        <v>641.26622180000004</v>
      </c>
      <c r="J1905" t="s">
        <v>14</v>
      </c>
      <c r="K1905" t="s">
        <v>14</v>
      </c>
      <c r="L1905" t="s">
        <v>14</v>
      </c>
      <c r="M1905">
        <v>1606176</v>
      </c>
      <c r="N1905">
        <v>1631395</v>
      </c>
      <c r="O1905">
        <v>1628815</v>
      </c>
    </row>
    <row r="1906" spans="1:15" x14ac:dyDescent="0.25">
      <c r="A1906">
        <v>1905</v>
      </c>
      <c r="B1906">
        <v>27</v>
      </c>
      <c r="C1906">
        <v>46</v>
      </c>
      <c r="D1906">
        <v>0</v>
      </c>
      <c r="E1906">
        <v>18</v>
      </c>
      <c r="F1906">
        <v>0</v>
      </c>
      <c r="G1906">
        <v>0</v>
      </c>
      <c r="H1906">
        <v>0</v>
      </c>
      <c r="I1906">
        <v>657.26113640000005</v>
      </c>
      <c r="J1906" t="s">
        <v>14</v>
      </c>
      <c r="K1906" t="s">
        <v>14</v>
      </c>
      <c r="L1906" t="s">
        <v>14</v>
      </c>
      <c r="M1906">
        <v>2493902</v>
      </c>
      <c r="N1906">
        <v>2685053</v>
      </c>
      <c r="O1906">
        <v>2182723</v>
      </c>
    </row>
    <row r="1907" spans="1:15" x14ac:dyDescent="0.25">
      <c r="A1907">
        <v>1906</v>
      </c>
      <c r="B1907">
        <v>27</v>
      </c>
      <c r="C1907">
        <v>46</v>
      </c>
      <c r="D1907">
        <v>0</v>
      </c>
      <c r="E1907">
        <v>19</v>
      </c>
      <c r="F1907">
        <v>0</v>
      </c>
      <c r="G1907">
        <v>0</v>
      </c>
      <c r="H1907">
        <v>0</v>
      </c>
      <c r="I1907">
        <v>673.25605099999996</v>
      </c>
      <c r="J1907" t="s">
        <v>14</v>
      </c>
      <c r="K1907" t="s">
        <v>14</v>
      </c>
      <c r="L1907" t="s">
        <v>14</v>
      </c>
      <c r="M1907">
        <v>2583943</v>
      </c>
      <c r="N1907">
        <v>2578566</v>
      </c>
      <c r="O1907">
        <v>2366801</v>
      </c>
    </row>
    <row r="1908" spans="1:15" x14ac:dyDescent="0.25">
      <c r="A1908">
        <v>1907</v>
      </c>
      <c r="B1908">
        <v>27</v>
      </c>
      <c r="C1908">
        <v>46</v>
      </c>
      <c r="D1908">
        <v>0</v>
      </c>
      <c r="E1908">
        <v>20</v>
      </c>
      <c r="F1908">
        <v>0</v>
      </c>
      <c r="G1908">
        <v>0</v>
      </c>
      <c r="H1908">
        <v>0</v>
      </c>
      <c r="I1908">
        <v>689.25096559999997</v>
      </c>
      <c r="J1908" t="s">
        <v>14</v>
      </c>
      <c r="K1908" t="s">
        <v>14</v>
      </c>
      <c r="L1908" t="s">
        <v>14</v>
      </c>
      <c r="M1908">
        <v>2231439</v>
      </c>
      <c r="N1908">
        <v>2163338</v>
      </c>
      <c r="O1908">
        <v>2040778</v>
      </c>
    </row>
    <row r="1909" spans="1:15" x14ac:dyDescent="0.25">
      <c r="A1909">
        <v>1908</v>
      </c>
      <c r="B1909">
        <v>27</v>
      </c>
      <c r="C1909">
        <v>46</v>
      </c>
      <c r="D1909">
        <v>0</v>
      </c>
      <c r="E1909">
        <v>21</v>
      </c>
      <c r="F1909">
        <v>0</v>
      </c>
      <c r="G1909">
        <v>0</v>
      </c>
      <c r="H1909">
        <v>0</v>
      </c>
      <c r="I1909">
        <v>705.24588019999999</v>
      </c>
      <c r="J1909" t="s">
        <v>14</v>
      </c>
      <c r="K1909" t="s">
        <v>14</v>
      </c>
      <c r="L1909" t="s">
        <v>14</v>
      </c>
      <c r="M1909">
        <v>1713433</v>
      </c>
      <c r="N1909">
        <v>2215995</v>
      </c>
      <c r="O1909">
        <v>1797764</v>
      </c>
    </row>
    <row r="1910" spans="1:15" x14ac:dyDescent="0.25">
      <c r="A1910">
        <v>1909</v>
      </c>
      <c r="B1910">
        <v>27</v>
      </c>
      <c r="C1910">
        <v>48</v>
      </c>
      <c r="D1910">
        <v>0</v>
      </c>
      <c r="E1910">
        <v>18</v>
      </c>
      <c r="F1910">
        <v>0</v>
      </c>
      <c r="G1910">
        <v>0</v>
      </c>
      <c r="H1910">
        <v>0</v>
      </c>
      <c r="I1910">
        <v>659.27678639999999</v>
      </c>
      <c r="J1910" t="s">
        <v>14</v>
      </c>
      <c r="K1910" t="s">
        <v>14</v>
      </c>
      <c r="L1910" t="s">
        <v>14</v>
      </c>
      <c r="M1910">
        <v>2012113</v>
      </c>
      <c r="N1910">
        <v>2063485</v>
      </c>
      <c r="O1910">
        <v>2155974</v>
      </c>
    </row>
    <row r="1911" spans="1:15" x14ac:dyDescent="0.25">
      <c r="A1911">
        <v>1910</v>
      </c>
      <c r="B1911">
        <v>28</v>
      </c>
      <c r="C1911">
        <v>34</v>
      </c>
      <c r="D1911">
        <v>0</v>
      </c>
      <c r="E1911">
        <v>10</v>
      </c>
      <c r="F1911">
        <v>0</v>
      </c>
      <c r="G1911">
        <v>0</v>
      </c>
      <c r="H1911">
        <v>0</v>
      </c>
      <c r="I1911">
        <v>529.20791959999997</v>
      </c>
      <c r="J1911" t="s">
        <v>14</v>
      </c>
      <c r="K1911" t="s">
        <v>14</v>
      </c>
      <c r="L1911" t="s">
        <v>14</v>
      </c>
      <c r="M1911">
        <v>2168621</v>
      </c>
      <c r="N1911">
        <v>2998087</v>
      </c>
      <c r="O1911">
        <v>2712258</v>
      </c>
    </row>
    <row r="1912" spans="1:15" x14ac:dyDescent="0.25">
      <c r="A1912">
        <v>1911</v>
      </c>
      <c r="B1912">
        <v>28</v>
      </c>
      <c r="C1912">
        <v>34</v>
      </c>
      <c r="D1912">
        <v>0</v>
      </c>
      <c r="E1912">
        <v>11</v>
      </c>
      <c r="F1912">
        <v>0</v>
      </c>
      <c r="G1912">
        <v>0</v>
      </c>
      <c r="H1912">
        <v>0</v>
      </c>
      <c r="I1912">
        <v>545.20283419999998</v>
      </c>
      <c r="J1912" t="s">
        <v>14</v>
      </c>
      <c r="K1912" t="s">
        <v>14</v>
      </c>
      <c r="L1912" t="s">
        <v>14</v>
      </c>
      <c r="M1912">
        <v>2690430</v>
      </c>
      <c r="N1912">
        <v>3386777</v>
      </c>
      <c r="O1912">
        <v>2668438</v>
      </c>
    </row>
    <row r="1913" spans="1:15" x14ac:dyDescent="0.25">
      <c r="A1913">
        <v>1912</v>
      </c>
      <c r="B1913">
        <v>28</v>
      </c>
      <c r="C1913">
        <v>34</v>
      </c>
      <c r="D1913">
        <v>0</v>
      </c>
      <c r="E1913">
        <v>12</v>
      </c>
      <c r="F1913">
        <v>0</v>
      </c>
      <c r="G1913">
        <v>0</v>
      </c>
      <c r="H1913">
        <v>0</v>
      </c>
      <c r="I1913">
        <v>561.1977488</v>
      </c>
      <c r="J1913" t="s">
        <v>14</v>
      </c>
      <c r="K1913" t="s">
        <v>14</v>
      </c>
      <c r="L1913" t="s">
        <v>14</v>
      </c>
      <c r="M1913">
        <v>2065901</v>
      </c>
      <c r="N1913">
        <v>3089989</v>
      </c>
      <c r="O1913">
        <v>2532784</v>
      </c>
    </row>
    <row r="1914" spans="1:15" x14ac:dyDescent="0.25">
      <c r="A1914">
        <v>1913</v>
      </c>
      <c r="B1914">
        <v>28</v>
      </c>
      <c r="C1914">
        <v>34</v>
      </c>
      <c r="D1914">
        <v>0</v>
      </c>
      <c r="E1914">
        <v>13</v>
      </c>
      <c r="F1914">
        <v>0</v>
      </c>
      <c r="G1914">
        <v>0</v>
      </c>
      <c r="H1914">
        <v>0</v>
      </c>
      <c r="I1914">
        <v>577.19266340000001</v>
      </c>
      <c r="J1914" t="s">
        <v>14</v>
      </c>
      <c r="K1914" t="s">
        <v>14</v>
      </c>
      <c r="L1914" t="s">
        <v>14</v>
      </c>
      <c r="M1914">
        <v>1700285</v>
      </c>
      <c r="N1914">
        <v>1580230</v>
      </c>
      <c r="O1914">
        <v>1873419</v>
      </c>
    </row>
    <row r="1915" spans="1:15" x14ac:dyDescent="0.25">
      <c r="A1915">
        <v>1914</v>
      </c>
      <c r="B1915">
        <v>28</v>
      </c>
      <c r="C1915">
        <v>35</v>
      </c>
      <c r="D1915">
        <v>1</v>
      </c>
      <c r="E1915">
        <v>6</v>
      </c>
      <c r="F1915">
        <v>1</v>
      </c>
      <c r="G1915">
        <v>0</v>
      </c>
      <c r="H1915">
        <v>0</v>
      </c>
      <c r="I1915">
        <v>512.21123090000003</v>
      </c>
      <c r="J1915" t="s">
        <v>14</v>
      </c>
      <c r="K1915" t="s">
        <v>14</v>
      </c>
      <c r="L1915" t="s">
        <v>14</v>
      </c>
      <c r="M1915">
        <v>1968052</v>
      </c>
      <c r="N1915">
        <v>2722715</v>
      </c>
      <c r="O1915">
        <v>2418206</v>
      </c>
    </row>
    <row r="1916" spans="1:15" x14ac:dyDescent="0.25">
      <c r="A1916">
        <v>1915</v>
      </c>
      <c r="B1916">
        <v>28</v>
      </c>
      <c r="C1916">
        <v>36</v>
      </c>
      <c r="D1916">
        <v>0</v>
      </c>
      <c r="E1916">
        <v>8</v>
      </c>
      <c r="F1916">
        <v>0</v>
      </c>
      <c r="G1916">
        <v>0</v>
      </c>
      <c r="H1916">
        <v>0</v>
      </c>
      <c r="I1916">
        <v>499.23374039999999</v>
      </c>
      <c r="J1916" t="s">
        <v>14</v>
      </c>
      <c r="K1916" t="s">
        <v>14</v>
      </c>
      <c r="L1916" t="s">
        <v>14</v>
      </c>
      <c r="M1916">
        <v>2409712</v>
      </c>
      <c r="N1916">
        <v>3962312</v>
      </c>
      <c r="O1916">
        <v>3286585</v>
      </c>
    </row>
    <row r="1917" spans="1:15" x14ac:dyDescent="0.25">
      <c r="A1917">
        <v>1916</v>
      </c>
      <c r="B1917">
        <v>28</v>
      </c>
      <c r="C1917">
        <v>36</v>
      </c>
      <c r="D1917">
        <v>0</v>
      </c>
      <c r="E1917">
        <v>9</v>
      </c>
      <c r="F1917">
        <v>0</v>
      </c>
      <c r="G1917">
        <v>0</v>
      </c>
      <c r="H1917">
        <v>0</v>
      </c>
      <c r="I1917">
        <v>515.228655</v>
      </c>
      <c r="J1917" t="s">
        <v>14</v>
      </c>
      <c r="K1917" t="s">
        <v>14</v>
      </c>
      <c r="L1917" t="s">
        <v>14</v>
      </c>
      <c r="M1917">
        <v>3478467</v>
      </c>
      <c r="N1917">
        <v>5403194</v>
      </c>
      <c r="O1917">
        <v>4469866</v>
      </c>
    </row>
    <row r="1918" spans="1:15" x14ac:dyDescent="0.25">
      <c r="A1918">
        <v>1917</v>
      </c>
      <c r="B1918">
        <v>28</v>
      </c>
      <c r="C1918">
        <v>36</v>
      </c>
      <c r="D1918">
        <v>0</v>
      </c>
      <c r="E1918">
        <v>10</v>
      </c>
      <c r="F1918">
        <v>0</v>
      </c>
      <c r="G1918">
        <v>0</v>
      </c>
      <c r="H1918">
        <v>0</v>
      </c>
      <c r="I1918">
        <v>531.22356960000002</v>
      </c>
      <c r="J1918" t="s">
        <v>14</v>
      </c>
      <c r="K1918" t="s">
        <v>14</v>
      </c>
      <c r="L1918" t="s">
        <v>14</v>
      </c>
      <c r="M1918">
        <v>4100864</v>
      </c>
      <c r="N1918">
        <v>4976437</v>
      </c>
      <c r="O1918">
        <v>5090479</v>
      </c>
    </row>
    <row r="1919" spans="1:15" x14ac:dyDescent="0.25">
      <c r="A1919">
        <v>1918</v>
      </c>
      <c r="B1919">
        <v>28</v>
      </c>
      <c r="C1919">
        <v>36</v>
      </c>
      <c r="D1919">
        <v>0</v>
      </c>
      <c r="E1919">
        <v>11</v>
      </c>
      <c r="F1919">
        <v>0</v>
      </c>
      <c r="G1919">
        <v>0</v>
      </c>
      <c r="H1919">
        <v>0</v>
      </c>
      <c r="I1919">
        <v>547.21848420000003</v>
      </c>
      <c r="J1919">
        <v>1817948</v>
      </c>
      <c r="K1919">
        <v>2008660</v>
      </c>
      <c r="L1919">
        <v>2473748</v>
      </c>
      <c r="M1919">
        <v>4312387</v>
      </c>
      <c r="N1919">
        <v>4960573</v>
      </c>
      <c r="O1919">
        <v>4597598</v>
      </c>
    </row>
    <row r="1920" spans="1:15" x14ac:dyDescent="0.25">
      <c r="A1920">
        <v>1919</v>
      </c>
      <c r="B1920">
        <v>28</v>
      </c>
      <c r="C1920">
        <v>36</v>
      </c>
      <c r="D1920">
        <v>0</v>
      </c>
      <c r="E1920">
        <v>12</v>
      </c>
      <c r="F1920">
        <v>0</v>
      </c>
      <c r="G1920">
        <v>0</v>
      </c>
      <c r="H1920">
        <v>0</v>
      </c>
      <c r="I1920">
        <v>563.21339880000005</v>
      </c>
      <c r="J1920" t="s">
        <v>14</v>
      </c>
      <c r="K1920" t="s">
        <v>14</v>
      </c>
      <c r="L1920" t="s">
        <v>14</v>
      </c>
      <c r="M1920">
        <v>3113933</v>
      </c>
      <c r="N1920">
        <v>4323791</v>
      </c>
      <c r="O1920">
        <v>4377970</v>
      </c>
    </row>
    <row r="1921" spans="1:15" x14ac:dyDescent="0.25">
      <c r="A1921">
        <v>1920</v>
      </c>
      <c r="B1921">
        <v>28</v>
      </c>
      <c r="C1921">
        <v>36</v>
      </c>
      <c r="D1921">
        <v>0</v>
      </c>
      <c r="E1921">
        <v>13</v>
      </c>
      <c r="F1921">
        <v>0</v>
      </c>
      <c r="G1921">
        <v>0</v>
      </c>
      <c r="H1921">
        <v>0</v>
      </c>
      <c r="I1921">
        <v>579.20831339999995</v>
      </c>
      <c r="J1921">
        <v>1493135</v>
      </c>
      <c r="K1921">
        <v>1817715</v>
      </c>
      <c r="L1921">
        <v>1849351</v>
      </c>
      <c r="M1921">
        <v>2431965</v>
      </c>
      <c r="N1921">
        <v>2744931</v>
      </c>
      <c r="O1921">
        <v>2793445</v>
      </c>
    </row>
    <row r="1922" spans="1:15" x14ac:dyDescent="0.25">
      <c r="A1922">
        <v>1921</v>
      </c>
      <c r="B1922">
        <v>28</v>
      </c>
      <c r="C1922">
        <v>38</v>
      </c>
      <c r="D1922">
        <v>0</v>
      </c>
      <c r="E1922">
        <v>7</v>
      </c>
      <c r="F1922">
        <v>0</v>
      </c>
      <c r="G1922">
        <v>0</v>
      </c>
      <c r="H1922">
        <v>0</v>
      </c>
      <c r="I1922">
        <v>485.25447580000002</v>
      </c>
      <c r="J1922" t="s">
        <v>14</v>
      </c>
      <c r="K1922" t="s">
        <v>14</v>
      </c>
      <c r="L1922" t="s">
        <v>14</v>
      </c>
      <c r="M1922">
        <v>1717748</v>
      </c>
      <c r="N1922">
        <v>3261661</v>
      </c>
      <c r="O1922">
        <v>2461685</v>
      </c>
    </row>
    <row r="1923" spans="1:15" x14ac:dyDescent="0.25">
      <c r="A1923">
        <v>1922</v>
      </c>
      <c r="B1923">
        <v>28</v>
      </c>
      <c r="C1923">
        <v>38</v>
      </c>
      <c r="D1923">
        <v>0</v>
      </c>
      <c r="E1923">
        <v>8</v>
      </c>
      <c r="F1923">
        <v>0</v>
      </c>
      <c r="G1923">
        <v>0</v>
      </c>
      <c r="H1923">
        <v>0</v>
      </c>
      <c r="I1923">
        <v>501.24939039999998</v>
      </c>
      <c r="J1923" t="s">
        <v>14</v>
      </c>
      <c r="K1923" t="s">
        <v>14</v>
      </c>
      <c r="L1923" t="s">
        <v>14</v>
      </c>
      <c r="M1923">
        <v>3116823</v>
      </c>
      <c r="N1923">
        <v>5926519</v>
      </c>
      <c r="O1923">
        <v>4853391</v>
      </c>
    </row>
    <row r="1924" spans="1:15" x14ac:dyDescent="0.25">
      <c r="A1924">
        <v>1923</v>
      </c>
      <c r="B1924">
        <v>28</v>
      </c>
      <c r="C1924">
        <v>38</v>
      </c>
      <c r="D1924">
        <v>0</v>
      </c>
      <c r="E1924">
        <v>9</v>
      </c>
      <c r="F1924">
        <v>0</v>
      </c>
      <c r="G1924">
        <v>0</v>
      </c>
      <c r="H1924">
        <v>0</v>
      </c>
      <c r="I1924">
        <v>517.24430500000005</v>
      </c>
      <c r="J1924" t="s">
        <v>14</v>
      </c>
      <c r="K1924" t="s">
        <v>14</v>
      </c>
      <c r="L1924" t="s">
        <v>14</v>
      </c>
      <c r="M1924">
        <v>4965315</v>
      </c>
      <c r="N1924">
        <v>6800016</v>
      </c>
      <c r="O1924">
        <v>6235282</v>
      </c>
    </row>
    <row r="1925" spans="1:15" x14ac:dyDescent="0.25">
      <c r="A1925">
        <v>1924</v>
      </c>
      <c r="B1925">
        <v>28</v>
      </c>
      <c r="C1925">
        <v>38</v>
      </c>
      <c r="D1925">
        <v>0</v>
      </c>
      <c r="E1925">
        <v>10</v>
      </c>
      <c r="F1925">
        <v>0</v>
      </c>
      <c r="G1925">
        <v>0</v>
      </c>
      <c r="H1925">
        <v>0</v>
      </c>
      <c r="I1925">
        <v>533.23921959999996</v>
      </c>
      <c r="J1925">
        <v>1813681</v>
      </c>
      <c r="K1925">
        <v>2908472</v>
      </c>
      <c r="L1925">
        <v>3152572</v>
      </c>
      <c r="M1925">
        <v>6108879</v>
      </c>
      <c r="N1925">
        <v>7047959</v>
      </c>
      <c r="O1925">
        <v>7509142</v>
      </c>
    </row>
    <row r="1926" spans="1:15" x14ac:dyDescent="0.25">
      <c r="A1926">
        <v>1925</v>
      </c>
      <c r="B1926">
        <v>28</v>
      </c>
      <c r="C1926">
        <v>38</v>
      </c>
      <c r="D1926">
        <v>0</v>
      </c>
      <c r="E1926">
        <v>11</v>
      </c>
      <c r="F1926">
        <v>0</v>
      </c>
      <c r="G1926">
        <v>0</v>
      </c>
      <c r="H1926">
        <v>0</v>
      </c>
      <c r="I1926">
        <v>549.23413419999997</v>
      </c>
      <c r="J1926">
        <v>2276132</v>
      </c>
      <c r="K1926">
        <v>3442288</v>
      </c>
      <c r="L1926">
        <v>2755857</v>
      </c>
      <c r="M1926">
        <v>5350665</v>
      </c>
      <c r="N1926">
        <v>6668507</v>
      </c>
      <c r="O1926">
        <v>5344035</v>
      </c>
    </row>
    <row r="1927" spans="1:15" x14ac:dyDescent="0.25">
      <c r="A1927">
        <v>1926</v>
      </c>
      <c r="B1927">
        <v>28</v>
      </c>
      <c r="C1927">
        <v>38</v>
      </c>
      <c r="D1927">
        <v>0</v>
      </c>
      <c r="E1927">
        <v>12</v>
      </c>
      <c r="F1927">
        <v>0</v>
      </c>
      <c r="G1927">
        <v>0</v>
      </c>
      <c r="H1927">
        <v>0</v>
      </c>
      <c r="I1927">
        <v>565.22904879999999</v>
      </c>
      <c r="J1927">
        <v>1978855</v>
      </c>
      <c r="K1927">
        <v>2534619</v>
      </c>
      <c r="L1927">
        <v>2308254</v>
      </c>
      <c r="M1927">
        <v>4334515</v>
      </c>
      <c r="N1927">
        <v>4778328</v>
      </c>
      <c r="O1927">
        <v>4588854</v>
      </c>
    </row>
    <row r="1928" spans="1:15" x14ac:dyDescent="0.25">
      <c r="A1928">
        <v>1927</v>
      </c>
      <c r="B1928">
        <v>28</v>
      </c>
      <c r="C1928">
        <v>38</v>
      </c>
      <c r="D1928">
        <v>0</v>
      </c>
      <c r="E1928">
        <v>13</v>
      </c>
      <c r="F1928">
        <v>0</v>
      </c>
      <c r="G1928">
        <v>0</v>
      </c>
      <c r="H1928">
        <v>0</v>
      </c>
      <c r="I1928">
        <v>581.2239634</v>
      </c>
      <c r="J1928">
        <v>1807573</v>
      </c>
      <c r="K1928">
        <v>2304596</v>
      </c>
      <c r="L1928">
        <v>2019825</v>
      </c>
      <c r="M1928">
        <v>2827270</v>
      </c>
      <c r="N1928">
        <v>3957252</v>
      </c>
      <c r="O1928">
        <v>3741634</v>
      </c>
    </row>
    <row r="1929" spans="1:15" x14ac:dyDescent="0.25">
      <c r="A1929">
        <v>1928</v>
      </c>
      <c r="B1929">
        <v>28</v>
      </c>
      <c r="C1929">
        <v>38</v>
      </c>
      <c r="D1929">
        <v>0</v>
      </c>
      <c r="E1929">
        <v>14</v>
      </c>
      <c r="F1929">
        <v>0</v>
      </c>
      <c r="G1929">
        <v>0</v>
      </c>
      <c r="H1929">
        <v>0</v>
      </c>
      <c r="I1929">
        <v>597.21887800000002</v>
      </c>
      <c r="J1929">
        <v>1516013</v>
      </c>
      <c r="K1929">
        <v>1506011</v>
      </c>
      <c r="L1929">
        <v>1590045</v>
      </c>
      <c r="M1929">
        <v>2006057</v>
      </c>
      <c r="N1929">
        <v>1611669</v>
      </c>
      <c r="O1929">
        <v>1784033</v>
      </c>
    </row>
    <row r="1930" spans="1:15" x14ac:dyDescent="0.25">
      <c r="A1930">
        <v>1929</v>
      </c>
      <c r="B1930">
        <v>28</v>
      </c>
      <c r="C1930">
        <v>40</v>
      </c>
      <c r="D1930">
        <v>0</v>
      </c>
      <c r="E1930">
        <v>7</v>
      </c>
      <c r="F1930">
        <v>0</v>
      </c>
      <c r="G1930">
        <v>0</v>
      </c>
      <c r="H1930">
        <v>0</v>
      </c>
      <c r="I1930">
        <v>487.27012580000002</v>
      </c>
      <c r="J1930" t="s">
        <v>14</v>
      </c>
      <c r="K1930" t="s">
        <v>14</v>
      </c>
      <c r="L1930" t="s">
        <v>14</v>
      </c>
      <c r="M1930">
        <v>2534928</v>
      </c>
      <c r="N1930">
        <v>4052366</v>
      </c>
      <c r="O1930">
        <v>3702848</v>
      </c>
    </row>
    <row r="1931" spans="1:15" x14ac:dyDescent="0.25">
      <c r="A1931">
        <v>1930</v>
      </c>
      <c r="B1931">
        <v>28</v>
      </c>
      <c r="C1931">
        <v>40</v>
      </c>
      <c r="D1931">
        <v>0</v>
      </c>
      <c r="E1931">
        <v>8</v>
      </c>
      <c r="F1931">
        <v>0</v>
      </c>
      <c r="G1931">
        <v>0</v>
      </c>
      <c r="H1931">
        <v>0</v>
      </c>
      <c r="I1931">
        <v>503.26504039999998</v>
      </c>
      <c r="J1931" t="s">
        <v>14</v>
      </c>
      <c r="K1931" t="s">
        <v>14</v>
      </c>
      <c r="L1931" t="s">
        <v>14</v>
      </c>
      <c r="M1931">
        <v>3568444</v>
      </c>
      <c r="N1931">
        <v>6358815</v>
      </c>
      <c r="O1931">
        <v>5070562</v>
      </c>
    </row>
    <row r="1932" spans="1:15" x14ac:dyDescent="0.25">
      <c r="A1932">
        <v>1931</v>
      </c>
      <c r="B1932">
        <v>28</v>
      </c>
      <c r="C1932">
        <v>40</v>
      </c>
      <c r="D1932">
        <v>0</v>
      </c>
      <c r="E1932">
        <v>9</v>
      </c>
      <c r="F1932">
        <v>0</v>
      </c>
      <c r="G1932">
        <v>0</v>
      </c>
      <c r="H1932">
        <v>0</v>
      </c>
      <c r="I1932">
        <v>519.25995499999999</v>
      </c>
      <c r="J1932" t="s">
        <v>14</v>
      </c>
      <c r="K1932" t="s">
        <v>14</v>
      </c>
      <c r="L1932" t="s">
        <v>14</v>
      </c>
      <c r="M1932">
        <v>5221307</v>
      </c>
      <c r="N1932">
        <v>7822037</v>
      </c>
      <c r="O1932">
        <v>6196400</v>
      </c>
    </row>
    <row r="1933" spans="1:15" x14ac:dyDescent="0.25">
      <c r="A1933">
        <v>1932</v>
      </c>
      <c r="B1933">
        <v>28</v>
      </c>
      <c r="C1933">
        <v>40</v>
      </c>
      <c r="D1933">
        <v>0</v>
      </c>
      <c r="E1933">
        <v>10</v>
      </c>
      <c r="F1933">
        <v>0</v>
      </c>
      <c r="G1933">
        <v>0</v>
      </c>
      <c r="H1933">
        <v>0</v>
      </c>
      <c r="I1933">
        <v>535.25486960000001</v>
      </c>
      <c r="J1933">
        <v>1529484</v>
      </c>
      <c r="K1933">
        <v>3127658</v>
      </c>
      <c r="L1933">
        <v>2739927</v>
      </c>
      <c r="M1933">
        <v>6035099</v>
      </c>
      <c r="N1933">
        <v>8174318</v>
      </c>
      <c r="O1933">
        <v>7527543</v>
      </c>
    </row>
    <row r="1934" spans="1:15" x14ac:dyDescent="0.25">
      <c r="A1934">
        <v>1933</v>
      </c>
      <c r="B1934">
        <v>28</v>
      </c>
      <c r="C1934">
        <v>40</v>
      </c>
      <c r="D1934">
        <v>0</v>
      </c>
      <c r="E1934">
        <v>11</v>
      </c>
      <c r="F1934">
        <v>0</v>
      </c>
      <c r="G1934">
        <v>0</v>
      </c>
      <c r="H1934">
        <v>0</v>
      </c>
      <c r="I1934">
        <v>551.24978420000002</v>
      </c>
      <c r="J1934">
        <v>2126574</v>
      </c>
      <c r="K1934">
        <v>3249802</v>
      </c>
      <c r="L1934">
        <v>2587914</v>
      </c>
      <c r="M1934">
        <v>5007569</v>
      </c>
      <c r="N1934">
        <v>6629492</v>
      </c>
      <c r="O1934">
        <v>6380263</v>
      </c>
    </row>
    <row r="1935" spans="1:15" x14ac:dyDescent="0.25">
      <c r="A1935">
        <v>1934</v>
      </c>
      <c r="B1935">
        <v>28</v>
      </c>
      <c r="C1935">
        <v>40</v>
      </c>
      <c r="D1935">
        <v>0</v>
      </c>
      <c r="E1935">
        <v>12</v>
      </c>
      <c r="F1935">
        <v>0</v>
      </c>
      <c r="G1935">
        <v>0</v>
      </c>
      <c r="H1935">
        <v>0</v>
      </c>
      <c r="I1935">
        <v>567.24469880000004</v>
      </c>
      <c r="J1935">
        <v>1906141</v>
      </c>
      <c r="K1935">
        <v>2092248</v>
      </c>
      <c r="L1935">
        <v>2927241</v>
      </c>
      <c r="M1935">
        <v>4848544</v>
      </c>
      <c r="N1935">
        <v>5627107</v>
      </c>
      <c r="O1935">
        <v>5118204</v>
      </c>
    </row>
    <row r="1936" spans="1:15" x14ac:dyDescent="0.25">
      <c r="A1936">
        <v>1935</v>
      </c>
      <c r="B1936">
        <v>28</v>
      </c>
      <c r="C1936">
        <v>40</v>
      </c>
      <c r="D1936">
        <v>0</v>
      </c>
      <c r="E1936">
        <v>13</v>
      </c>
      <c r="F1936">
        <v>0</v>
      </c>
      <c r="G1936">
        <v>0</v>
      </c>
      <c r="H1936">
        <v>0</v>
      </c>
      <c r="I1936">
        <v>583.23961340000005</v>
      </c>
      <c r="J1936">
        <v>1724708</v>
      </c>
      <c r="K1936">
        <v>1671729</v>
      </c>
      <c r="L1936">
        <v>2119130</v>
      </c>
      <c r="M1936">
        <v>3093558</v>
      </c>
      <c r="N1936">
        <v>3572137</v>
      </c>
      <c r="O1936">
        <v>3229602</v>
      </c>
    </row>
    <row r="1937" spans="1:15" x14ac:dyDescent="0.25">
      <c r="A1937">
        <v>1936</v>
      </c>
      <c r="B1937">
        <v>28</v>
      </c>
      <c r="C1937">
        <v>40</v>
      </c>
      <c r="D1937">
        <v>0</v>
      </c>
      <c r="E1937">
        <v>14</v>
      </c>
      <c r="F1937">
        <v>0</v>
      </c>
      <c r="G1937">
        <v>0</v>
      </c>
      <c r="H1937">
        <v>0</v>
      </c>
      <c r="I1937">
        <v>599.23452799999995</v>
      </c>
      <c r="J1937" t="s">
        <v>14</v>
      </c>
      <c r="K1937" t="s">
        <v>14</v>
      </c>
      <c r="L1937" t="s">
        <v>14</v>
      </c>
      <c r="M1937">
        <v>1740931</v>
      </c>
      <c r="N1937">
        <v>1808726</v>
      </c>
      <c r="O1937">
        <v>2160836</v>
      </c>
    </row>
    <row r="1938" spans="1:15" x14ac:dyDescent="0.25">
      <c r="A1938">
        <v>1937</v>
      </c>
      <c r="B1938">
        <v>28</v>
      </c>
      <c r="C1938">
        <v>42</v>
      </c>
      <c r="D1938">
        <v>0</v>
      </c>
      <c r="E1938">
        <v>7</v>
      </c>
      <c r="F1938">
        <v>0</v>
      </c>
      <c r="G1938">
        <v>0</v>
      </c>
      <c r="H1938">
        <v>0</v>
      </c>
      <c r="I1938">
        <v>489.28577580000001</v>
      </c>
      <c r="J1938" t="s">
        <v>14</v>
      </c>
      <c r="K1938" t="s">
        <v>14</v>
      </c>
      <c r="L1938" t="s">
        <v>14</v>
      </c>
      <c r="M1938">
        <v>1801264</v>
      </c>
      <c r="N1938">
        <v>3982914</v>
      </c>
      <c r="O1938">
        <v>3119248</v>
      </c>
    </row>
    <row r="1939" spans="1:15" x14ac:dyDescent="0.25">
      <c r="A1939">
        <v>1938</v>
      </c>
      <c r="B1939">
        <v>28</v>
      </c>
      <c r="C1939">
        <v>42</v>
      </c>
      <c r="D1939">
        <v>0</v>
      </c>
      <c r="E1939">
        <v>8</v>
      </c>
      <c r="F1939">
        <v>0</v>
      </c>
      <c r="G1939">
        <v>0</v>
      </c>
      <c r="H1939">
        <v>0</v>
      </c>
      <c r="I1939">
        <v>505.28069040000003</v>
      </c>
      <c r="J1939" t="s">
        <v>14</v>
      </c>
      <c r="K1939" t="s">
        <v>14</v>
      </c>
      <c r="L1939" t="s">
        <v>14</v>
      </c>
      <c r="M1939">
        <v>3099486</v>
      </c>
      <c r="N1939">
        <v>5103552</v>
      </c>
      <c r="O1939">
        <v>3625778</v>
      </c>
    </row>
    <row r="1940" spans="1:15" x14ac:dyDescent="0.25">
      <c r="A1940">
        <v>1939</v>
      </c>
      <c r="B1940">
        <v>28</v>
      </c>
      <c r="C1940">
        <v>42</v>
      </c>
      <c r="D1940">
        <v>0</v>
      </c>
      <c r="E1940">
        <v>9</v>
      </c>
      <c r="F1940">
        <v>0</v>
      </c>
      <c r="G1940">
        <v>0</v>
      </c>
      <c r="H1940">
        <v>0</v>
      </c>
      <c r="I1940">
        <v>521.27560500000004</v>
      </c>
      <c r="J1940" t="s">
        <v>14</v>
      </c>
      <c r="K1940" t="s">
        <v>14</v>
      </c>
      <c r="L1940" t="s">
        <v>14</v>
      </c>
      <c r="M1940">
        <v>4363179</v>
      </c>
      <c r="N1940">
        <v>6810378</v>
      </c>
      <c r="O1940">
        <v>6016196</v>
      </c>
    </row>
    <row r="1941" spans="1:15" x14ac:dyDescent="0.25">
      <c r="A1941">
        <v>1940</v>
      </c>
      <c r="B1941">
        <v>28</v>
      </c>
      <c r="C1941">
        <v>42</v>
      </c>
      <c r="D1941">
        <v>0</v>
      </c>
      <c r="E1941">
        <v>10</v>
      </c>
      <c r="F1941">
        <v>0</v>
      </c>
      <c r="G1941">
        <v>0</v>
      </c>
      <c r="H1941">
        <v>0</v>
      </c>
      <c r="I1941">
        <v>537.27051959999994</v>
      </c>
      <c r="J1941">
        <v>1496673</v>
      </c>
      <c r="K1941">
        <v>2055576</v>
      </c>
      <c r="L1941">
        <v>1616108</v>
      </c>
      <c r="M1941">
        <v>4943460</v>
      </c>
      <c r="N1941">
        <v>7613114</v>
      </c>
      <c r="O1941">
        <v>6702162</v>
      </c>
    </row>
    <row r="1942" spans="1:15" x14ac:dyDescent="0.25">
      <c r="A1942">
        <v>1941</v>
      </c>
      <c r="B1942">
        <v>28</v>
      </c>
      <c r="C1942">
        <v>42</v>
      </c>
      <c r="D1942">
        <v>0</v>
      </c>
      <c r="E1942">
        <v>11</v>
      </c>
      <c r="F1942">
        <v>0</v>
      </c>
      <c r="G1942">
        <v>0</v>
      </c>
      <c r="H1942">
        <v>0</v>
      </c>
      <c r="I1942">
        <v>553.26543419999996</v>
      </c>
      <c r="J1942">
        <v>1866937</v>
      </c>
      <c r="K1942">
        <v>2604192</v>
      </c>
      <c r="L1942">
        <v>1794305</v>
      </c>
      <c r="M1942">
        <v>4625564</v>
      </c>
      <c r="N1942">
        <v>5967880</v>
      </c>
      <c r="O1942">
        <v>5503657</v>
      </c>
    </row>
    <row r="1943" spans="1:15" x14ac:dyDescent="0.25">
      <c r="A1943">
        <v>1942</v>
      </c>
      <c r="B1943">
        <v>28</v>
      </c>
      <c r="C1943">
        <v>42</v>
      </c>
      <c r="D1943">
        <v>0</v>
      </c>
      <c r="E1943">
        <v>12</v>
      </c>
      <c r="F1943">
        <v>0</v>
      </c>
      <c r="G1943">
        <v>0</v>
      </c>
      <c r="H1943">
        <v>0</v>
      </c>
      <c r="I1943">
        <v>569.26034879999997</v>
      </c>
      <c r="J1943">
        <v>1842654</v>
      </c>
      <c r="K1943">
        <v>2822865</v>
      </c>
      <c r="L1943">
        <v>1997939</v>
      </c>
      <c r="M1943">
        <v>3473301</v>
      </c>
      <c r="N1943">
        <v>4672623</v>
      </c>
      <c r="O1943">
        <v>5103812</v>
      </c>
    </row>
    <row r="1944" spans="1:15" x14ac:dyDescent="0.25">
      <c r="A1944">
        <v>1943</v>
      </c>
      <c r="B1944">
        <v>28</v>
      </c>
      <c r="C1944">
        <v>42</v>
      </c>
      <c r="D1944">
        <v>0</v>
      </c>
      <c r="E1944">
        <v>13</v>
      </c>
      <c r="F1944">
        <v>0</v>
      </c>
      <c r="G1944">
        <v>0</v>
      </c>
      <c r="H1944">
        <v>0</v>
      </c>
      <c r="I1944">
        <v>585.25526339999999</v>
      </c>
      <c r="J1944">
        <v>1752955</v>
      </c>
      <c r="K1944">
        <v>1531403</v>
      </c>
      <c r="L1944">
        <v>1993155</v>
      </c>
      <c r="M1944">
        <v>2813037</v>
      </c>
      <c r="N1944">
        <v>3412306</v>
      </c>
      <c r="O1944">
        <v>3102595</v>
      </c>
    </row>
    <row r="1945" spans="1:15" x14ac:dyDescent="0.25">
      <c r="A1945">
        <v>1944</v>
      </c>
      <c r="B1945">
        <v>28</v>
      </c>
      <c r="C1945">
        <v>42</v>
      </c>
      <c r="D1945">
        <v>0</v>
      </c>
      <c r="E1945">
        <v>14</v>
      </c>
      <c r="F1945">
        <v>0</v>
      </c>
      <c r="G1945">
        <v>0</v>
      </c>
      <c r="H1945">
        <v>0</v>
      </c>
      <c r="I1945">
        <v>601.25017800000001</v>
      </c>
      <c r="J1945" t="s">
        <v>14</v>
      </c>
      <c r="K1945" t="s">
        <v>14</v>
      </c>
      <c r="L1945" t="s">
        <v>14</v>
      </c>
      <c r="M1945">
        <v>1798367</v>
      </c>
      <c r="N1945">
        <v>2140954</v>
      </c>
      <c r="O1945">
        <v>2136742</v>
      </c>
    </row>
    <row r="1946" spans="1:15" x14ac:dyDescent="0.25">
      <c r="A1946">
        <v>1945</v>
      </c>
      <c r="B1946">
        <v>28</v>
      </c>
      <c r="C1946">
        <v>43</v>
      </c>
      <c r="D1946">
        <v>0</v>
      </c>
      <c r="E1946">
        <v>4</v>
      </c>
      <c r="F1946">
        <v>0</v>
      </c>
      <c r="G1946">
        <v>1</v>
      </c>
      <c r="H1946">
        <v>0</v>
      </c>
      <c r="I1946">
        <v>473.28261850000001</v>
      </c>
      <c r="J1946">
        <v>2598446</v>
      </c>
      <c r="K1946">
        <v>1966157</v>
      </c>
      <c r="L1946">
        <v>2508679</v>
      </c>
      <c r="M1946">
        <v>4712911</v>
      </c>
      <c r="N1946">
        <v>5504356</v>
      </c>
      <c r="O1946">
        <v>5211848</v>
      </c>
    </row>
    <row r="1947" spans="1:15" x14ac:dyDescent="0.25">
      <c r="A1947">
        <v>1946</v>
      </c>
      <c r="B1947">
        <v>28</v>
      </c>
      <c r="C1947">
        <v>44</v>
      </c>
      <c r="D1947">
        <v>0</v>
      </c>
      <c r="E1947">
        <v>8</v>
      </c>
      <c r="F1947">
        <v>0</v>
      </c>
      <c r="G1947">
        <v>0</v>
      </c>
      <c r="H1947">
        <v>0</v>
      </c>
      <c r="I1947">
        <v>507.29634040000002</v>
      </c>
      <c r="J1947" t="s">
        <v>14</v>
      </c>
      <c r="K1947" t="s">
        <v>14</v>
      </c>
      <c r="L1947" t="s">
        <v>14</v>
      </c>
      <c r="M1947">
        <v>1940349</v>
      </c>
      <c r="N1947">
        <v>3443800</v>
      </c>
      <c r="O1947">
        <v>2513278</v>
      </c>
    </row>
    <row r="1948" spans="1:15" x14ac:dyDescent="0.25">
      <c r="A1948">
        <v>1947</v>
      </c>
      <c r="B1948">
        <v>28</v>
      </c>
      <c r="C1948">
        <v>44</v>
      </c>
      <c r="D1948">
        <v>0</v>
      </c>
      <c r="E1948">
        <v>9</v>
      </c>
      <c r="F1948">
        <v>0</v>
      </c>
      <c r="G1948">
        <v>0</v>
      </c>
      <c r="H1948">
        <v>0</v>
      </c>
      <c r="I1948">
        <v>523.29125499999998</v>
      </c>
      <c r="J1948" t="s">
        <v>14</v>
      </c>
      <c r="K1948" t="s">
        <v>14</v>
      </c>
      <c r="L1948" t="s">
        <v>14</v>
      </c>
      <c r="M1948">
        <v>2627476</v>
      </c>
      <c r="N1948">
        <v>5383982</v>
      </c>
      <c r="O1948">
        <v>3538640</v>
      </c>
    </row>
    <row r="1949" spans="1:15" x14ac:dyDescent="0.25">
      <c r="A1949">
        <v>1948</v>
      </c>
      <c r="B1949">
        <v>28</v>
      </c>
      <c r="C1949">
        <v>44</v>
      </c>
      <c r="D1949">
        <v>0</v>
      </c>
      <c r="E1949">
        <v>10</v>
      </c>
      <c r="F1949">
        <v>0</v>
      </c>
      <c r="G1949">
        <v>0</v>
      </c>
      <c r="H1949">
        <v>0</v>
      </c>
      <c r="I1949">
        <v>539.28616959999999</v>
      </c>
      <c r="J1949" t="s">
        <v>14</v>
      </c>
      <c r="K1949" t="s">
        <v>14</v>
      </c>
      <c r="L1949" t="s">
        <v>14</v>
      </c>
      <c r="M1949">
        <v>3346987</v>
      </c>
      <c r="N1949">
        <v>5378685</v>
      </c>
      <c r="O1949">
        <v>4355112</v>
      </c>
    </row>
    <row r="1950" spans="1:15" x14ac:dyDescent="0.25">
      <c r="A1950">
        <v>1949</v>
      </c>
      <c r="B1950">
        <v>28</v>
      </c>
      <c r="C1950">
        <v>44</v>
      </c>
      <c r="D1950">
        <v>0</v>
      </c>
      <c r="E1950">
        <v>11</v>
      </c>
      <c r="F1950">
        <v>0</v>
      </c>
      <c r="G1950">
        <v>0</v>
      </c>
      <c r="H1950">
        <v>0</v>
      </c>
      <c r="I1950">
        <v>555.28108420000001</v>
      </c>
      <c r="J1950" t="s">
        <v>14</v>
      </c>
      <c r="K1950" t="s">
        <v>14</v>
      </c>
      <c r="L1950" t="s">
        <v>14</v>
      </c>
      <c r="M1950">
        <v>3728489</v>
      </c>
      <c r="N1950">
        <v>4746137</v>
      </c>
      <c r="O1950">
        <v>4107882</v>
      </c>
    </row>
    <row r="1951" spans="1:15" x14ac:dyDescent="0.25">
      <c r="A1951">
        <v>1950</v>
      </c>
      <c r="B1951">
        <v>28</v>
      </c>
      <c r="C1951">
        <v>44</v>
      </c>
      <c r="D1951">
        <v>0</v>
      </c>
      <c r="E1951">
        <v>12</v>
      </c>
      <c r="F1951">
        <v>0</v>
      </c>
      <c r="G1951">
        <v>0</v>
      </c>
      <c r="H1951">
        <v>0</v>
      </c>
      <c r="I1951">
        <v>571.27599880000002</v>
      </c>
      <c r="J1951" t="s">
        <v>14</v>
      </c>
      <c r="K1951" t="s">
        <v>14</v>
      </c>
      <c r="L1951" t="s">
        <v>14</v>
      </c>
      <c r="M1951">
        <v>3206034</v>
      </c>
      <c r="N1951">
        <v>4690942</v>
      </c>
      <c r="O1951">
        <v>3801232</v>
      </c>
    </row>
    <row r="1952" spans="1:15" x14ac:dyDescent="0.25">
      <c r="A1952">
        <v>1951</v>
      </c>
      <c r="B1952">
        <v>28</v>
      </c>
      <c r="C1952">
        <v>44</v>
      </c>
      <c r="D1952">
        <v>0</v>
      </c>
      <c r="E1952">
        <v>13</v>
      </c>
      <c r="F1952">
        <v>0</v>
      </c>
      <c r="G1952">
        <v>0</v>
      </c>
      <c r="H1952">
        <v>0</v>
      </c>
      <c r="I1952">
        <v>587.27091340000004</v>
      </c>
      <c r="J1952" t="s">
        <v>14</v>
      </c>
      <c r="K1952" t="s">
        <v>14</v>
      </c>
      <c r="L1952" t="s">
        <v>14</v>
      </c>
      <c r="M1952">
        <v>2230955</v>
      </c>
      <c r="N1952">
        <v>3054846</v>
      </c>
      <c r="O1952">
        <v>3314535</v>
      </c>
    </row>
    <row r="1953" spans="1:15" x14ac:dyDescent="0.25">
      <c r="A1953">
        <v>1952</v>
      </c>
      <c r="B1953">
        <v>28</v>
      </c>
      <c r="C1953">
        <v>44</v>
      </c>
      <c r="D1953">
        <v>0</v>
      </c>
      <c r="E1953">
        <v>14</v>
      </c>
      <c r="F1953">
        <v>0</v>
      </c>
      <c r="G1953">
        <v>0</v>
      </c>
      <c r="H1953">
        <v>0</v>
      </c>
      <c r="I1953">
        <v>603.26582800000006</v>
      </c>
      <c r="J1953" t="s">
        <v>14</v>
      </c>
      <c r="K1953" t="s">
        <v>14</v>
      </c>
      <c r="L1953" t="s">
        <v>14</v>
      </c>
      <c r="M1953">
        <v>1869629</v>
      </c>
      <c r="N1953">
        <v>2196193</v>
      </c>
      <c r="O1953">
        <v>1931910</v>
      </c>
    </row>
    <row r="1954" spans="1:15" x14ac:dyDescent="0.25">
      <c r="A1954">
        <v>1953</v>
      </c>
      <c r="B1954">
        <v>28</v>
      </c>
      <c r="C1954">
        <v>44</v>
      </c>
      <c r="D1954">
        <v>0</v>
      </c>
      <c r="E1954">
        <v>21</v>
      </c>
      <c r="F1954">
        <v>0</v>
      </c>
      <c r="G1954">
        <v>0</v>
      </c>
      <c r="H1954">
        <v>0</v>
      </c>
      <c r="I1954">
        <v>715.23023020000005</v>
      </c>
      <c r="J1954" t="s">
        <v>14</v>
      </c>
      <c r="K1954" t="s">
        <v>14</v>
      </c>
      <c r="L1954" t="s">
        <v>14</v>
      </c>
      <c r="M1954">
        <v>1426421</v>
      </c>
      <c r="N1954">
        <v>1561502</v>
      </c>
      <c r="O1954">
        <v>1828988</v>
      </c>
    </row>
    <row r="1955" spans="1:15" x14ac:dyDescent="0.25">
      <c r="A1955">
        <v>1954</v>
      </c>
      <c r="B1955">
        <v>28</v>
      </c>
      <c r="C1955">
        <v>44</v>
      </c>
      <c r="D1955">
        <v>0</v>
      </c>
      <c r="E1955">
        <v>24</v>
      </c>
      <c r="F1955">
        <v>0</v>
      </c>
      <c r="G1955">
        <v>0</v>
      </c>
      <c r="H1955">
        <v>0</v>
      </c>
      <c r="I1955">
        <v>763.21497399999998</v>
      </c>
      <c r="J1955">
        <v>2073834</v>
      </c>
      <c r="K1955">
        <v>1911071</v>
      </c>
      <c r="L1955">
        <v>2649370</v>
      </c>
      <c r="M1955" t="s">
        <v>14</v>
      </c>
      <c r="N1955" t="s">
        <v>14</v>
      </c>
      <c r="O1955" t="s">
        <v>14</v>
      </c>
    </row>
    <row r="1956" spans="1:15" x14ac:dyDescent="0.25">
      <c r="A1956">
        <v>1955</v>
      </c>
      <c r="B1956">
        <v>28</v>
      </c>
      <c r="C1956">
        <v>46</v>
      </c>
      <c r="D1956">
        <v>0</v>
      </c>
      <c r="E1956">
        <v>10</v>
      </c>
      <c r="F1956">
        <v>0</v>
      </c>
      <c r="G1956">
        <v>0</v>
      </c>
      <c r="H1956">
        <v>0</v>
      </c>
      <c r="I1956">
        <v>541.30181960000004</v>
      </c>
      <c r="J1956" t="s">
        <v>14</v>
      </c>
      <c r="K1956" t="s">
        <v>14</v>
      </c>
      <c r="L1956" t="s">
        <v>14</v>
      </c>
      <c r="M1956">
        <v>1861616</v>
      </c>
      <c r="N1956">
        <v>2860599</v>
      </c>
      <c r="O1956">
        <v>2491898</v>
      </c>
    </row>
    <row r="1957" spans="1:15" x14ac:dyDescent="0.25">
      <c r="A1957">
        <v>1956</v>
      </c>
      <c r="B1957">
        <v>28</v>
      </c>
      <c r="C1957">
        <v>46</v>
      </c>
      <c r="D1957">
        <v>0</v>
      </c>
      <c r="E1957">
        <v>11</v>
      </c>
      <c r="F1957">
        <v>0</v>
      </c>
      <c r="G1957">
        <v>0</v>
      </c>
      <c r="H1957">
        <v>0</v>
      </c>
      <c r="I1957">
        <v>557.29673419999995</v>
      </c>
      <c r="J1957" t="s">
        <v>14</v>
      </c>
      <c r="K1957" t="s">
        <v>14</v>
      </c>
      <c r="L1957" t="s">
        <v>14</v>
      </c>
      <c r="M1957">
        <v>1759802</v>
      </c>
      <c r="N1957">
        <v>3750695</v>
      </c>
      <c r="O1957">
        <v>3080746</v>
      </c>
    </row>
    <row r="1958" spans="1:15" x14ac:dyDescent="0.25">
      <c r="A1958">
        <v>1957</v>
      </c>
      <c r="B1958">
        <v>28</v>
      </c>
      <c r="C1958">
        <v>46</v>
      </c>
      <c r="D1958">
        <v>0</v>
      </c>
      <c r="E1958">
        <v>12</v>
      </c>
      <c r="F1958">
        <v>0</v>
      </c>
      <c r="G1958">
        <v>0</v>
      </c>
      <c r="H1958">
        <v>0</v>
      </c>
      <c r="I1958">
        <v>573.29164879999996</v>
      </c>
      <c r="J1958" t="s">
        <v>14</v>
      </c>
      <c r="K1958" t="s">
        <v>14</v>
      </c>
      <c r="L1958" t="s">
        <v>14</v>
      </c>
      <c r="M1958">
        <v>2361751</v>
      </c>
      <c r="N1958">
        <v>3855248</v>
      </c>
      <c r="O1958">
        <v>3699807</v>
      </c>
    </row>
    <row r="1959" spans="1:15" x14ac:dyDescent="0.25">
      <c r="A1959">
        <v>1958</v>
      </c>
      <c r="B1959">
        <v>28</v>
      </c>
      <c r="C1959">
        <v>46</v>
      </c>
      <c r="D1959">
        <v>0</v>
      </c>
      <c r="E1959">
        <v>13</v>
      </c>
      <c r="F1959">
        <v>0</v>
      </c>
      <c r="G1959">
        <v>0</v>
      </c>
      <c r="H1959">
        <v>0</v>
      </c>
      <c r="I1959">
        <v>589.28656339999998</v>
      </c>
      <c r="J1959" t="s">
        <v>14</v>
      </c>
      <c r="K1959" t="s">
        <v>14</v>
      </c>
      <c r="L1959" t="s">
        <v>14</v>
      </c>
      <c r="M1959">
        <v>1719023</v>
      </c>
      <c r="N1959">
        <v>2292910</v>
      </c>
      <c r="O1959">
        <v>2550603</v>
      </c>
    </row>
    <row r="1960" spans="1:15" x14ac:dyDescent="0.25">
      <c r="A1960">
        <v>1959</v>
      </c>
      <c r="B1960">
        <v>28</v>
      </c>
      <c r="C1960">
        <v>46</v>
      </c>
      <c r="D1960">
        <v>0</v>
      </c>
      <c r="E1960">
        <v>14</v>
      </c>
      <c r="F1960">
        <v>0</v>
      </c>
      <c r="G1960">
        <v>0</v>
      </c>
      <c r="H1960">
        <v>0</v>
      </c>
      <c r="I1960">
        <v>605.28147799999999</v>
      </c>
      <c r="J1960" t="s">
        <v>14</v>
      </c>
      <c r="K1960" t="s">
        <v>14</v>
      </c>
      <c r="L1960" t="s">
        <v>14</v>
      </c>
      <c r="M1960">
        <v>1665437</v>
      </c>
      <c r="N1960">
        <v>1882796</v>
      </c>
      <c r="O1960">
        <v>1747555</v>
      </c>
    </row>
    <row r="1961" spans="1:15" x14ac:dyDescent="0.25">
      <c r="A1961">
        <v>1960</v>
      </c>
      <c r="B1961">
        <v>28</v>
      </c>
      <c r="C1961">
        <v>46</v>
      </c>
      <c r="D1961">
        <v>0</v>
      </c>
      <c r="E1961">
        <v>21</v>
      </c>
      <c r="F1961">
        <v>0</v>
      </c>
      <c r="G1961">
        <v>0</v>
      </c>
      <c r="H1961">
        <v>0</v>
      </c>
      <c r="I1961">
        <v>717.24588019999999</v>
      </c>
      <c r="J1961" t="s">
        <v>14</v>
      </c>
      <c r="K1961" t="s">
        <v>14</v>
      </c>
      <c r="L1961" t="s">
        <v>14</v>
      </c>
      <c r="M1961">
        <v>1568180</v>
      </c>
      <c r="N1961">
        <v>1634671</v>
      </c>
      <c r="O1961">
        <v>1630027</v>
      </c>
    </row>
    <row r="1962" spans="1:15" x14ac:dyDescent="0.25">
      <c r="A1962">
        <v>1961</v>
      </c>
      <c r="B1962">
        <v>28</v>
      </c>
      <c r="C1962">
        <v>46</v>
      </c>
      <c r="D1962">
        <v>0</v>
      </c>
      <c r="E1962">
        <v>24</v>
      </c>
      <c r="F1962">
        <v>0</v>
      </c>
      <c r="G1962">
        <v>0</v>
      </c>
      <c r="H1962">
        <v>0</v>
      </c>
      <c r="I1962">
        <v>765.23062400000003</v>
      </c>
      <c r="J1962">
        <v>1919095</v>
      </c>
      <c r="K1962">
        <v>2610885</v>
      </c>
      <c r="L1962">
        <v>2841822</v>
      </c>
      <c r="M1962">
        <v>1432573</v>
      </c>
      <c r="N1962">
        <v>3281636</v>
      </c>
      <c r="O1962">
        <v>2284117</v>
      </c>
    </row>
    <row r="1963" spans="1:15" x14ac:dyDescent="0.25">
      <c r="A1963">
        <v>1962</v>
      </c>
      <c r="B1963">
        <v>28</v>
      </c>
      <c r="C1963">
        <v>46</v>
      </c>
      <c r="D1963">
        <v>0</v>
      </c>
      <c r="E1963">
        <v>25</v>
      </c>
      <c r="F1963">
        <v>0</v>
      </c>
      <c r="G1963">
        <v>0</v>
      </c>
      <c r="H1963">
        <v>0</v>
      </c>
      <c r="I1963">
        <v>781.22553860000005</v>
      </c>
      <c r="J1963">
        <v>1447775</v>
      </c>
      <c r="K1963">
        <v>1965061</v>
      </c>
      <c r="L1963">
        <v>1869235</v>
      </c>
      <c r="M1963" t="s">
        <v>14</v>
      </c>
      <c r="N1963" t="s">
        <v>14</v>
      </c>
      <c r="O1963" t="s">
        <v>14</v>
      </c>
    </row>
    <row r="1964" spans="1:15" x14ac:dyDescent="0.25">
      <c r="A1964">
        <v>1963</v>
      </c>
      <c r="B1964">
        <v>28</v>
      </c>
      <c r="C1964">
        <v>48</v>
      </c>
      <c r="D1964">
        <v>0</v>
      </c>
      <c r="E1964">
        <v>11</v>
      </c>
      <c r="F1964">
        <v>0</v>
      </c>
      <c r="G1964">
        <v>0</v>
      </c>
      <c r="H1964">
        <v>0</v>
      </c>
      <c r="I1964">
        <v>559.3123842</v>
      </c>
      <c r="J1964" t="s">
        <v>14</v>
      </c>
      <c r="K1964" t="s">
        <v>14</v>
      </c>
      <c r="L1964" t="s">
        <v>14</v>
      </c>
      <c r="M1964">
        <v>1843216</v>
      </c>
      <c r="N1964">
        <v>2650803</v>
      </c>
      <c r="O1964">
        <v>1633771</v>
      </c>
    </row>
    <row r="1965" spans="1:15" x14ac:dyDescent="0.25">
      <c r="A1965">
        <v>1964</v>
      </c>
      <c r="B1965">
        <v>28</v>
      </c>
      <c r="C1965">
        <v>48</v>
      </c>
      <c r="D1965">
        <v>0</v>
      </c>
      <c r="E1965">
        <v>18</v>
      </c>
      <c r="F1965">
        <v>0</v>
      </c>
      <c r="G1965">
        <v>0</v>
      </c>
      <c r="H1965">
        <v>0</v>
      </c>
      <c r="I1965">
        <v>671.27678639999999</v>
      </c>
      <c r="J1965" t="s">
        <v>14</v>
      </c>
      <c r="K1965" t="s">
        <v>14</v>
      </c>
      <c r="L1965" t="s">
        <v>14</v>
      </c>
      <c r="M1965">
        <v>1777051</v>
      </c>
      <c r="N1965">
        <v>2144388</v>
      </c>
      <c r="O1965">
        <v>1964426</v>
      </c>
    </row>
    <row r="1966" spans="1:15" x14ac:dyDescent="0.25">
      <c r="A1966">
        <v>1965</v>
      </c>
      <c r="B1966">
        <v>29</v>
      </c>
      <c r="C1966">
        <v>32</v>
      </c>
      <c r="D1966">
        <v>1</v>
      </c>
      <c r="E1966">
        <v>3</v>
      </c>
      <c r="F1966">
        <v>0</v>
      </c>
      <c r="G1966">
        <v>1</v>
      </c>
      <c r="H1966">
        <v>0</v>
      </c>
      <c r="I1966">
        <v>472.20470289999997</v>
      </c>
      <c r="J1966" t="s">
        <v>14</v>
      </c>
      <c r="K1966" t="s">
        <v>14</v>
      </c>
      <c r="L1966" t="s">
        <v>14</v>
      </c>
      <c r="M1966">
        <v>2392538</v>
      </c>
      <c r="N1966">
        <v>2450728</v>
      </c>
      <c r="O1966">
        <v>2305725</v>
      </c>
    </row>
    <row r="1967" spans="1:15" x14ac:dyDescent="0.25">
      <c r="A1967">
        <v>1966</v>
      </c>
      <c r="B1967">
        <v>29</v>
      </c>
      <c r="C1967">
        <v>33</v>
      </c>
      <c r="D1967">
        <v>0</v>
      </c>
      <c r="E1967">
        <v>5</v>
      </c>
      <c r="F1967">
        <v>0</v>
      </c>
      <c r="G1967">
        <v>1</v>
      </c>
      <c r="H1967">
        <v>0</v>
      </c>
      <c r="I1967">
        <v>491.1992831</v>
      </c>
      <c r="J1967">
        <v>2373963</v>
      </c>
      <c r="K1967">
        <v>5027873</v>
      </c>
      <c r="L1967">
        <v>4229065</v>
      </c>
      <c r="M1967">
        <v>8549970</v>
      </c>
      <c r="N1967">
        <v>14936817</v>
      </c>
      <c r="O1967">
        <v>11407582</v>
      </c>
    </row>
    <row r="1968" spans="1:15" x14ac:dyDescent="0.25">
      <c r="A1968">
        <v>1967</v>
      </c>
      <c r="B1968">
        <v>29</v>
      </c>
      <c r="C1968">
        <v>33</v>
      </c>
      <c r="D1968">
        <v>0</v>
      </c>
      <c r="E1968">
        <v>6</v>
      </c>
      <c r="F1968">
        <v>0</v>
      </c>
      <c r="G1968">
        <v>1</v>
      </c>
      <c r="H1968">
        <v>0</v>
      </c>
      <c r="I1968">
        <v>507.19419770000002</v>
      </c>
      <c r="J1968">
        <v>1699600</v>
      </c>
      <c r="K1968">
        <v>2328047</v>
      </c>
      <c r="L1968">
        <v>1959215</v>
      </c>
      <c r="M1968" t="s">
        <v>14</v>
      </c>
      <c r="N1968" t="s">
        <v>14</v>
      </c>
      <c r="O1968" t="s">
        <v>14</v>
      </c>
    </row>
    <row r="1969" spans="1:15" x14ac:dyDescent="0.25">
      <c r="A1969">
        <v>1968</v>
      </c>
      <c r="B1969">
        <v>29</v>
      </c>
      <c r="C1969">
        <v>36</v>
      </c>
      <c r="D1969">
        <v>0</v>
      </c>
      <c r="E1969">
        <v>10</v>
      </c>
      <c r="F1969">
        <v>0</v>
      </c>
      <c r="G1969">
        <v>0</v>
      </c>
      <c r="H1969">
        <v>0</v>
      </c>
      <c r="I1969">
        <v>543.22356960000002</v>
      </c>
      <c r="J1969" t="s">
        <v>14</v>
      </c>
      <c r="K1969" t="s">
        <v>14</v>
      </c>
      <c r="L1969" t="s">
        <v>14</v>
      </c>
      <c r="M1969">
        <v>2286520</v>
      </c>
      <c r="N1969">
        <v>2767341</v>
      </c>
      <c r="O1969">
        <v>2382283</v>
      </c>
    </row>
    <row r="1970" spans="1:15" x14ac:dyDescent="0.25">
      <c r="A1970">
        <v>1969</v>
      </c>
      <c r="B1970">
        <v>29</v>
      </c>
      <c r="C1970">
        <v>36</v>
      </c>
      <c r="D1970">
        <v>0</v>
      </c>
      <c r="E1970">
        <v>11</v>
      </c>
      <c r="F1970">
        <v>0</v>
      </c>
      <c r="G1970">
        <v>0</v>
      </c>
      <c r="H1970">
        <v>0</v>
      </c>
      <c r="I1970">
        <v>559.21848420000003</v>
      </c>
      <c r="J1970" t="s">
        <v>14</v>
      </c>
      <c r="K1970" t="s">
        <v>14</v>
      </c>
      <c r="L1970" t="s">
        <v>14</v>
      </c>
      <c r="M1970">
        <v>2371090</v>
      </c>
      <c r="N1970">
        <v>2983096</v>
      </c>
      <c r="O1970">
        <v>3069422</v>
      </c>
    </row>
    <row r="1971" spans="1:15" x14ac:dyDescent="0.25">
      <c r="A1971">
        <v>1970</v>
      </c>
      <c r="B1971">
        <v>29</v>
      </c>
      <c r="C1971">
        <v>36</v>
      </c>
      <c r="D1971">
        <v>0</v>
      </c>
      <c r="E1971">
        <v>12</v>
      </c>
      <c r="F1971">
        <v>0</v>
      </c>
      <c r="G1971">
        <v>0</v>
      </c>
      <c r="H1971">
        <v>0</v>
      </c>
      <c r="I1971">
        <v>575.21339880000005</v>
      </c>
      <c r="J1971" t="s">
        <v>14</v>
      </c>
      <c r="K1971" t="s">
        <v>14</v>
      </c>
      <c r="L1971" t="s">
        <v>14</v>
      </c>
      <c r="M1971">
        <v>2220966</v>
      </c>
      <c r="N1971">
        <v>2413866</v>
      </c>
      <c r="O1971">
        <v>2804788</v>
      </c>
    </row>
    <row r="1972" spans="1:15" x14ac:dyDescent="0.25">
      <c r="A1972">
        <v>1971</v>
      </c>
      <c r="B1972">
        <v>29</v>
      </c>
      <c r="C1972">
        <v>38</v>
      </c>
      <c r="D1972">
        <v>0</v>
      </c>
      <c r="E1972">
        <v>8</v>
      </c>
      <c r="F1972">
        <v>0</v>
      </c>
      <c r="G1972">
        <v>0</v>
      </c>
      <c r="H1972">
        <v>0</v>
      </c>
      <c r="I1972">
        <v>513.24939040000004</v>
      </c>
      <c r="J1972" t="s">
        <v>14</v>
      </c>
      <c r="K1972" t="s">
        <v>14</v>
      </c>
      <c r="L1972" t="s">
        <v>14</v>
      </c>
      <c r="M1972">
        <v>1952187</v>
      </c>
      <c r="N1972">
        <v>3118550</v>
      </c>
      <c r="O1972">
        <v>2779194</v>
      </c>
    </row>
    <row r="1973" spans="1:15" x14ac:dyDescent="0.25">
      <c r="A1973">
        <v>1972</v>
      </c>
      <c r="B1973">
        <v>29</v>
      </c>
      <c r="C1973">
        <v>38</v>
      </c>
      <c r="D1973">
        <v>0</v>
      </c>
      <c r="E1973">
        <v>9</v>
      </c>
      <c r="F1973">
        <v>0</v>
      </c>
      <c r="G1973">
        <v>0</v>
      </c>
      <c r="H1973">
        <v>0</v>
      </c>
      <c r="I1973">
        <v>529.24430500000005</v>
      </c>
      <c r="J1973" t="s">
        <v>14</v>
      </c>
      <c r="K1973" t="s">
        <v>14</v>
      </c>
      <c r="L1973" t="s">
        <v>14</v>
      </c>
      <c r="M1973">
        <v>3065645</v>
      </c>
      <c r="N1973">
        <v>4336454</v>
      </c>
      <c r="O1973">
        <v>3711170</v>
      </c>
    </row>
    <row r="1974" spans="1:15" x14ac:dyDescent="0.25">
      <c r="A1974">
        <v>1973</v>
      </c>
      <c r="B1974">
        <v>29</v>
      </c>
      <c r="C1974">
        <v>38</v>
      </c>
      <c r="D1974">
        <v>0</v>
      </c>
      <c r="E1974">
        <v>10</v>
      </c>
      <c r="F1974">
        <v>0</v>
      </c>
      <c r="G1974">
        <v>0</v>
      </c>
      <c r="H1974">
        <v>0</v>
      </c>
      <c r="I1974">
        <v>545.23921959999996</v>
      </c>
      <c r="J1974" t="s">
        <v>14</v>
      </c>
      <c r="K1974" t="s">
        <v>14</v>
      </c>
      <c r="L1974" t="s">
        <v>14</v>
      </c>
      <c r="M1974">
        <v>3481981</v>
      </c>
      <c r="N1974">
        <v>4807063</v>
      </c>
      <c r="O1974">
        <v>4500373</v>
      </c>
    </row>
    <row r="1975" spans="1:15" x14ac:dyDescent="0.25">
      <c r="A1975">
        <v>1974</v>
      </c>
      <c r="B1975">
        <v>29</v>
      </c>
      <c r="C1975">
        <v>38</v>
      </c>
      <c r="D1975">
        <v>0</v>
      </c>
      <c r="E1975">
        <v>11</v>
      </c>
      <c r="F1975">
        <v>0</v>
      </c>
      <c r="G1975">
        <v>0</v>
      </c>
      <c r="H1975">
        <v>0</v>
      </c>
      <c r="I1975">
        <v>561.23413419999997</v>
      </c>
      <c r="J1975">
        <v>1637396</v>
      </c>
      <c r="K1975">
        <v>1984725</v>
      </c>
      <c r="L1975">
        <v>1724102</v>
      </c>
      <c r="M1975">
        <v>4079596</v>
      </c>
      <c r="N1975">
        <v>4580931</v>
      </c>
      <c r="O1975">
        <v>4295087</v>
      </c>
    </row>
    <row r="1976" spans="1:15" x14ac:dyDescent="0.25">
      <c r="A1976">
        <v>1975</v>
      </c>
      <c r="B1976">
        <v>29</v>
      </c>
      <c r="C1976">
        <v>38</v>
      </c>
      <c r="D1976">
        <v>0</v>
      </c>
      <c r="E1976">
        <v>12</v>
      </c>
      <c r="F1976">
        <v>0</v>
      </c>
      <c r="G1976">
        <v>0</v>
      </c>
      <c r="H1976">
        <v>0</v>
      </c>
      <c r="I1976">
        <v>577.22904879999999</v>
      </c>
      <c r="J1976" t="s">
        <v>14</v>
      </c>
      <c r="K1976" t="s">
        <v>14</v>
      </c>
      <c r="L1976" t="s">
        <v>14</v>
      </c>
      <c r="M1976">
        <v>3137469</v>
      </c>
      <c r="N1976">
        <v>3679940</v>
      </c>
      <c r="O1976">
        <v>4048907</v>
      </c>
    </row>
    <row r="1977" spans="1:15" x14ac:dyDescent="0.25">
      <c r="A1977">
        <v>1976</v>
      </c>
      <c r="B1977">
        <v>29</v>
      </c>
      <c r="C1977">
        <v>38</v>
      </c>
      <c r="D1977">
        <v>0</v>
      </c>
      <c r="E1977">
        <v>13</v>
      </c>
      <c r="F1977">
        <v>0</v>
      </c>
      <c r="G1977">
        <v>0</v>
      </c>
      <c r="H1977">
        <v>0</v>
      </c>
      <c r="I1977">
        <v>593.2239634</v>
      </c>
      <c r="J1977">
        <v>2029839</v>
      </c>
      <c r="K1977">
        <v>1599822</v>
      </c>
      <c r="L1977">
        <v>1573723</v>
      </c>
      <c r="M1977">
        <v>2267523</v>
      </c>
      <c r="N1977">
        <v>2759708</v>
      </c>
      <c r="O1977">
        <v>2650903</v>
      </c>
    </row>
    <row r="1978" spans="1:15" x14ac:dyDescent="0.25">
      <c r="A1978">
        <v>1977</v>
      </c>
      <c r="B1978">
        <v>29</v>
      </c>
      <c r="C1978">
        <v>38</v>
      </c>
      <c r="D1978">
        <v>0</v>
      </c>
      <c r="E1978">
        <v>14</v>
      </c>
      <c r="F1978">
        <v>0</v>
      </c>
      <c r="G1978">
        <v>0</v>
      </c>
      <c r="H1978">
        <v>0</v>
      </c>
      <c r="I1978">
        <v>609.21887800000002</v>
      </c>
      <c r="J1978" t="s">
        <v>14</v>
      </c>
      <c r="K1978" t="s">
        <v>14</v>
      </c>
      <c r="L1978" t="s">
        <v>14</v>
      </c>
      <c r="M1978">
        <v>1883740</v>
      </c>
      <c r="N1978">
        <v>1678411</v>
      </c>
      <c r="O1978">
        <v>1575959</v>
      </c>
    </row>
    <row r="1979" spans="1:15" x14ac:dyDescent="0.25">
      <c r="A1979">
        <v>1978</v>
      </c>
      <c r="B1979">
        <v>29</v>
      </c>
      <c r="C1979">
        <v>40</v>
      </c>
      <c r="D1979">
        <v>0</v>
      </c>
      <c r="E1979">
        <v>7</v>
      </c>
      <c r="F1979">
        <v>0</v>
      </c>
      <c r="G1979">
        <v>0</v>
      </c>
      <c r="H1979">
        <v>0</v>
      </c>
      <c r="I1979">
        <v>499.27012580000002</v>
      </c>
      <c r="J1979" t="s">
        <v>14</v>
      </c>
      <c r="K1979" t="s">
        <v>14</v>
      </c>
      <c r="L1979" t="s">
        <v>14</v>
      </c>
      <c r="M1979">
        <v>1825264</v>
      </c>
      <c r="N1979">
        <v>3047883</v>
      </c>
      <c r="O1979">
        <v>2482746</v>
      </c>
    </row>
    <row r="1980" spans="1:15" x14ac:dyDescent="0.25">
      <c r="A1980">
        <v>1979</v>
      </c>
      <c r="B1980">
        <v>29</v>
      </c>
      <c r="C1980">
        <v>40</v>
      </c>
      <c r="D1980">
        <v>0</v>
      </c>
      <c r="E1980">
        <v>8</v>
      </c>
      <c r="F1980">
        <v>0</v>
      </c>
      <c r="G1980">
        <v>0</v>
      </c>
      <c r="H1980">
        <v>0</v>
      </c>
      <c r="I1980">
        <v>515.26504039999998</v>
      </c>
      <c r="J1980" t="s">
        <v>14</v>
      </c>
      <c r="K1980" t="s">
        <v>14</v>
      </c>
      <c r="L1980" t="s">
        <v>14</v>
      </c>
      <c r="M1980">
        <v>2243779</v>
      </c>
      <c r="N1980">
        <v>4594236</v>
      </c>
      <c r="O1980">
        <v>3682411</v>
      </c>
    </row>
    <row r="1981" spans="1:15" x14ac:dyDescent="0.25">
      <c r="A1981">
        <v>1980</v>
      </c>
      <c r="B1981">
        <v>29</v>
      </c>
      <c r="C1981">
        <v>40</v>
      </c>
      <c r="D1981">
        <v>0</v>
      </c>
      <c r="E1981">
        <v>9</v>
      </c>
      <c r="F1981">
        <v>0</v>
      </c>
      <c r="G1981">
        <v>0</v>
      </c>
      <c r="H1981">
        <v>0</v>
      </c>
      <c r="I1981">
        <v>531.25995499999999</v>
      </c>
      <c r="J1981" t="s">
        <v>14</v>
      </c>
      <c r="K1981" t="s">
        <v>14</v>
      </c>
      <c r="L1981" t="s">
        <v>14</v>
      </c>
      <c r="M1981">
        <v>3586816</v>
      </c>
      <c r="N1981">
        <v>6157108</v>
      </c>
      <c r="O1981">
        <v>5596335</v>
      </c>
    </row>
    <row r="1982" spans="1:15" x14ac:dyDescent="0.25">
      <c r="A1982">
        <v>1981</v>
      </c>
      <c r="B1982">
        <v>29</v>
      </c>
      <c r="C1982">
        <v>40</v>
      </c>
      <c r="D1982">
        <v>0</v>
      </c>
      <c r="E1982">
        <v>10</v>
      </c>
      <c r="F1982">
        <v>0</v>
      </c>
      <c r="G1982">
        <v>0</v>
      </c>
      <c r="H1982">
        <v>0</v>
      </c>
      <c r="I1982">
        <v>547.25486960000001</v>
      </c>
      <c r="J1982" t="s">
        <v>14</v>
      </c>
      <c r="K1982" t="s">
        <v>14</v>
      </c>
      <c r="L1982" t="s">
        <v>14</v>
      </c>
      <c r="M1982">
        <v>4342082</v>
      </c>
      <c r="N1982">
        <v>6232379</v>
      </c>
      <c r="O1982">
        <v>5563229</v>
      </c>
    </row>
    <row r="1983" spans="1:15" x14ac:dyDescent="0.25">
      <c r="A1983">
        <v>1982</v>
      </c>
      <c r="B1983">
        <v>29</v>
      </c>
      <c r="C1983">
        <v>40</v>
      </c>
      <c r="D1983">
        <v>0</v>
      </c>
      <c r="E1983">
        <v>11</v>
      </c>
      <c r="F1983">
        <v>0</v>
      </c>
      <c r="G1983">
        <v>0</v>
      </c>
      <c r="H1983">
        <v>0</v>
      </c>
      <c r="I1983">
        <v>563.24978420000002</v>
      </c>
      <c r="J1983">
        <v>2254329</v>
      </c>
      <c r="K1983">
        <v>2052826</v>
      </c>
      <c r="L1983">
        <v>2074802</v>
      </c>
      <c r="M1983">
        <v>4604876</v>
      </c>
      <c r="N1983">
        <v>5703116</v>
      </c>
      <c r="O1983">
        <v>5247345</v>
      </c>
    </row>
    <row r="1984" spans="1:15" x14ac:dyDescent="0.25">
      <c r="A1984">
        <v>1983</v>
      </c>
      <c r="B1984">
        <v>29</v>
      </c>
      <c r="C1984">
        <v>40</v>
      </c>
      <c r="D1984">
        <v>0</v>
      </c>
      <c r="E1984">
        <v>12</v>
      </c>
      <c r="F1984">
        <v>0</v>
      </c>
      <c r="G1984">
        <v>0</v>
      </c>
      <c r="H1984">
        <v>0</v>
      </c>
      <c r="I1984">
        <v>579.24469880000004</v>
      </c>
      <c r="J1984">
        <v>1484432</v>
      </c>
      <c r="K1984">
        <v>1751666</v>
      </c>
      <c r="L1984">
        <v>2003974</v>
      </c>
      <c r="M1984">
        <v>3802078</v>
      </c>
      <c r="N1984">
        <v>4740705</v>
      </c>
      <c r="O1984">
        <v>4307941</v>
      </c>
    </row>
    <row r="1985" spans="1:15" x14ac:dyDescent="0.25">
      <c r="A1985">
        <v>1984</v>
      </c>
      <c r="B1985">
        <v>29</v>
      </c>
      <c r="C1985">
        <v>40</v>
      </c>
      <c r="D1985">
        <v>0</v>
      </c>
      <c r="E1985">
        <v>13</v>
      </c>
      <c r="F1985">
        <v>0</v>
      </c>
      <c r="G1985">
        <v>0</v>
      </c>
      <c r="H1985">
        <v>0</v>
      </c>
      <c r="I1985">
        <v>595.23961340000005</v>
      </c>
      <c r="J1985">
        <v>1729406</v>
      </c>
      <c r="K1985">
        <v>1803542</v>
      </c>
      <c r="L1985">
        <v>2066749</v>
      </c>
      <c r="M1985">
        <v>2087381</v>
      </c>
      <c r="N1985">
        <v>2690007</v>
      </c>
      <c r="O1985">
        <v>2864892</v>
      </c>
    </row>
    <row r="1986" spans="1:15" x14ac:dyDescent="0.25">
      <c r="A1986">
        <v>1985</v>
      </c>
      <c r="B1986">
        <v>29</v>
      </c>
      <c r="C1986">
        <v>42</v>
      </c>
      <c r="D1986">
        <v>0</v>
      </c>
      <c r="E1986">
        <v>7</v>
      </c>
      <c r="F1986">
        <v>0</v>
      </c>
      <c r="G1986">
        <v>0</v>
      </c>
      <c r="H1986">
        <v>0</v>
      </c>
      <c r="I1986">
        <v>501.28577580000001</v>
      </c>
      <c r="J1986" t="s">
        <v>14</v>
      </c>
      <c r="K1986" t="s">
        <v>14</v>
      </c>
      <c r="L1986" t="s">
        <v>14</v>
      </c>
      <c r="M1986">
        <v>1635608</v>
      </c>
      <c r="N1986">
        <v>3293818</v>
      </c>
      <c r="O1986">
        <v>2163856</v>
      </c>
    </row>
    <row r="1987" spans="1:15" x14ac:dyDescent="0.25">
      <c r="A1987">
        <v>1986</v>
      </c>
      <c r="B1987">
        <v>29</v>
      </c>
      <c r="C1987">
        <v>42</v>
      </c>
      <c r="D1987">
        <v>0</v>
      </c>
      <c r="E1987">
        <v>8</v>
      </c>
      <c r="F1987">
        <v>0</v>
      </c>
      <c r="G1987">
        <v>0</v>
      </c>
      <c r="H1987">
        <v>0</v>
      </c>
      <c r="I1987">
        <v>517.28069040000003</v>
      </c>
      <c r="J1987" t="s">
        <v>14</v>
      </c>
      <c r="K1987" t="s">
        <v>14</v>
      </c>
      <c r="L1987" t="s">
        <v>14</v>
      </c>
      <c r="M1987">
        <v>3146691</v>
      </c>
      <c r="N1987">
        <v>4711058</v>
      </c>
      <c r="O1987">
        <v>3597459</v>
      </c>
    </row>
    <row r="1988" spans="1:15" x14ac:dyDescent="0.25">
      <c r="A1988">
        <v>1987</v>
      </c>
      <c r="B1988">
        <v>29</v>
      </c>
      <c r="C1988">
        <v>42</v>
      </c>
      <c r="D1988">
        <v>0</v>
      </c>
      <c r="E1988">
        <v>9</v>
      </c>
      <c r="F1988">
        <v>0</v>
      </c>
      <c r="G1988">
        <v>0</v>
      </c>
      <c r="H1988">
        <v>0</v>
      </c>
      <c r="I1988">
        <v>533.27560500000004</v>
      </c>
      <c r="J1988" t="s">
        <v>14</v>
      </c>
      <c r="K1988" t="s">
        <v>14</v>
      </c>
      <c r="L1988" t="s">
        <v>14</v>
      </c>
      <c r="M1988">
        <v>3992271</v>
      </c>
      <c r="N1988">
        <v>6724374</v>
      </c>
      <c r="O1988">
        <v>5653654</v>
      </c>
    </row>
    <row r="1989" spans="1:15" x14ac:dyDescent="0.25">
      <c r="A1989">
        <v>1988</v>
      </c>
      <c r="B1989">
        <v>29</v>
      </c>
      <c r="C1989">
        <v>42</v>
      </c>
      <c r="D1989">
        <v>0</v>
      </c>
      <c r="E1989">
        <v>10</v>
      </c>
      <c r="F1989">
        <v>0</v>
      </c>
      <c r="G1989">
        <v>0</v>
      </c>
      <c r="H1989">
        <v>0</v>
      </c>
      <c r="I1989">
        <v>549.27051959999994</v>
      </c>
      <c r="J1989" t="s">
        <v>14</v>
      </c>
      <c r="K1989" t="s">
        <v>14</v>
      </c>
      <c r="L1989" t="s">
        <v>14</v>
      </c>
      <c r="M1989">
        <v>3782920</v>
      </c>
      <c r="N1989">
        <v>6383833</v>
      </c>
      <c r="O1989">
        <v>5292834</v>
      </c>
    </row>
    <row r="1990" spans="1:15" x14ac:dyDescent="0.25">
      <c r="A1990">
        <v>1989</v>
      </c>
      <c r="B1990">
        <v>29</v>
      </c>
      <c r="C1990">
        <v>42</v>
      </c>
      <c r="D1990">
        <v>0</v>
      </c>
      <c r="E1990">
        <v>11</v>
      </c>
      <c r="F1990">
        <v>0</v>
      </c>
      <c r="G1990">
        <v>0</v>
      </c>
      <c r="H1990">
        <v>0</v>
      </c>
      <c r="I1990">
        <v>565.26543419999996</v>
      </c>
      <c r="J1990">
        <v>1705447</v>
      </c>
      <c r="K1990">
        <v>2293467</v>
      </c>
      <c r="L1990">
        <v>1671838</v>
      </c>
      <c r="M1990">
        <v>4813747</v>
      </c>
      <c r="N1990">
        <v>6120790</v>
      </c>
      <c r="O1990">
        <v>5663029</v>
      </c>
    </row>
    <row r="1991" spans="1:15" x14ac:dyDescent="0.25">
      <c r="A1991">
        <v>1990</v>
      </c>
      <c r="B1991">
        <v>29</v>
      </c>
      <c r="C1991">
        <v>42</v>
      </c>
      <c r="D1991">
        <v>0</v>
      </c>
      <c r="E1991">
        <v>12</v>
      </c>
      <c r="F1991">
        <v>0</v>
      </c>
      <c r="G1991">
        <v>0</v>
      </c>
      <c r="H1991">
        <v>0</v>
      </c>
      <c r="I1991">
        <v>581.26034879999997</v>
      </c>
      <c r="J1991" t="s">
        <v>14</v>
      </c>
      <c r="K1991" t="s">
        <v>14</v>
      </c>
      <c r="L1991" t="s">
        <v>14</v>
      </c>
      <c r="M1991">
        <v>2806791</v>
      </c>
      <c r="N1991">
        <v>4754947</v>
      </c>
      <c r="O1991">
        <v>4374466</v>
      </c>
    </row>
    <row r="1992" spans="1:15" x14ac:dyDescent="0.25">
      <c r="A1992">
        <v>1991</v>
      </c>
      <c r="B1992">
        <v>29</v>
      </c>
      <c r="C1992">
        <v>42</v>
      </c>
      <c r="D1992">
        <v>0</v>
      </c>
      <c r="E1992">
        <v>13</v>
      </c>
      <c r="F1992">
        <v>0</v>
      </c>
      <c r="G1992">
        <v>0</v>
      </c>
      <c r="H1992">
        <v>0</v>
      </c>
      <c r="I1992">
        <v>597.25526339999999</v>
      </c>
      <c r="J1992" t="s">
        <v>14</v>
      </c>
      <c r="K1992" t="s">
        <v>14</v>
      </c>
      <c r="L1992" t="s">
        <v>14</v>
      </c>
      <c r="M1992">
        <v>2297387</v>
      </c>
      <c r="N1992">
        <v>3405716</v>
      </c>
      <c r="O1992">
        <v>3232480</v>
      </c>
    </row>
    <row r="1993" spans="1:15" x14ac:dyDescent="0.25">
      <c r="A1993">
        <v>1992</v>
      </c>
      <c r="B1993">
        <v>29</v>
      </c>
      <c r="C1993">
        <v>42</v>
      </c>
      <c r="D1993">
        <v>0</v>
      </c>
      <c r="E1993">
        <v>14</v>
      </c>
      <c r="F1993">
        <v>0</v>
      </c>
      <c r="G1993">
        <v>0</v>
      </c>
      <c r="H1993">
        <v>0</v>
      </c>
      <c r="I1993">
        <v>613.25017800000001</v>
      </c>
      <c r="J1993" t="s">
        <v>14</v>
      </c>
      <c r="K1993" t="s">
        <v>14</v>
      </c>
      <c r="L1993" t="s">
        <v>14</v>
      </c>
      <c r="M1993">
        <v>1663263</v>
      </c>
      <c r="N1993">
        <v>1898996</v>
      </c>
      <c r="O1993">
        <v>1841594</v>
      </c>
    </row>
    <row r="1994" spans="1:15" x14ac:dyDescent="0.25">
      <c r="A1994">
        <v>1993</v>
      </c>
      <c r="B1994">
        <v>29</v>
      </c>
      <c r="C1994">
        <v>44</v>
      </c>
      <c r="D1994">
        <v>0</v>
      </c>
      <c r="E1994">
        <v>8</v>
      </c>
      <c r="F1994">
        <v>0</v>
      </c>
      <c r="G1994">
        <v>0</v>
      </c>
      <c r="H1994">
        <v>0</v>
      </c>
      <c r="I1994">
        <v>519.29634039999996</v>
      </c>
      <c r="J1994" t="s">
        <v>14</v>
      </c>
      <c r="K1994" t="s">
        <v>14</v>
      </c>
      <c r="L1994" t="s">
        <v>14</v>
      </c>
      <c r="M1994">
        <v>2060731</v>
      </c>
      <c r="N1994">
        <v>4141782</v>
      </c>
      <c r="O1994">
        <v>2642096</v>
      </c>
    </row>
    <row r="1995" spans="1:15" x14ac:dyDescent="0.25">
      <c r="A1995">
        <v>1994</v>
      </c>
      <c r="B1995">
        <v>29</v>
      </c>
      <c r="C1995">
        <v>44</v>
      </c>
      <c r="D1995">
        <v>0</v>
      </c>
      <c r="E1995">
        <v>9</v>
      </c>
      <c r="F1995">
        <v>0</v>
      </c>
      <c r="G1995">
        <v>0</v>
      </c>
      <c r="H1995">
        <v>0</v>
      </c>
      <c r="I1995">
        <v>535.29125499999998</v>
      </c>
      <c r="J1995" t="s">
        <v>14</v>
      </c>
      <c r="K1995" t="s">
        <v>14</v>
      </c>
      <c r="L1995" t="s">
        <v>14</v>
      </c>
      <c r="M1995">
        <v>3049114</v>
      </c>
      <c r="N1995">
        <v>5153517</v>
      </c>
      <c r="O1995">
        <v>4714614</v>
      </c>
    </row>
    <row r="1996" spans="1:15" x14ac:dyDescent="0.25">
      <c r="A1996">
        <v>1995</v>
      </c>
      <c r="B1996">
        <v>29</v>
      </c>
      <c r="C1996">
        <v>44</v>
      </c>
      <c r="D1996">
        <v>0</v>
      </c>
      <c r="E1996">
        <v>10</v>
      </c>
      <c r="F1996">
        <v>0</v>
      </c>
      <c r="G1996">
        <v>0</v>
      </c>
      <c r="H1996">
        <v>0</v>
      </c>
      <c r="I1996">
        <v>551.28616959999999</v>
      </c>
      <c r="J1996" t="s">
        <v>14</v>
      </c>
      <c r="K1996" t="s">
        <v>14</v>
      </c>
      <c r="L1996" t="s">
        <v>14</v>
      </c>
      <c r="M1996">
        <v>3543248</v>
      </c>
      <c r="N1996">
        <v>5251186</v>
      </c>
      <c r="O1996">
        <v>4888294</v>
      </c>
    </row>
    <row r="1997" spans="1:15" x14ac:dyDescent="0.25">
      <c r="A1997">
        <v>1996</v>
      </c>
      <c r="B1997">
        <v>29</v>
      </c>
      <c r="C1997">
        <v>44</v>
      </c>
      <c r="D1997">
        <v>0</v>
      </c>
      <c r="E1997">
        <v>11</v>
      </c>
      <c r="F1997">
        <v>0</v>
      </c>
      <c r="G1997">
        <v>0</v>
      </c>
      <c r="H1997">
        <v>0</v>
      </c>
      <c r="I1997">
        <v>567.28108420000001</v>
      </c>
      <c r="J1997" t="s">
        <v>14</v>
      </c>
      <c r="K1997" t="s">
        <v>14</v>
      </c>
      <c r="L1997" t="s">
        <v>14</v>
      </c>
      <c r="M1997">
        <v>2800544</v>
      </c>
      <c r="N1997">
        <v>4963553</v>
      </c>
      <c r="O1997">
        <v>5544187</v>
      </c>
    </row>
    <row r="1998" spans="1:15" x14ac:dyDescent="0.25">
      <c r="A1998">
        <v>1997</v>
      </c>
      <c r="B1998">
        <v>29</v>
      </c>
      <c r="C1998">
        <v>44</v>
      </c>
      <c r="D1998">
        <v>0</v>
      </c>
      <c r="E1998">
        <v>12</v>
      </c>
      <c r="F1998">
        <v>0</v>
      </c>
      <c r="G1998">
        <v>0</v>
      </c>
      <c r="H1998">
        <v>0</v>
      </c>
      <c r="I1998">
        <v>583.27599880000002</v>
      </c>
      <c r="J1998" t="s">
        <v>14</v>
      </c>
      <c r="K1998" t="s">
        <v>14</v>
      </c>
      <c r="L1998" t="s">
        <v>14</v>
      </c>
      <c r="M1998">
        <v>2785335</v>
      </c>
      <c r="N1998">
        <v>4105640</v>
      </c>
      <c r="O1998">
        <v>3701665</v>
      </c>
    </row>
    <row r="1999" spans="1:15" x14ac:dyDescent="0.25">
      <c r="A1999">
        <v>1998</v>
      </c>
      <c r="B1999">
        <v>29</v>
      </c>
      <c r="C1999">
        <v>44</v>
      </c>
      <c r="D1999">
        <v>0</v>
      </c>
      <c r="E1999">
        <v>13</v>
      </c>
      <c r="F1999">
        <v>0</v>
      </c>
      <c r="G1999">
        <v>0</v>
      </c>
      <c r="H1999">
        <v>0</v>
      </c>
      <c r="I1999">
        <v>599.27091340000004</v>
      </c>
      <c r="J1999" t="s">
        <v>14</v>
      </c>
      <c r="K1999" t="s">
        <v>14</v>
      </c>
      <c r="L1999" t="s">
        <v>14</v>
      </c>
      <c r="M1999">
        <v>2559620</v>
      </c>
      <c r="N1999">
        <v>2843477</v>
      </c>
      <c r="O1999">
        <v>3288772</v>
      </c>
    </row>
    <row r="2000" spans="1:15" x14ac:dyDescent="0.25">
      <c r="A2000">
        <v>1999</v>
      </c>
      <c r="B2000">
        <v>29</v>
      </c>
      <c r="C2000">
        <v>46</v>
      </c>
      <c r="D2000">
        <v>0</v>
      </c>
      <c r="E2000">
        <v>9</v>
      </c>
      <c r="F2000">
        <v>0</v>
      </c>
      <c r="G2000">
        <v>0</v>
      </c>
      <c r="H2000">
        <v>0</v>
      </c>
      <c r="I2000">
        <v>537.30690500000003</v>
      </c>
      <c r="J2000" t="s">
        <v>14</v>
      </c>
      <c r="K2000" t="s">
        <v>14</v>
      </c>
      <c r="L2000" t="s">
        <v>14</v>
      </c>
      <c r="M2000">
        <v>1639011</v>
      </c>
      <c r="N2000">
        <v>3005113</v>
      </c>
      <c r="O2000">
        <v>2909265</v>
      </c>
    </row>
    <row r="2001" spans="1:15" x14ac:dyDescent="0.25">
      <c r="A2001">
        <v>2000</v>
      </c>
      <c r="B2001">
        <v>29</v>
      </c>
      <c r="C2001">
        <v>46</v>
      </c>
      <c r="D2001">
        <v>0</v>
      </c>
      <c r="E2001">
        <v>10</v>
      </c>
      <c r="F2001">
        <v>0</v>
      </c>
      <c r="G2001">
        <v>0</v>
      </c>
      <c r="H2001">
        <v>0</v>
      </c>
      <c r="I2001">
        <v>553.30181960000004</v>
      </c>
      <c r="J2001" t="s">
        <v>14</v>
      </c>
      <c r="K2001" t="s">
        <v>14</v>
      </c>
      <c r="L2001" t="s">
        <v>14</v>
      </c>
      <c r="M2001">
        <v>2071195</v>
      </c>
      <c r="N2001">
        <v>3591174</v>
      </c>
      <c r="O2001">
        <v>3168935</v>
      </c>
    </row>
    <row r="2002" spans="1:15" x14ac:dyDescent="0.25">
      <c r="A2002">
        <v>2001</v>
      </c>
      <c r="B2002">
        <v>29</v>
      </c>
      <c r="C2002">
        <v>46</v>
      </c>
      <c r="D2002">
        <v>0</v>
      </c>
      <c r="E2002">
        <v>11</v>
      </c>
      <c r="F2002">
        <v>0</v>
      </c>
      <c r="G2002">
        <v>0</v>
      </c>
      <c r="H2002">
        <v>0</v>
      </c>
      <c r="I2002">
        <v>569.29673419999995</v>
      </c>
      <c r="J2002" t="s">
        <v>14</v>
      </c>
      <c r="K2002" t="s">
        <v>14</v>
      </c>
      <c r="L2002" t="s">
        <v>14</v>
      </c>
      <c r="M2002">
        <v>2596757</v>
      </c>
      <c r="N2002">
        <v>3567725</v>
      </c>
      <c r="O2002">
        <v>3636419</v>
      </c>
    </row>
    <row r="2003" spans="1:15" x14ac:dyDescent="0.25">
      <c r="A2003">
        <v>2002</v>
      </c>
      <c r="B2003">
        <v>29</v>
      </c>
      <c r="C2003">
        <v>46</v>
      </c>
      <c r="D2003">
        <v>0</v>
      </c>
      <c r="E2003">
        <v>12</v>
      </c>
      <c r="F2003">
        <v>0</v>
      </c>
      <c r="G2003">
        <v>0</v>
      </c>
      <c r="H2003">
        <v>0</v>
      </c>
      <c r="I2003">
        <v>585.29164879999996</v>
      </c>
      <c r="J2003" t="s">
        <v>14</v>
      </c>
      <c r="K2003" t="s">
        <v>14</v>
      </c>
      <c r="L2003" t="s">
        <v>14</v>
      </c>
      <c r="M2003">
        <v>2346094</v>
      </c>
      <c r="N2003">
        <v>3529040</v>
      </c>
      <c r="O2003">
        <v>3078019</v>
      </c>
    </row>
    <row r="2004" spans="1:15" x14ac:dyDescent="0.25">
      <c r="A2004">
        <v>2003</v>
      </c>
      <c r="B2004">
        <v>29</v>
      </c>
      <c r="C2004">
        <v>46</v>
      </c>
      <c r="D2004">
        <v>0</v>
      </c>
      <c r="E2004">
        <v>13</v>
      </c>
      <c r="F2004">
        <v>0</v>
      </c>
      <c r="G2004">
        <v>0</v>
      </c>
      <c r="H2004">
        <v>0</v>
      </c>
      <c r="I2004">
        <v>601.28656339999998</v>
      </c>
      <c r="J2004" t="s">
        <v>14</v>
      </c>
      <c r="K2004" t="s">
        <v>14</v>
      </c>
      <c r="L2004" t="s">
        <v>14</v>
      </c>
      <c r="M2004">
        <v>2132705</v>
      </c>
      <c r="N2004">
        <v>3098393</v>
      </c>
      <c r="O2004">
        <v>2697893</v>
      </c>
    </row>
    <row r="2005" spans="1:15" x14ac:dyDescent="0.25">
      <c r="A2005">
        <v>2004</v>
      </c>
      <c r="B2005">
        <v>29</v>
      </c>
      <c r="C2005">
        <v>48</v>
      </c>
      <c r="D2005">
        <v>0</v>
      </c>
      <c r="E2005">
        <v>12</v>
      </c>
      <c r="F2005">
        <v>0</v>
      </c>
      <c r="G2005">
        <v>0</v>
      </c>
      <c r="H2005">
        <v>0</v>
      </c>
      <c r="I2005">
        <v>587.30729880000001</v>
      </c>
      <c r="J2005" t="s">
        <v>14</v>
      </c>
      <c r="K2005" t="s">
        <v>14</v>
      </c>
      <c r="L2005" t="s">
        <v>14</v>
      </c>
      <c r="M2005">
        <v>1508524</v>
      </c>
      <c r="N2005">
        <v>2533629</v>
      </c>
      <c r="O2005">
        <v>2208102</v>
      </c>
    </row>
    <row r="2006" spans="1:15" x14ac:dyDescent="0.25">
      <c r="A2006">
        <v>2005</v>
      </c>
      <c r="B2006">
        <v>30</v>
      </c>
      <c r="C2006">
        <v>34</v>
      </c>
      <c r="D2006">
        <v>1</v>
      </c>
      <c r="E2006">
        <v>3</v>
      </c>
      <c r="F2006">
        <v>0</v>
      </c>
      <c r="G2006">
        <v>1</v>
      </c>
      <c r="H2006">
        <v>0</v>
      </c>
      <c r="I2006">
        <v>486.22035290000002</v>
      </c>
      <c r="J2006" t="s">
        <v>14</v>
      </c>
      <c r="K2006" t="s">
        <v>14</v>
      </c>
      <c r="L2006" t="s">
        <v>14</v>
      </c>
      <c r="M2006">
        <v>2642433</v>
      </c>
      <c r="N2006">
        <v>2779441</v>
      </c>
      <c r="O2006">
        <v>2765848</v>
      </c>
    </row>
    <row r="2007" spans="1:15" x14ac:dyDescent="0.25">
      <c r="A2007">
        <v>2006</v>
      </c>
      <c r="B2007">
        <v>30</v>
      </c>
      <c r="C2007">
        <v>38</v>
      </c>
      <c r="D2007">
        <v>0</v>
      </c>
      <c r="E2007">
        <v>10</v>
      </c>
      <c r="F2007">
        <v>0</v>
      </c>
      <c r="G2007">
        <v>0</v>
      </c>
      <c r="H2007">
        <v>0</v>
      </c>
      <c r="I2007">
        <v>557.23921959999996</v>
      </c>
      <c r="J2007" t="s">
        <v>14</v>
      </c>
      <c r="K2007" t="s">
        <v>14</v>
      </c>
      <c r="L2007" t="s">
        <v>14</v>
      </c>
      <c r="M2007">
        <v>2145340</v>
      </c>
      <c r="N2007">
        <v>2688810</v>
      </c>
      <c r="O2007">
        <v>2201132</v>
      </c>
    </row>
    <row r="2008" spans="1:15" x14ac:dyDescent="0.25">
      <c r="A2008">
        <v>2007</v>
      </c>
      <c r="B2008">
        <v>30</v>
      </c>
      <c r="C2008">
        <v>38</v>
      </c>
      <c r="D2008">
        <v>0</v>
      </c>
      <c r="E2008">
        <v>11</v>
      </c>
      <c r="F2008">
        <v>0</v>
      </c>
      <c r="G2008">
        <v>0</v>
      </c>
      <c r="H2008">
        <v>0</v>
      </c>
      <c r="I2008">
        <v>573.23413419999997</v>
      </c>
      <c r="J2008" t="s">
        <v>14</v>
      </c>
      <c r="K2008" t="s">
        <v>14</v>
      </c>
      <c r="L2008" t="s">
        <v>14</v>
      </c>
      <c r="M2008">
        <v>2053015</v>
      </c>
      <c r="N2008">
        <v>2997139</v>
      </c>
      <c r="O2008">
        <v>2799200</v>
      </c>
    </row>
    <row r="2009" spans="1:15" x14ac:dyDescent="0.25">
      <c r="A2009">
        <v>2008</v>
      </c>
      <c r="B2009">
        <v>30</v>
      </c>
      <c r="C2009">
        <v>38</v>
      </c>
      <c r="D2009">
        <v>0</v>
      </c>
      <c r="E2009">
        <v>12</v>
      </c>
      <c r="F2009">
        <v>0</v>
      </c>
      <c r="G2009">
        <v>0</v>
      </c>
      <c r="H2009">
        <v>0</v>
      </c>
      <c r="I2009">
        <v>589.22904879999999</v>
      </c>
      <c r="J2009" t="s">
        <v>14</v>
      </c>
      <c r="K2009" t="s">
        <v>14</v>
      </c>
      <c r="L2009" t="s">
        <v>14</v>
      </c>
      <c r="M2009">
        <v>2308333</v>
      </c>
      <c r="N2009">
        <v>2338481</v>
      </c>
      <c r="O2009">
        <v>2805580</v>
      </c>
    </row>
    <row r="2010" spans="1:15" x14ac:dyDescent="0.25">
      <c r="A2010">
        <v>2009</v>
      </c>
      <c r="B2010">
        <v>30</v>
      </c>
      <c r="C2010">
        <v>40</v>
      </c>
      <c r="D2010">
        <v>0</v>
      </c>
      <c r="E2010">
        <v>8</v>
      </c>
      <c r="F2010">
        <v>0</v>
      </c>
      <c r="G2010">
        <v>0</v>
      </c>
      <c r="H2010">
        <v>0</v>
      </c>
      <c r="I2010">
        <v>527.26504039999998</v>
      </c>
      <c r="J2010" t="s">
        <v>14</v>
      </c>
      <c r="K2010" t="s">
        <v>14</v>
      </c>
      <c r="L2010" t="s">
        <v>14</v>
      </c>
      <c r="M2010">
        <v>1539156</v>
      </c>
      <c r="N2010">
        <v>2832204</v>
      </c>
      <c r="O2010">
        <v>2449614</v>
      </c>
    </row>
    <row r="2011" spans="1:15" x14ac:dyDescent="0.25">
      <c r="A2011">
        <v>2010</v>
      </c>
      <c r="B2011">
        <v>30</v>
      </c>
      <c r="C2011">
        <v>40</v>
      </c>
      <c r="D2011">
        <v>0</v>
      </c>
      <c r="E2011">
        <v>9</v>
      </c>
      <c r="F2011">
        <v>0</v>
      </c>
      <c r="G2011">
        <v>0</v>
      </c>
      <c r="H2011">
        <v>0</v>
      </c>
      <c r="I2011">
        <v>543.25995499999999</v>
      </c>
      <c r="J2011" t="s">
        <v>14</v>
      </c>
      <c r="K2011" t="s">
        <v>14</v>
      </c>
      <c r="L2011" t="s">
        <v>14</v>
      </c>
      <c r="M2011">
        <v>1871287</v>
      </c>
      <c r="N2011">
        <v>4095467</v>
      </c>
      <c r="O2011">
        <v>3211210</v>
      </c>
    </row>
    <row r="2012" spans="1:15" x14ac:dyDescent="0.25">
      <c r="A2012">
        <v>2011</v>
      </c>
      <c r="B2012">
        <v>30</v>
      </c>
      <c r="C2012">
        <v>40</v>
      </c>
      <c r="D2012">
        <v>0</v>
      </c>
      <c r="E2012">
        <v>10</v>
      </c>
      <c r="F2012">
        <v>0</v>
      </c>
      <c r="G2012">
        <v>0</v>
      </c>
      <c r="H2012">
        <v>0</v>
      </c>
      <c r="I2012">
        <v>559.25486960000001</v>
      </c>
      <c r="J2012" t="s">
        <v>14</v>
      </c>
      <c r="K2012" t="s">
        <v>14</v>
      </c>
      <c r="L2012" t="s">
        <v>14</v>
      </c>
      <c r="M2012">
        <v>2771985</v>
      </c>
      <c r="N2012">
        <v>4185782</v>
      </c>
      <c r="O2012">
        <v>3408365</v>
      </c>
    </row>
    <row r="2013" spans="1:15" x14ac:dyDescent="0.25">
      <c r="A2013">
        <v>2012</v>
      </c>
      <c r="B2013">
        <v>30</v>
      </c>
      <c r="C2013">
        <v>40</v>
      </c>
      <c r="D2013">
        <v>0</v>
      </c>
      <c r="E2013">
        <v>11</v>
      </c>
      <c r="F2013">
        <v>0</v>
      </c>
      <c r="G2013">
        <v>0</v>
      </c>
      <c r="H2013">
        <v>0</v>
      </c>
      <c r="I2013">
        <v>575.24978420000002</v>
      </c>
      <c r="J2013" t="s">
        <v>14</v>
      </c>
      <c r="K2013" t="s">
        <v>14</v>
      </c>
      <c r="L2013" t="s">
        <v>14</v>
      </c>
      <c r="M2013">
        <v>3087270</v>
      </c>
      <c r="N2013">
        <v>4167465</v>
      </c>
      <c r="O2013">
        <v>4456499</v>
      </c>
    </row>
    <row r="2014" spans="1:15" x14ac:dyDescent="0.25">
      <c r="A2014">
        <v>2013</v>
      </c>
      <c r="B2014">
        <v>30</v>
      </c>
      <c r="C2014">
        <v>40</v>
      </c>
      <c r="D2014">
        <v>0</v>
      </c>
      <c r="E2014">
        <v>12</v>
      </c>
      <c r="F2014">
        <v>0</v>
      </c>
      <c r="G2014">
        <v>0</v>
      </c>
      <c r="H2014">
        <v>0</v>
      </c>
      <c r="I2014">
        <v>591.24469880000004</v>
      </c>
      <c r="J2014" t="s">
        <v>14</v>
      </c>
      <c r="K2014" t="s">
        <v>14</v>
      </c>
      <c r="L2014" t="s">
        <v>14</v>
      </c>
      <c r="M2014">
        <v>2822454</v>
      </c>
      <c r="N2014">
        <v>2981988</v>
      </c>
      <c r="O2014">
        <v>3825457</v>
      </c>
    </row>
    <row r="2015" spans="1:15" x14ac:dyDescent="0.25">
      <c r="A2015">
        <v>2014</v>
      </c>
      <c r="B2015">
        <v>30</v>
      </c>
      <c r="C2015">
        <v>40</v>
      </c>
      <c r="D2015">
        <v>0</v>
      </c>
      <c r="E2015">
        <v>13</v>
      </c>
      <c r="F2015">
        <v>0</v>
      </c>
      <c r="G2015">
        <v>0</v>
      </c>
      <c r="H2015">
        <v>0</v>
      </c>
      <c r="I2015">
        <v>607.23961340000005</v>
      </c>
      <c r="J2015" t="s">
        <v>14</v>
      </c>
      <c r="K2015" t="s">
        <v>14</v>
      </c>
      <c r="L2015" t="s">
        <v>14</v>
      </c>
      <c r="M2015">
        <v>2059260</v>
      </c>
      <c r="N2015">
        <v>2393722</v>
      </c>
      <c r="O2015">
        <v>2534975</v>
      </c>
    </row>
    <row r="2016" spans="1:15" x14ac:dyDescent="0.25">
      <c r="A2016">
        <v>2015</v>
      </c>
      <c r="B2016">
        <v>30</v>
      </c>
      <c r="C2016">
        <v>42</v>
      </c>
      <c r="D2016">
        <v>0</v>
      </c>
      <c r="E2016">
        <v>8</v>
      </c>
      <c r="F2016">
        <v>0</v>
      </c>
      <c r="G2016">
        <v>0</v>
      </c>
      <c r="H2016">
        <v>0</v>
      </c>
      <c r="I2016">
        <v>529.28069040000003</v>
      </c>
      <c r="J2016" t="s">
        <v>14</v>
      </c>
      <c r="K2016" t="s">
        <v>14</v>
      </c>
      <c r="L2016" t="s">
        <v>14</v>
      </c>
      <c r="M2016">
        <v>2424620</v>
      </c>
      <c r="N2016">
        <v>3939142</v>
      </c>
      <c r="O2016">
        <v>3422402</v>
      </c>
    </row>
    <row r="2017" spans="1:15" x14ac:dyDescent="0.25">
      <c r="A2017">
        <v>2016</v>
      </c>
      <c r="B2017">
        <v>30</v>
      </c>
      <c r="C2017">
        <v>42</v>
      </c>
      <c r="D2017">
        <v>0</v>
      </c>
      <c r="E2017">
        <v>9</v>
      </c>
      <c r="F2017">
        <v>0</v>
      </c>
      <c r="G2017">
        <v>0</v>
      </c>
      <c r="H2017">
        <v>0</v>
      </c>
      <c r="I2017">
        <v>545.27560500000004</v>
      </c>
      <c r="J2017" t="s">
        <v>14</v>
      </c>
      <c r="K2017" t="s">
        <v>14</v>
      </c>
      <c r="L2017" t="s">
        <v>14</v>
      </c>
      <c r="M2017">
        <v>2956668</v>
      </c>
      <c r="N2017">
        <v>5595542</v>
      </c>
      <c r="O2017">
        <v>4370324</v>
      </c>
    </row>
    <row r="2018" spans="1:15" x14ac:dyDescent="0.25">
      <c r="A2018">
        <v>2017</v>
      </c>
      <c r="B2018">
        <v>30</v>
      </c>
      <c r="C2018">
        <v>42</v>
      </c>
      <c r="D2018">
        <v>0</v>
      </c>
      <c r="E2018">
        <v>10</v>
      </c>
      <c r="F2018">
        <v>0</v>
      </c>
      <c r="G2018">
        <v>0</v>
      </c>
      <c r="H2018">
        <v>0</v>
      </c>
      <c r="I2018">
        <v>561.27051959999994</v>
      </c>
      <c r="J2018" t="s">
        <v>14</v>
      </c>
      <c r="K2018" t="s">
        <v>14</v>
      </c>
      <c r="L2018" t="s">
        <v>14</v>
      </c>
      <c r="M2018">
        <v>3597292</v>
      </c>
      <c r="N2018">
        <v>5896769</v>
      </c>
      <c r="O2018">
        <v>4913582</v>
      </c>
    </row>
    <row r="2019" spans="1:15" x14ac:dyDescent="0.25">
      <c r="A2019">
        <v>2018</v>
      </c>
      <c r="B2019">
        <v>30</v>
      </c>
      <c r="C2019">
        <v>42</v>
      </c>
      <c r="D2019">
        <v>0</v>
      </c>
      <c r="E2019">
        <v>11</v>
      </c>
      <c r="F2019">
        <v>0</v>
      </c>
      <c r="G2019">
        <v>0</v>
      </c>
      <c r="H2019">
        <v>0</v>
      </c>
      <c r="I2019">
        <v>577.26543419999996</v>
      </c>
      <c r="J2019" t="s">
        <v>14</v>
      </c>
      <c r="K2019" t="s">
        <v>14</v>
      </c>
      <c r="L2019" t="s">
        <v>14</v>
      </c>
      <c r="M2019">
        <v>2852798</v>
      </c>
      <c r="N2019">
        <v>5016258</v>
      </c>
      <c r="O2019">
        <v>4249610</v>
      </c>
    </row>
    <row r="2020" spans="1:15" x14ac:dyDescent="0.25">
      <c r="A2020">
        <v>2019</v>
      </c>
      <c r="B2020">
        <v>30</v>
      </c>
      <c r="C2020">
        <v>42</v>
      </c>
      <c r="D2020">
        <v>0</v>
      </c>
      <c r="E2020">
        <v>12</v>
      </c>
      <c r="F2020">
        <v>0</v>
      </c>
      <c r="G2020">
        <v>0</v>
      </c>
      <c r="H2020">
        <v>0</v>
      </c>
      <c r="I2020">
        <v>593.26034879999997</v>
      </c>
      <c r="J2020" t="s">
        <v>14</v>
      </c>
      <c r="K2020" t="s">
        <v>14</v>
      </c>
      <c r="L2020" t="s">
        <v>14</v>
      </c>
      <c r="M2020">
        <v>3084676</v>
      </c>
      <c r="N2020">
        <v>3708955</v>
      </c>
      <c r="O2020">
        <v>3559190</v>
      </c>
    </row>
    <row r="2021" spans="1:15" x14ac:dyDescent="0.25">
      <c r="A2021">
        <v>2020</v>
      </c>
      <c r="B2021">
        <v>30</v>
      </c>
      <c r="C2021">
        <v>42</v>
      </c>
      <c r="D2021">
        <v>0</v>
      </c>
      <c r="E2021">
        <v>13</v>
      </c>
      <c r="F2021">
        <v>0</v>
      </c>
      <c r="G2021">
        <v>0</v>
      </c>
      <c r="H2021">
        <v>0</v>
      </c>
      <c r="I2021">
        <v>609.25526339999999</v>
      </c>
      <c r="J2021" t="s">
        <v>14</v>
      </c>
      <c r="K2021" t="s">
        <v>14</v>
      </c>
      <c r="L2021" t="s">
        <v>14</v>
      </c>
      <c r="M2021">
        <v>2000477</v>
      </c>
      <c r="N2021">
        <v>2990666</v>
      </c>
      <c r="O2021">
        <v>2745878</v>
      </c>
    </row>
    <row r="2022" spans="1:15" x14ac:dyDescent="0.25">
      <c r="A2022">
        <v>2021</v>
      </c>
      <c r="B2022">
        <v>30</v>
      </c>
      <c r="C2022">
        <v>44</v>
      </c>
      <c r="D2022">
        <v>0</v>
      </c>
      <c r="E2022">
        <v>8</v>
      </c>
      <c r="F2022">
        <v>0</v>
      </c>
      <c r="G2022">
        <v>0</v>
      </c>
      <c r="H2022">
        <v>0</v>
      </c>
      <c r="I2022">
        <v>531.29634039999996</v>
      </c>
      <c r="J2022" t="s">
        <v>14</v>
      </c>
      <c r="K2022" t="s">
        <v>14</v>
      </c>
      <c r="L2022" t="s">
        <v>14</v>
      </c>
      <c r="M2022">
        <v>2670335</v>
      </c>
      <c r="N2022">
        <v>4651828</v>
      </c>
      <c r="O2022">
        <v>3378351</v>
      </c>
    </row>
    <row r="2023" spans="1:15" x14ac:dyDescent="0.25">
      <c r="A2023">
        <v>2022</v>
      </c>
      <c r="B2023">
        <v>30</v>
      </c>
      <c r="C2023">
        <v>44</v>
      </c>
      <c r="D2023">
        <v>0</v>
      </c>
      <c r="E2023">
        <v>9</v>
      </c>
      <c r="F2023">
        <v>0</v>
      </c>
      <c r="G2023">
        <v>0</v>
      </c>
      <c r="H2023">
        <v>0</v>
      </c>
      <c r="I2023">
        <v>547.29125499999998</v>
      </c>
      <c r="J2023" t="s">
        <v>14</v>
      </c>
      <c r="K2023" t="s">
        <v>14</v>
      </c>
      <c r="L2023" t="s">
        <v>14</v>
      </c>
      <c r="M2023">
        <v>2842945</v>
      </c>
      <c r="N2023">
        <v>5814585</v>
      </c>
      <c r="O2023">
        <v>4709212</v>
      </c>
    </row>
    <row r="2024" spans="1:15" x14ac:dyDescent="0.25">
      <c r="A2024">
        <v>2023</v>
      </c>
      <c r="B2024">
        <v>30</v>
      </c>
      <c r="C2024">
        <v>44</v>
      </c>
      <c r="D2024">
        <v>0</v>
      </c>
      <c r="E2024">
        <v>10</v>
      </c>
      <c r="F2024">
        <v>0</v>
      </c>
      <c r="G2024">
        <v>0</v>
      </c>
      <c r="H2024">
        <v>0</v>
      </c>
      <c r="I2024">
        <v>563.28616959999999</v>
      </c>
      <c r="J2024" t="s">
        <v>14</v>
      </c>
      <c r="K2024" t="s">
        <v>14</v>
      </c>
      <c r="L2024" t="s">
        <v>14</v>
      </c>
      <c r="M2024">
        <v>3361740</v>
      </c>
      <c r="N2024">
        <v>5645770</v>
      </c>
      <c r="O2024">
        <v>4760944</v>
      </c>
    </row>
    <row r="2025" spans="1:15" x14ac:dyDescent="0.25">
      <c r="A2025">
        <v>2024</v>
      </c>
      <c r="B2025">
        <v>30</v>
      </c>
      <c r="C2025">
        <v>44</v>
      </c>
      <c r="D2025">
        <v>0</v>
      </c>
      <c r="E2025">
        <v>11</v>
      </c>
      <c r="F2025">
        <v>0</v>
      </c>
      <c r="G2025">
        <v>0</v>
      </c>
      <c r="H2025">
        <v>0</v>
      </c>
      <c r="I2025">
        <v>579.28108420000001</v>
      </c>
      <c r="J2025" t="s">
        <v>14</v>
      </c>
      <c r="K2025" t="s">
        <v>14</v>
      </c>
      <c r="L2025" t="s">
        <v>14</v>
      </c>
      <c r="M2025">
        <v>3247071</v>
      </c>
      <c r="N2025">
        <v>4819552</v>
      </c>
      <c r="O2025">
        <v>4223972</v>
      </c>
    </row>
    <row r="2026" spans="1:15" x14ac:dyDescent="0.25">
      <c r="A2026">
        <v>2025</v>
      </c>
      <c r="B2026">
        <v>30</v>
      </c>
      <c r="C2026">
        <v>44</v>
      </c>
      <c r="D2026">
        <v>0</v>
      </c>
      <c r="E2026">
        <v>12</v>
      </c>
      <c r="F2026">
        <v>0</v>
      </c>
      <c r="G2026">
        <v>0</v>
      </c>
      <c r="H2026">
        <v>0</v>
      </c>
      <c r="I2026">
        <v>595.27599880000002</v>
      </c>
      <c r="J2026" t="s">
        <v>14</v>
      </c>
      <c r="K2026" t="s">
        <v>14</v>
      </c>
      <c r="L2026" t="s">
        <v>14</v>
      </c>
      <c r="M2026">
        <v>3329494</v>
      </c>
      <c r="N2026">
        <v>4031445</v>
      </c>
      <c r="O2026">
        <v>3283707</v>
      </c>
    </row>
    <row r="2027" spans="1:15" x14ac:dyDescent="0.25">
      <c r="A2027">
        <v>2026</v>
      </c>
      <c r="B2027">
        <v>30</v>
      </c>
      <c r="C2027">
        <v>44</v>
      </c>
      <c r="D2027">
        <v>0</v>
      </c>
      <c r="E2027">
        <v>13</v>
      </c>
      <c r="F2027">
        <v>0</v>
      </c>
      <c r="G2027">
        <v>0</v>
      </c>
      <c r="H2027">
        <v>0</v>
      </c>
      <c r="I2027">
        <v>611.27091340000004</v>
      </c>
      <c r="J2027" t="s">
        <v>14</v>
      </c>
      <c r="K2027" t="s">
        <v>14</v>
      </c>
      <c r="L2027" t="s">
        <v>14</v>
      </c>
      <c r="M2027">
        <v>2261183</v>
      </c>
      <c r="N2027">
        <v>3128861</v>
      </c>
      <c r="O2027">
        <v>3142122</v>
      </c>
    </row>
    <row r="2028" spans="1:15" x14ac:dyDescent="0.25">
      <c r="A2028">
        <v>2027</v>
      </c>
      <c r="B2028">
        <v>30</v>
      </c>
      <c r="C2028">
        <v>46</v>
      </c>
      <c r="D2028">
        <v>0</v>
      </c>
      <c r="E2028">
        <v>8</v>
      </c>
      <c r="F2028">
        <v>0</v>
      </c>
      <c r="G2028">
        <v>0</v>
      </c>
      <c r="H2028">
        <v>0</v>
      </c>
      <c r="I2028">
        <v>533.31199040000001</v>
      </c>
      <c r="J2028" t="s">
        <v>14</v>
      </c>
      <c r="K2028" t="s">
        <v>14</v>
      </c>
      <c r="L2028" t="s">
        <v>14</v>
      </c>
      <c r="M2028">
        <v>1662158</v>
      </c>
      <c r="N2028">
        <v>3878678</v>
      </c>
      <c r="O2028">
        <v>2496661</v>
      </c>
    </row>
    <row r="2029" spans="1:15" x14ac:dyDescent="0.25">
      <c r="A2029">
        <v>2028</v>
      </c>
      <c r="B2029">
        <v>30</v>
      </c>
      <c r="C2029">
        <v>46</v>
      </c>
      <c r="D2029">
        <v>0</v>
      </c>
      <c r="E2029">
        <v>9</v>
      </c>
      <c r="F2029">
        <v>0</v>
      </c>
      <c r="G2029">
        <v>0</v>
      </c>
      <c r="H2029">
        <v>0</v>
      </c>
      <c r="I2029">
        <v>549.30690500000003</v>
      </c>
      <c r="J2029" t="s">
        <v>14</v>
      </c>
      <c r="K2029" t="s">
        <v>14</v>
      </c>
      <c r="L2029" t="s">
        <v>14</v>
      </c>
      <c r="M2029">
        <v>2028295</v>
      </c>
      <c r="N2029">
        <v>4176087</v>
      </c>
      <c r="O2029">
        <v>3444513</v>
      </c>
    </row>
    <row r="2030" spans="1:15" x14ac:dyDescent="0.25">
      <c r="A2030">
        <v>2029</v>
      </c>
      <c r="B2030">
        <v>30</v>
      </c>
      <c r="C2030">
        <v>46</v>
      </c>
      <c r="D2030">
        <v>0</v>
      </c>
      <c r="E2030">
        <v>10</v>
      </c>
      <c r="F2030">
        <v>0</v>
      </c>
      <c r="G2030">
        <v>0</v>
      </c>
      <c r="H2030">
        <v>0</v>
      </c>
      <c r="I2030">
        <v>565.30181960000004</v>
      </c>
      <c r="J2030" t="s">
        <v>14</v>
      </c>
      <c r="K2030" t="s">
        <v>14</v>
      </c>
      <c r="L2030" t="s">
        <v>14</v>
      </c>
      <c r="M2030">
        <v>2543538</v>
      </c>
      <c r="N2030">
        <v>4436308</v>
      </c>
      <c r="O2030">
        <v>3714356</v>
      </c>
    </row>
    <row r="2031" spans="1:15" x14ac:dyDescent="0.25">
      <c r="A2031">
        <v>2030</v>
      </c>
      <c r="B2031">
        <v>30</v>
      </c>
      <c r="C2031">
        <v>46</v>
      </c>
      <c r="D2031">
        <v>0</v>
      </c>
      <c r="E2031">
        <v>11</v>
      </c>
      <c r="F2031">
        <v>0</v>
      </c>
      <c r="G2031">
        <v>0</v>
      </c>
      <c r="H2031">
        <v>0</v>
      </c>
      <c r="I2031">
        <v>581.29673419999995</v>
      </c>
      <c r="J2031" t="s">
        <v>14</v>
      </c>
      <c r="K2031" t="s">
        <v>14</v>
      </c>
      <c r="L2031" t="s">
        <v>14</v>
      </c>
      <c r="M2031">
        <v>2530312</v>
      </c>
      <c r="N2031">
        <v>4059649</v>
      </c>
      <c r="O2031">
        <v>3632065</v>
      </c>
    </row>
    <row r="2032" spans="1:15" x14ac:dyDescent="0.25">
      <c r="A2032">
        <v>2031</v>
      </c>
      <c r="B2032">
        <v>30</v>
      </c>
      <c r="C2032">
        <v>46</v>
      </c>
      <c r="D2032">
        <v>0</v>
      </c>
      <c r="E2032">
        <v>12</v>
      </c>
      <c r="F2032">
        <v>0</v>
      </c>
      <c r="G2032">
        <v>0</v>
      </c>
      <c r="H2032">
        <v>0</v>
      </c>
      <c r="I2032">
        <v>597.29164879999996</v>
      </c>
      <c r="J2032" t="s">
        <v>14</v>
      </c>
      <c r="K2032" t="s">
        <v>14</v>
      </c>
      <c r="L2032" t="s">
        <v>14</v>
      </c>
      <c r="M2032">
        <v>2536493</v>
      </c>
      <c r="N2032">
        <v>3610515</v>
      </c>
      <c r="O2032">
        <v>3583712</v>
      </c>
    </row>
    <row r="2033" spans="1:15" x14ac:dyDescent="0.25">
      <c r="A2033">
        <v>2032</v>
      </c>
      <c r="B2033">
        <v>30</v>
      </c>
      <c r="C2033">
        <v>46</v>
      </c>
      <c r="D2033">
        <v>0</v>
      </c>
      <c r="E2033">
        <v>13</v>
      </c>
      <c r="F2033">
        <v>0</v>
      </c>
      <c r="G2033">
        <v>0</v>
      </c>
      <c r="H2033">
        <v>0</v>
      </c>
      <c r="I2033">
        <v>613.28656339999998</v>
      </c>
      <c r="J2033" t="s">
        <v>14</v>
      </c>
      <c r="K2033" t="s">
        <v>14</v>
      </c>
      <c r="L2033" t="s">
        <v>14</v>
      </c>
      <c r="M2033">
        <v>2463009</v>
      </c>
      <c r="N2033">
        <v>2770419</v>
      </c>
      <c r="O2033">
        <v>2758073</v>
      </c>
    </row>
    <row r="2034" spans="1:15" x14ac:dyDescent="0.25">
      <c r="A2034">
        <v>2033</v>
      </c>
      <c r="B2034">
        <v>30</v>
      </c>
      <c r="C2034">
        <v>48</v>
      </c>
      <c r="D2034">
        <v>0</v>
      </c>
      <c r="E2034">
        <v>10</v>
      </c>
      <c r="F2034">
        <v>0</v>
      </c>
      <c r="G2034">
        <v>0</v>
      </c>
      <c r="H2034">
        <v>0</v>
      </c>
      <c r="I2034">
        <v>567.31746959999998</v>
      </c>
      <c r="J2034" t="s">
        <v>14</v>
      </c>
      <c r="K2034" t="s">
        <v>14</v>
      </c>
      <c r="L2034" t="s">
        <v>14</v>
      </c>
      <c r="M2034">
        <v>1566112</v>
      </c>
      <c r="N2034">
        <v>2754783</v>
      </c>
      <c r="O2034">
        <v>2392314</v>
      </c>
    </row>
    <row r="2035" spans="1:15" x14ac:dyDescent="0.25">
      <c r="A2035">
        <v>2034</v>
      </c>
      <c r="B2035">
        <v>30</v>
      </c>
      <c r="C2035">
        <v>48</v>
      </c>
      <c r="D2035">
        <v>0</v>
      </c>
      <c r="E2035">
        <v>11</v>
      </c>
      <c r="F2035">
        <v>0</v>
      </c>
      <c r="G2035">
        <v>0</v>
      </c>
      <c r="H2035">
        <v>0</v>
      </c>
      <c r="I2035">
        <v>583.3123842</v>
      </c>
      <c r="J2035" t="s">
        <v>14</v>
      </c>
      <c r="K2035" t="s">
        <v>14</v>
      </c>
      <c r="L2035" t="s">
        <v>14</v>
      </c>
      <c r="M2035">
        <v>1900600</v>
      </c>
      <c r="N2035">
        <v>2714022</v>
      </c>
      <c r="O2035">
        <v>2741153</v>
      </c>
    </row>
    <row r="2036" spans="1:15" x14ac:dyDescent="0.25">
      <c r="A2036">
        <v>2035</v>
      </c>
      <c r="B2036">
        <v>30</v>
      </c>
      <c r="C2036">
        <v>48</v>
      </c>
      <c r="D2036">
        <v>0</v>
      </c>
      <c r="E2036">
        <v>12</v>
      </c>
      <c r="F2036">
        <v>0</v>
      </c>
      <c r="G2036">
        <v>0</v>
      </c>
      <c r="H2036">
        <v>0</v>
      </c>
      <c r="I2036">
        <v>599.30729880000001</v>
      </c>
      <c r="J2036" t="s">
        <v>14</v>
      </c>
      <c r="K2036" t="s">
        <v>14</v>
      </c>
      <c r="L2036" t="s">
        <v>14</v>
      </c>
      <c r="M2036">
        <v>1780870</v>
      </c>
      <c r="N2036">
        <v>3026772</v>
      </c>
      <c r="O2036">
        <v>3010243</v>
      </c>
    </row>
    <row r="2037" spans="1:15" x14ac:dyDescent="0.25">
      <c r="A2037">
        <v>2036</v>
      </c>
      <c r="B2037">
        <v>30</v>
      </c>
      <c r="C2037">
        <v>48</v>
      </c>
      <c r="D2037">
        <v>0</v>
      </c>
      <c r="E2037">
        <v>26</v>
      </c>
      <c r="F2037">
        <v>0</v>
      </c>
      <c r="G2037">
        <v>0</v>
      </c>
      <c r="H2037">
        <v>0</v>
      </c>
      <c r="I2037">
        <v>823.2361032</v>
      </c>
      <c r="J2037">
        <v>1681999</v>
      </c>
      <c r="K2037">
        <v>3130240</v>
      </c>
      <c r="L2037">
        <v>3341147</v>
      </c>
      <c r="M2037" t="s">
        <v>14</v>
      </c>
      <c r="N2037" t="s">
        <v>14</v>
      </c>
      <c r="O2037" t="s">
        <v>14</v>
      </c>
    </row>
    <row r="2038" spans="1:15" x14ac:dyDescent="0.25">
      <c r="A2038">
        <v>2037</v>
      </c>
      <c r="B2038">
        <v>30</v>
      </c>
      <c r="C2038">
        <v>50</v>
      </c>
      <c r="D2038">
        <v>0</v>
      </c>
      <c r="E2038">
        <v>11</v>
      </c>
      <c r="F2038">
        <v>0</v>
      </c>
      <c r="G2038">
        <v>0</v>
      </c>
      <c r="H2038">
        <v>0</v>
      </c>
      <c r="I2038">
        <v>585.32803420000005</v>
      </c>
      <c r="J2038" t="s">
        <v>14</v>
      </c>
      <c r="K2038" t="s">
        <v>14</v>
      </c>
      <c r="L2038" t="s">
        <v>14</v>
      </c>
      <c r="M2038">
        <v>1628783</v>
      </c>
      <c r="N2038">
        <v>2010447</v>
      </c>
      <c r="O2038">
        <v>1784706</v>
      </c>
    </row>
    <row r="2039" spans="1:15" x14ac:dyDescent="0.25">
      <c r="A2039">
        <v>2038</v>
      </c>
      <c r="B2039">
        <v>30</v>
      </c>
      <c r="C2039">
        <v>50</v>
      </c>
      <c r="D2039">
        <v>0</v>
      </c>
      <c r="E2039">
        <v>12</v>
      </c>
      <c r="F2039">
        <v>0</v>
      </c>
      <c r="G2039">
        <v>0</v>
      </c>
      <c r="H2039">
        <v>0</v>
      </c>
      <c r="I2039">
        <v>601.32294879999995</v>
      </c>
      <c r="J2039" t="s">
        <v>14</v>
      </c>
      <c r="K2039" t="s">
        <v>14</v>
      </c>
      <c r="L2039" t="s">
        <v>14</v>
      </c>
      <c r="M2039">
        <v>1831906</v>
      </c>
      <c r="N2039">
        <v>2500376</v>
      </c>
      <c r="O2039">
        <v>2210469</v>
      </c>
    </row>
    <row r="2040" spans="1:15" x14ac:dyDescent="0.25">
      <c r="A2040">
        <v>2039</v>
      </c>
      <c r="B2040">
        <v>31</v>
      </c>
      <c r="C2040">
        <v>36</v>
      </c>
      <c r="D2040">
        <v>1</v>
      </c>
      <c r="E2040">
        <v>3</v>
      </c>
      <c r="F2040">
        <v>0</v>
      </c>
      <c r="G2040">
        <v>1</v>
      </c>
      <c r="H2040">
        <v>0</v>
      </c>
      <c r="I2040">
        <v>500.23600290000002</v>
      </c>
      <c r="J2040" t="s">
        <v>14</v>
      </c>
      <c r="K2040" t="s">
        <v>14</v>
      </c>
      <c r="L2040" t="s">
        <v>14</v>
      </c>
      <c r="M2040">
        <v>2187011</v>
      </c>
      <c r="N2040">
        <v>2774560</v>
      </c>
      <c r="O2040">
        <v>2579044</v>
      </c>
    </row>
    <row r="2041" spans="1:15" x14ac:dyDescent="0.25">
      <c r="A2041">
        <v>2040</v>
      </c>
      <c r="B2041">
        <v>31</v>
      </c>
      <c r="C2041">
        <v>40</v>
      </c>
      <c r="D2041">
        <v>0</v>
      </c>
      <c r="E2041">
        <v>12</v>
      </c>
      <c r="F2041">
        <v>0</v>
      </c>
      <c r="G2041">
        <v>0</v>
      </c>
      <c r="H2041">
        <v>0</v>
      </c>
      <c r="I2041">
        <v>603.24469880000004</v>
      </c>
      <c r="J2041" t="s">
        <v>14</v>
      </c>
      <c r="K2041" t="s">
        <v>14</v>
      </c>
      <c r="L2041" t="s">
        <v>14</v>
      </c>
      <c r="M2041">
        <v>1511740</v>
      </c>
      <c r="N2041">
        <v>1921762</v>
      </c>
      <c r="O2041">
        <v>1851014</v>
      </c>
    </row>
    <row r="2042" spans="1:15" x14ac:dyDescent="0.25">
      <c r="A2042">
        <v>2041</v>
      </c>
      <c r="B2042">
        <v>31</v>
      </c>
      <c r="C2042">
        <v>42</v>
      </c>
      <c r="D2042">
        <v>0</v>
      </c>
      <c r="E2042">
        <v>10</v>
      </c>
      <c r="F2042">
        <v>0</v>
      </c>
      <c r="G2042">
        <v>0</v>
      </c>
      <c r="H2042">
        <v>0</v>
      </c>
      <c r="I2042">
        <v>573.27051959999994</v>
      </c>
      <c r="J2042" t="s">
        <v>14</v>
      </c>
      <c r="K2042" t="s">
        <v>14</v>
      </c>
      <c r="L2042" t="s">
        <v>14</v>
      </c>
      <c r="M2042">
        <v>1695127</v>
      </c>
      <c r="N2042">
        <v>2725777</v>
      </c>
      <c r="O2042">
        <v>2053215</v>
      </c>
    </row>
    <row r="2043" spans="1:15" x14ac:dyDescent="0.25">
      <c r="A2043">
        <v>2042</v>
      </c>
      <c r="B2043">
        <v>31</v>
      </c>
      <c r="C2043">
        <v>42</v>
      </c>
      <c r="D2043">
        <v>0</v>
      </c>
      <c r="E2043">
        <v>12</v>
      </c>
      <c r="F2043">
        <v>0</v>
      </c>
      <c r="G2043">
        <v>0</v>
      </c>
      <c r="H2043">
        <v>0</v>
      </c>
      <c r="I2043">
        <v>605.26034879999997</v>
      </c>
      <c r="J2043" t="s">
        <v>14</v>
      </c>
      <c r="K2043" t="s">
        <v>14</v>
      </c>
      <c r="L2043" t="s">
        <v>14</v>
      </c>
      <c r="M2043">
        <v>1556892</v>
      </c>
      <c r="N2043">
        <v>2691756</v>
      </c>
      <c r="O2043">
        <v>2431076</v>
      </c>
    </row>
    <row r="2044" spans="1:15" x14ac:dyDescent="0.25">
      <c r="A2044">
        <v>2043</v>
      </c>
      <c r="B2044">
        <v>31</v>
      </c>
      <c r="C2044">
        <v>44</v>
      </c>
      <c r="D2044">
        <v>0</v>
      </c>
      <c r="E2044">
        <v>11</v>
      </c>
      <c r="F2044">
        <v>0</v>
      </c>
      <c r="G2044">
        <v>0</v>
      </c>
      <c r="H2044">
        <v>0</v>
      </c>
      <c r="I2044">
        <v>591.28108420000001</v>
      </c>
      <c r="J2044" t="s">
        <v>14</v>
      </c>
      <c r="K2044" t="s">
        <v>14</v>
      </c>
      <c r="L2044" t="s">
        <v>14</v>
      </c>
      <c r="M2044">
        <v>1839415</v>
      </c>
      <c r="N2044">
        <v>2733155</v>
      </c>
      <c r="O2044">
        <v>2657072</v>
      </c>
    </row>
    <row r="2045" spans="1:15" x14ac:dyDescent="0.25">
      <c r="A2045">
        <v>2044</v>
      </c>
      <c r="B2045">
        <v>31</v>
      </c>
      <c r="C2045">
        <v>44</v>
      </c>
      <c r="D2045">
        <v>0</v>
      </c>
      <c r="E2045">
        <v>12</v>
      </c>
      <c r="F2045">
        <v>0</v>
      </c>
      <c r="G2045">
        <v>0</v>
      </c>
      <c r="H2045">
        <v>0</v>
      </c>
      <c r="I2045">
        <v>607.27599880000002</v>
      </c>
      <c r="J2045" t="s">
        <v>14</v>
      </c>
      <c r="K2045" t="s">
        <v>14</v>
      </c>
      <c r="L2045" t="s">
        <v>14</v>
      </c>
      <c r="M2045">
        <v>1886205</v>
      </c>
      <c r="N2045">
        <v>2761337</v>
      </c>
      <c r="O2045">
        <v>2736702</v>
      </c>
    </row>
    <row r="2046" spans="1:15" x14ac:dyDescent="0.25">
      <c r="A2046">
        <v>2045</v>
      </c>
      <c r="B2046">
        <v>31</v>
      </c>
      <c r="C2046">
        <v>44</v>
      </c>
      <c r="D2046">
        <v>0</v>
      </c>
      <c r="E2046">
        <v>13</v>
      </c>
      <c r="F2046">
        <v>0</v>
      </c>
      <c r="G2046">
        <v>0</v>
      </c>
      <c r="H2046">
        <v>0</v>
      </c>
      <c r="I2046">
        <v>623.27091340000004</v>
      </c>
      <c r="J2046" t="s">
        <v>14</v>
      </c>
      <c r="K2046" t="s">
        <v>14</v>
      </c>
      <c r="L2046" t="s">
        <v>14</v>
      </c>
      <c r="M2046">
        <v>1917161</v>
      </c>
      <c r="N2046">
        <v>2325832</v>
      </c>
      <c r="O2046">
        <v>2153594</v>
      </c>
    </row>
    <row r="2047" spans="1:15" x14ac:dyDescent="0.25">
      <c r="A2047">
        <v>2046</v>
      </c>
      <c r="B2047">
        <v>31</v>
      </c>
      <c r="C2047">
        <v>46</v>
      </c>
      <c r="D2047">
        <v>0</v>
      </c>
      <c r="E2047">
        <v>6</v>
      </c>
      <c r="F2047">
        <v>0</v>
      </c>
      <c r="G2047">
        <v>0</v>
      </c>
      <c r="H2047">
        <v>0</v>
      </c>
      <c r="I2047">
        <v>513.32216119999998</v>
      </c>
      <c r="J2047" t="s">
        <v>14</v>
      </c>
      <c r="K2047" t="s">
        <v>14</v>
      </c>
      <c r="L2047" t="s">
        <v>14</v>
      </c>
      <c r="M2047">
        <v>1930171</v>
      </c>
      <c r="N2047">
        <v>2263514</v>
      </c>
      <c r="O2047">
        <v>1735228</v>
      </c>
    </row>
    <row r="2048" spans="1:15" x14ac:dyDescent="0.25">
      <c r="A2048">
        <v>2047</v>
      </c>
      <c r="B2048">
        <v>31</v>
      </c>
      <c r="C2048">
        <v>46</v>
      </c>
      <c r="D2048">
        <v>0</v>
      </c>
      <c r="E2048">
        <v>11</v>
      </c>
      <c r="F2048">
        <v>0</v>
      </c>
      <c r="G2048">
        <v>0</v>
      </c>
      <c r="H2048">
        <v>0</v>
      </c>
      <c r="I2048">
        <v>593.29673419999995</v>
      </c>
      <c r="J2048" t="s">
        <v>14</v>
      </c>
      <c r="K2048" t="s">
        <v>14</v>
      </c>
      <c r="L2048" t="s">
        <v>14</v>
      </c>
      <c r="M2048">
        <v>1648517</v>
      </c>
      <c r="N2048">
        <v>3247130</v>
      </c>
      <c r="O2048">
        <v>2772758</v>
      </c>
    </row>
    <row r="2049" spans="1:15" x14ac:dyDescent="0.25">
      <c r="A2049">
        <v>2048</v>
      </c>
      <c r="B2049">
        <v>31</v>
      </c>
      <c r="C2049">
        <v>46</v>
      </c>
      <c r="D2049">
        <v>0</v>
      </c>
      <c r="E2049">
        <v>12</v>
      </c>
      <c r="F2049">
        <v>0</v>
      </c>
      <c r="G2049">
        <v>0</v>
      </c>
      <c r="H2049">
        <v>0</v>
      </c>
      <c r="I2049">
        <v>609.29164879999996</v>
      </c>
      <c r="J2049" t="s">
        <v>14</v>
      </c>
      <c r="K2049" t="s">
        <v>14</v>
      </c>
      <c r="L2049" t="s">
        <v>14</v>
      </c>
      <c r="M2049">
        <v>1669215</v>
      </c>
      <c r="N2049">
        <v>3163721</v>
      </c>
      <c r="O2049">
        <v>2748950</v>
      </c>
    </row>
    <row r="2050" spans="1:15" x14ac:dyDescent="0.25">
      <c r="A2050">
        <v>2049</v>
      </c>
      <c r="B2050">
        <v>31</v>
      </c>
      <c r="C2050">
        <v>46</v>
      </c>
      <c r="D2050">
        <v>0</v>
      </c>
      <c r="E2050">
        <v>13</v>
      </c>
      <c r="F2050">
        <v>0</v>
      </c>
      <c r="G2050">
        <v>0</v>
      </c>
      <c r="H2050">
        <v>0</v>
      </c>
      <c r="I2050">
        <v>625.28656339999998</v>
      </c>
      <c r="J2050" t="s">
        <v>14</v>
      </c>
      <c r="K2050" t="s">
        <v>14</v>
      </c>
      <c r="L2050" t="s">
        <v>14</v>
      </c>
      <c r="M2050">
        <v>1853245</v>
      </c>
      <c r="N2050">
        <v>2741549</v>
      </c>
      <c r="O2050">
        <v>2438183</v>
      </c>
    </row>
    <row r="2051" spans="1:15" x14ac:dyDescent="0.25">
      <c r="A2051">
        <v>2050</v>
      </c>
      <c r="B2051">
        <v>31</v>
      </c>
      <c r="C2051">
        <v>46</v>
      </c>
      <c r="D2051">
        <v>0</v>
      </c>
      <c r="E2051">
        <v>14</v>
      </c>
      <c r="F2051">
        <v>0</v>
      </c>
      <c r="G2051">
        <v>0</v>
      </c>
      <c r="H2051">
        <v>0</v>
      </c>
      <c r="I2051">
        <v>641.28147799999999</v>
      </c>
      <c r="J2051" t="s">
        <v>14</v>
      </c>
      <c r="K2051" t="s">
        <v>14</v>
      </c>
      <c r="L2051" t="s">
        <v>14</v>
      </c>
      <c r="M2051">
        <v>1576736</v>
      </c>
      <c r="N2051">
        <v>2247843</v>
      </c>
      <c r="O2051">
        <v>1783950</v>
      </c>
    </row>
    <row r="2052" spans="1:15" x14ac:dyDescent="0.25">
      <c r="A2052">
        <v>2051</v>
      </c>
      <c r="B2052">
        <v>31</v>
      </c>
      <c r="C2052">
        <v>48</v>
      </c>
      <c r="D2052">
        <v>0</v>
      </c>
      <c r="E2052">
        <v>10</v>
      </c>
      <c r="F2052">
        <v>0</v>
      </c>
      <c r="G2052">
        <v>0</v>
      </c>
      <c r="H2052">
        <v>0</v>
      </c>
      <c r="I2052">
        <v>579.31746959999998</v>
      </c>
      <c r="J2052" t="s">
        <v>14</v>
      </c>
      <c r="K2052" t="s">
        <v>14</v>
      </c>
      <c r="L2052" t="s">
        <v>14</v>
      </c>
      <c r="M2052">
        <v>1649631</v>
      </c>
      <c r="N2052">
        <v>2774622</v>
      </c>
      <c r="O2052">
        <v>2109411</v>
      </c>
    </row>
    <row r="2053" spans="1:15" x14ac:dyDescent="0.25">
      <c r="A2053">
        <v>2052</v>
      </c>
      <c r="B2053">
        <v>31</v>
      </c>
      <c r="C2053">
        <v>48</v>
      </c>
      <c r="D2053">
        <v>0</v>
      </c>
      <c r="E2053">
        <v>11</v>
      </c>
      <c r="F2053">
        <v>0</v>
      </c>
      <c r="G2053">
        <v>0</v>
      </c>
      <c r="H2053">
        <v>0</v>
      </c>
      <c r="I2053">
        <v>595.3123842</v>
      </c>
      <c r="J2053" t="s">
        <v>14</v>
      </c>
      <c r="K2053" t="s">
        <v>14</v>
      </c>
      <c r="L2053" t="s">
        <v>14</v>
      </c>
      <c r="M2053">
        <v>1844696</v>
      </c>
      <c r="N2053">
        <v>2831316</v>
      </c>
      <c r="O2053">
        <v>2389755</v>
      </c>
    </row>
    <row r="2054" spans="1:15" x14ac:dyDescent="0.25">
      <c r="A2054">
        <v>2053</v>
      </c>
      <c r="B2054">
        <v>31</v>
      </c>
      <c r="C2054">
        <v>48</v>
      </c>
      <c r="D2054">
        <v>0</v>
      </c>
      <c r="E2054">
        <v>12</v>
      </c>
      <c r="F2054">
        <v>0</v>
      </c>
      <c r="G2054">
        <v>0</v>
      </c>
      <c r="H2054">
        <v>0</v>
      </c>
      <c r="I2054">
        <v>611.30729880000001</v>
      </c>
      <c r="J2054" t="s">
        <v>14</v>
      </c>
      <c r="K2054" t="s">
        <v>14</v>
      </c>
      <c r="L2054" t="s">
        <v>14</v>
      </c>
      <c r="M2054">
        <v>1872577</v>
      </c>
      <c r="N2054">
        <v>2557468</v>
      </c>
      <c r="O2054">
        <v>2905577</v>
      </c>
    </row>
    <row r="2055" spans="1:15" x14ac:dyDescent="0.25">
      <c r="A2055">
        <v>2054</v>
      </c>
      <c r="B2055">
        <v>31</v>
      </c>
      <c r="C2055">
        <v>48</v>
      </c>
      <c r="D2055">
        <v>0</v>
      </c>
      <c r="E2055">
        <v>13</v>
      </c>
      <c r="F2055">
        <v>0</v>
      </c>
      <c r="G2055">
        <v>0</v>
      </c>
      <c r="H2055">
        <v>0</v>
      </c>
      <c r="I2055">
        <v>627.30221340000003</v>
      </c>
      <c r="J2055" t="s">
        <v>14</v>
      </c>
      <c r="K2055" t="s">
        <v>14</v>
      </c>
      <c r="L2055" t="s">
        <v>14</v>
      </c>
      <c r="M2055">
        <v>1811852</v>
      </c>
      <c r="N2055">
        <v>2883861</v>
      </c>
      <c r="O2055">
        <v>2719181</v>
      </c>
    </row>
    <row r="2056" spans="1:15" x14ac:dyDescent="0.25">
      <c r="A2056">
        <v>2055</v>
      </c>
      <c r="B2056">
        <v>31</v>
      </c>
      <c r="C2056">
        <v>48</v>
      </c>
      <c r="D2056">
        <v>0</v>
      </c>
      <c r="E2056">
        <v>14</v>
      </c>
      <c r="F2056">
        <v>0</v>
      </c>
      <c r="G2056">
        <v>0</v>
      </c>
      <c r="H2056">
        <v>0</v>
      </c>
      <c r="I2056">
        <v>643.29712800000004</v>
      </c>
      <c r="J2056" t="s">
        <v>14</v>
      </c>
      <c r="K2056" t="s">
        <v>14</v>
      </c>
      <c r="L2056" t="s">
        <v>14</v>
      </c>
      <c r="M2056">
        <v>1934150</v>
      </c>
      <c r="N2056">
        <v>2493594</v>
      </c>
      <c r="O2056">
        <v>2174467</v>
      </c>
    </row>
    <row r="2057" spans="1:15" x14ac:dyDescent="0.25">
      <c r="A2057">
        <v>2056</v>
      </c>
      <c r="B2057">
        <v>31</v>
      </c>
      <c r="C2057">
        <v>50</v>
      </c>
      <c r="D2057">
        <v>0</v>
      </c>
      <c r="E2057">
        <v>11</v>
      </c>
      <c r="F2057">
        <v>0</v>
      </c>
      <c r="G2057">
        <v>0</v>
      </c>
      <c r="H2057">
        <v>0</v>
      </c>
      <c r="I2057">
        <v>597.32803420000005</v>
      </c>
      <c r="J2057" t="s">
        <v>14</v>
      </c>
      <c r="K2057" t="s">
        <v>14</v>
      </c>
      <c r="L2057" t="s">
        <v>14</v>
      </c>
      <c r="M2057">
        <v>1691182</v>
      </c>
      <c r="N2057">
        <v>2432914</v>
      </c>
      <c r="O2057">
        <v>1780959</v>
      </c>
    </row>
    <row r="2058" spans="1:15" x14ac:dyDescent="0.25">
      <c r="A2058">
        <v>2057</v>
      </c>
      <c r="B2058">
        <v>31</v>
      </c>
      <c r="C2058">
        <v>50</v>
      </c>
      <c r="D2058">
        <v>0</v>
      </c>
      <c r="E2058">
        <v>12</v>
      </c>
      <c r="F2058">
        <v>0</v>
      </c>
      <c r="G2058">
        <v>0</v>
      </c>
      <c r="H2058">
        <v>0</v>
      </c>
      <c r="I2058">
        <v>613.32294879999995</v>
      </c>
      <c r="J2058" t="s">
        <v>14</v>
      </c>
      <c r="K2058" t="s">
        <v>14</v>
      </c>
      <c r="L2058" t="s">
        <v>14</v>
      </c>
      <c r="M2058">
        <v>1522466</v>
      </c>
      <c r="N2058">
        <v>2904562</v>
      </c>
      <c r="O2058">
        <v>2340792</v>
      </c>
    </row>
    <row r="2059" spans="1:15" x14ac:dyDescent="0.25">
      <c r="A2059">
        <v>2058</v>
      </c>
      <c r="B2059">
        <v>31</v>
      </c>
      <c r="C2059">
        <v>50</v>
      </c>
      <c r="D2059">
        <v>0</v>
      </c>
      <c r="E2059">
        <v>13</v>
      </c>
      <c r="F2059">
        <v>0</v>
      </c>
      <c r="G2059">
        <v>0</v>
      </c>
      <c r="H2059">
        <v>0</v>
      </c>
      <c r="I2059">
        <v>629.31786339999996</v>
      </c>
      <c r="J2059" t="s">
        <v>14</v>
      </c>
      <c r="K2059" t="s">
        <v>14</v>
      </c>
      <c r="L2059" t="s">
        <v>14</v>
      </c>
      <c r="M2059">
        <v>1621974</v>
      </c>
      <c r="N2059">
        <v>2152702</v>
      </c>
      <c r="O2059">
        <v>2317162</v>
      </c>
    </row>
    <row r="2060" spans="1:15" x14ac:dyDescent="0.25">
      <c r="A2060">
        <v>2059</v>
      </c>
      <c r="B2060">
        <v>32</v>
      </c>
      <c r="C2060">
        <v>38</v>
      </c>
      <c r="D2060">
        <v>1</v>
      </c>
      <c r="E2060">
        <v>3</v>
      </c>
      <c r="F2060">
        <v>0</v>
      </c>
      <c r="G2060">
        <v>1</v>
      </c>
      <c r="H2060">
        <v>0</v>
      </c>
      <c r="I2060">
        <v>514.25165289999995</v>
      </c>
      <c r="J2060" t="s">
        <v>14</v>
      </c>
      <c r="K2060" t="s">
        <v>14</v>
      </c>
      <c r="L2060" t="s">
        <v>14</v>
      </c>
      <c r="M2060">
        <v>1917888</v>
      </c>
      <c r="N2060">
        <v>2615306</v>
      </c>
      <c r="O2060">
        <v>2145876</v>
      </c>
    </row>
    <row r="2061" spans="1:15" x14ac:dyDescent="0.25">
      <c r="A2061">
        <v>2060</v>
      </c>
      <c r="B2061">
        <v>32</v>
      </c>
      <c r="C2061">
        <v>44</v>
      </c>
      <c r="D2061">
        <v>0</v>
      </c>
      <c r="E2061">
        <v>12</v>
      </c>
      <c r="F2061">
        <v>0</v>
      </c>
      <c r="G2061">
        <v>0</v>
      </c>
      <c r="H2061">
        <v>0</v>
      </c>
      <c r="I2061">
        <v>619.27599880000002</v>
      </c>
      <c r="J2061" t="s">
        <v>14</v>
      </c>
      <c r="K2061" t="s">
        <v>14</v>
      </c>
      <c r="L2061" t="s">
        <v>14</v>
      </c>
      <c r="M2061">
        <v>1562170</v>
      </c>
      <c r="N2061">
        <v>1947525</v>
      </c>
      <c r="O2061">
        <v>1884939</v>
      </c>
    </row>
    <row r="2062" spans="1:15" x14ac:dyDescent="0.25">
      <c r="A2062">
        <v>2061</v>
      </c>
      <c r="B2062">
        <v>32</v>
      </c>
      <c r="C2062">
        <v>48</v>
      </c>
      <c r="D2062">
        <v>0</v>
      </c>
      <c r="E2062">
        <v>13</v>
      </c>
      <c r="F2062">
        <v>0</v>
      </c>
      <c r="G2062">
        <v>0</v>
      </c>
      <c r="H2062">
        <v>0</v>
      </c>
      <c r="I2062">
        <v>639.30221340000003</v>
      </c>
      <c r="J2062" t="s">
        <v>14</v>
      </c>
      <c r="K2062" t="s">
        <v>14</v>
      </c>
      <c r="L2062" t="s">
        <v>14</v>
      </c>
      <c r="M2062">
        <v>1548022</v>
      </c>
      <c r="N2062">
        <v>2009262</v>
      </c>
      <c r="O2062">
        <v>1857812</v>
      </c>
    </row>
    <row r="2063" spans="1:15" x14ac:dyDescent="0.25">
      <c r="A2063">
        <v>2062</v>
      </c>
      <c r="B2063">
        <v>32</v>
      </c>
      <c r="C2063">
        <v>52</v>
      </c>
      <c r="D2063">
        <v>0</v>
      </c>
      <c r="E2063">
        <v>14</v>
      </c>
      <c r="F2063">
        <v>0</v>
      </c>
      <c r="G2063">
        <v>0</v>
      </c>
      <c r="H2063">
        <v>0</v>
      </c>
      <c r="I2063">
        <v>659.32842800000003</v>
      </c>
      <c r="J2063" t="s">
        <v>14</v>
      </c>
      <c r="K2063" t="s">
        <v>14</v>
      </c>
      <c r="L2063" t="s">
        <v>14</v>
      </c>
      <c r="M2063">
        <v>1493457</v>
      </c>
      <c r="N2063">
        <v>3783805</v>
      </c>
      <c r="O2063">
        <v>3093443</v>
      </c>
    </row>
    <row r="2064" spans="1:15" x14ac:dyDescent="0.25">
      <c r="A2064">
        <v>2063</v>
      </c>
      <c r="B2064">
        <v>32</v>
      </c>
      <c r="C2064">
        <v>56</v>
      </c>
      <c r="D2064">
        <v>0</v>
      </c>
      <c r="E2064">
        <v>9</v>
      </c>
      <c r="F2064">
        <v>0</v>
      </c>
      <c r="G2064">
        <v>0</v>
      </c>
      <c r="H2064">
        <v>0</v>
      </c>
      <c r="I2064">
        <v>583.38515500000005</v>
      </c>
      <c r="J2064" t="s">
        <v>14</v>
      </c>
      <c r="K2064" t="s">
        <v>14</v>
      </c>
      <c r="L2064" t="s">
        <v>14</v>
      </c>
      <c r="M2064">
        <v>1723450</v>
      </c>
      <c r="N2064">
        <v>2244515</v>
      </c>
      <c r="O2064">
        <v>1655968</v>
      </c>
    </row>
    <row r="2065" spans="1:15" x14ac:dyDescent="0.25">
      <c r="A2065">
        <v>2064</v>
      </c>
      <c r="B2065">
        <v>32</v>
      </c>
      <c r="C2065">
        <v>58</v>
      </c>
      <c r="D2065">
        <v>0</v>
      </c>
      <c r="E2065">
        <v>9</v>
      </c>
      <c r="F2065">
        <v>0</v>
      </c>
      <c r="G2065">
        <v>0</v>
      </c>
      <c r="H2065">
        <v>0</v>
      </c>
      <c r="I2065">
        <v>585.40080499999999</v>
      </c>
      <c r="J2065" t="s">
        <v>14</v>
      </c>
      <c r="K2065" t="s">
        <v>14</v>
      </c>
      <c r="L2065" t="s">
        <v>14</v>
      </c>
      <c r="M2065">
        <v>3005554</v>
      </c>
      <c r="N2065">
        <v>3943756</v>
      </c>
      <c r="O2065">
        <v>2968449</v>
      </c>
    </row>
    <row r="2066" spans="1:15" x14ac:dyDescent="0.25">
      <c r="A2066">
        <v>2065</v>
      </c>
      <c r="B2066">
        <v>33</v>
      </c>
      <c r="C2066">
        <v>10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421.06588820000002</v>
      </c>
      <c r="J2066">
        <v>4905739</v>
      </c>
      <c r="K2066">
        <v>3652173</v>
      </c>
      <c r="L2066">
        <v>4898377</v>
      </c>
      <c r="M2066" t="s">
        <v>14</v>
      </c>
      <c r="N2066" t="s">
        <v>14</v>
      </c>
      <c r="O2066" t="s">
        <v>14</v>
      </c>
    </row>
    <row r="2067" spans="1:15" x14ac:dyDescent="0.25">
      <c r="A2067">
        <v>2066</v>
      </c>
      <c r="B2067">
        <v>34</v>
      </c>
      <c r="C2067">
        <v>12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435.08153820000001</v>
      </c>
      <c r="J2067">
        <v>3605001</v>
      </c>
      <c r="K2067">
        <v>2804666</v>
      </c>
      <c r="L2067">
        <v>3091071</v>
      </c>
      <c r="M2067" t="s">
        <v>14</v>
      </c>
      <c r="N2067" t="s">
        <v>14</v>
      </c>
      <c r="O2067" t="s">
        <v>14</v>
      </c>
    </row>
    <row r="2068" spans="1:15" x14ac:dyDescent="0.25">
      <c r="A2068">
        <v>2067</v>
      </c>
      <c r="B2068">
        <v>35</v>
      </c>
      <c r="C2068">
        <v>14</v>
      </c>
      <c r="D2068">
        <v>0</v>
      </c>
      <c r="E2068">
        <v>1</v>
      </c>
      <c r="F2068">
        <v>0</v>
      </c>
      <c r="G2068">
        <v>0</v>
      </c>
      <c r="H2068">
        <v>0</v>
      </c>
      <c r="I2068">
        <v>449.09718820000001</v>
      </c>
      <c r="J2068">
        <v>2178067</v>
      </c>
      <c r="K2068">
        <v>2275163</v>
      </c>
      <c r="L2068">
        <v>2126191</v>
      </c>
      <c r="M2068" t="s">
        <v>14</v>
      </c>
      <c r="N2068" t="s">
        <v>14</v>
      </c>
      <c r="O2068" t="s">
        <v>14</v>
      </c>
    </row>
    <row r="2069" spans="1:15" x14ac:dyDescent="0.25">
      <c r="A2069">
        <v>2068</v>
      </c>
      <c r="B2069">
        <v>36</v>
      </c>
      <c r="C2069">
        <v>14</v>
      </c>
      <c r="D2069">
        <v>0</v>
      </c>
      <c r="E2069">
        <v>1</v>
      </c>
      <c r="F2069">
        <v>0</v>
      </c>
      <c r="G2069">
        <v>0</v>
      </c>
      <c r="H2069">
        <v>0</v>
      </c>
      <c r="I2069">
        <v>461.09718820000001</v>
      </c>
      <c r="J2069" t="s">
        <v>14</v>
      </c>
      <c r="K2069" t="s">
        <v>14</v>
      </c>
      <c r="L2069" t="s">
        <v>14</v>
      </c>
      <c r="M2069">
        <v>2511640</v>
      </c>
      <c r="N2069">
        <v>2972637</v>
      </c>
      <c r="O2069">
        <v>2565425</v>
      </c>
    </row>
    <row r="2070" spans="1:15" x14ac:dyDescent="0.25">
      <c r="A2070">
        <v>2069</v>
      </c>
      <c r="B2070">
        <v>37</v>
      </c>
      <c r="C2070">
        <v>18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477.12848819999999</v>
      </c>
      <c r="J2070" t="s">
        <v>14</v>
      </c>
      <c r="K2070" t="s">
        <v>14</v>
      </c>
      <c r="L2070" t="s">
        <v>14</v>
      </c>
      <c r="M2070">
        <v>1599420</v>
      </c>
      <c r="N2070">
        <v>1764954</v>
      </c>
      <c r="O2070">
        <v>1670919</v>
      </c>
    </row>
    <row r="2071" spans="1:15" x14ac:dyDescent="0.25">
      <c r="A2071">
        <v>2070</v>
      </c>
      <c r="B2071">
        <v>39</v>
      </c>
      <c r="C2071">
        <v>20</v>
      </c>
      <c r="D2071">
        <v>0</v>
      </c>
      <c r="E2071">
        <v>3</v>
      </c>
      <c r="F2071">
        <v>0</v>
      </c>
      <c r="G2071">
        <v>0</v>
      </c>
      <c r="H2071">
        <v>0</v>
      </c>
      <c r="I2071">
        <v>535.13396739999996</v>
      </c>
      <c r="J2071">
        <v>1849486</v>
      </c>
      <c r="K2071">
        <v>1590631</v>
      </c>
      <c r="L2071">
        <v>2220757</v>
      </c>
      <c r="M2071">
        <v>2272414</v>
      </c>
      <c r="N2071">
        <v>2555121</v>
      </c>
      <c r="O2071">
        <v>2493049</v>
      </c>
    </row>
    <row r="2072" spans="1:15" x14ac:dyDescent="0.25">
      <c r="A2072">
        <v>2071</v>
      </c>
      <c r="B2072">
        <v>40</v>
      </c>
      <c r="C2072">
        <v>22</v>
      </c>
      <c r="D2072">
        <v>0</v>
      </c>
      <c r="E2072">
        <v>3</v>
      </c>
      <c r="F2072">
        <v>0</v>
      </c>
      <c r="G2072">
        <v>0</v>
      </c>
      <c r="H2072">
        <v>0</v>
      </c>
      <c r="I2072">
        <v>549.14961740000001</v>
      </c>
      <c r="J2072" t="s">
        <v>14</v>
      </c>
      <c r="K2072" t="s">
        <v>14</v>
      </c>
      <c r="L2072" t="s">
        <v>14</v>
      </c>
      <c r="M2072">
        <v>1886987</v>
      </c>
      <c r="N2072">
        <v>3213535</v>
      </c>
      <c r="O2072">
        <v>2607910</v>
      </c>
    </row>
    <row r="2073" spans="1:15" x14ac:dyDescent="0.25">
      <c r="A2073">
        <v>2072</v>
      </c>
      <c r="B2073">
        <v>40</v>
      </c>
      <c r="C2073">
        <v>22</v>
      </c>
      <c r="D2073">
        <v>0</v>
      </c>
      <c r="E2073">
        <v>4</v>
      </c>
      <c r="F2073">
        <v>0</v>
      </c>
      <c r="G2073">
        <v>0</v>
      </c>
      <c r="H2073">
        <v>0</v>
      </c>
      <c r="I2073">
        <v>565.14453200000003</v>
      </c>
      <c r="J2073" t="s">
        <v>14</v>
      </c>
      <c r="K2073" t="s">
        <v>14</v>
      </c>
      <c r="L2073" t="s">
        <v>14</v>
      </c>
      <c r="M2073">
        <v>1903028</v>
      </c>
      <c r="N2073">
        <v>2429789</v>
      </c>
      <c r="O2073">
        <v>2255672</v>
      </c>
    </row>
    <row r="2074" spans="1:15" x14ac:dyDescent="0.25">
      <c r="A2074">
        <v>2073</v>
      </c>
      <c r="B2074">
        <v>41</v>
      </c>
      <c r="C2074">
        <v>22</v>
      </c>
      <c r="D2074">
        <v>0</v>
      </c>
      <c r="E2074">
        <v>3</v>
      </c>
      <c r="F2074">
        <v>0</v>
      </c>
      <c r="G2074">
        <v>0</v>
      </c>
      <c r="H2074">
        <v>0</v>
      </c>
      <c r="I2074">
        <v>561.14961740000001</v>
      </c>
      <c r="J2074" t="s">
        <v>14</v>
      </c>
      <c r="K2074" t="s">
        <v>14</v>
      </c>
      <c r="L2074" t="s">
        <v>14</v>
      </c>
      <c r="M2074">
        <v>2247150</v>
      </c>
      <c r="N2074">
        <v>2886216</v>
      </c>
      <c r="O2074">
        <v>1753521</v>
      </c>
    </row>
    <row r="2075" spans="1:15" x14ac:dyDescent="0.25">
      <c r="A2075">
        <v>2074</v>
      </c>
      <c r="B2075">
        <v>41</v>
      </c>
      <c r="C2075">
        <v>24</v>
      </c>
      <c r="D2075">
        <v>0</v>
      </c>
      <c r="E2075">
        <v>3</v>
      </c>
      <c r="F2075">
        <v>0</v>
      </c>
      <c r="G2075">
        <v>0</v>
      </c>
      <c r="H2075">
        <v>0</v>
      </c>
      <c r="I2075">
        <v>563.16526739999995</v>
      </c>
      <c r="J2075" t="s">
        <v>14</v>
      </c>
      <c r="K2075" t="s">
        <v>14</v>
      </c>
      <c r="L2075" t="s">
        <v>14</v>
      </c>
      <c r="M2075">
        <v>2390478</v>
      </c>
      <c r="N2075">
        <v>4046289</v>
      </c>
      <c r="O2075">
        <v>2962804</v>
      </c>
    </row>
    <row r="2076" spans="1:15" x14ac:dyDescent="0.25">
      <c r="A2076">
        <v>2075</v>
      </c>
      <c r="B2076">
        <v>41</v>
      </c>
      <c r="C2076">
        <v>24</v>
      </c>
      <c r="D2076">
        <v>0</v>
      </c>
      <c r="E2076">
        <v>4</v>
      </c>
      <c r="F2076">
        <v>0</v>
      </c>
      <c r="G2076">
        <v>0</v>
      </c>
      <c r="H2076">
        <v>0</v>
      </c>
      <c r="I2076">
        <v>579.16018199999996</v>
      </c>
      <c r="J2076" t="s">
        <v>14</v>
      </c>
      <c r="K2076" t="s">
        <v>14</v>
      </c>
      <c r="L2076" t="s">
        <v>14</v>
      </c>
      <c r="M2076">
        <v>2148316</v>
      </c>
      <c r="N2076">
        <v>3363429</v>
      </c>
      <c r="O2076">
        <v>2492390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33"/>
  <sheetViews>
    <sheetView tabSelected="1" topLeftCell="D1" zoomScale="75" zoomScaleNormal="75" workbookViewId="0">
      <pane ySplit="1" topLeftCell="A183" activePane="bottomLeft" state="frozen"/>
      <selection pane="bottomLeft" activeCell="AO937" sqref="AO937"/>
    </sheetView>
  </sheetViews>
  <sheetFormatPr defaultRowHeight="15" x14ac:dyDescent="0.25"/>
  <cols>
    <col min="34" max="34" width="13.85546875" bestFit="1" customWidth="1"/>
    <col min="35" max="35" width="11.5703125" bestFit="1" customWidth="1"/>
    <col min="36" max="37" width="13.85546875" bestFit="1" customWidth="1"/>
    <col min="38" max="38" width="12.7109375" bestFit="1" customWidth="1"/>
    <col min="39" max="39" width="19.140625" bestFit="1" customWidth="1"/>
  </cols>
  <sheetData>
    <row r="1" spans="1:4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34</v>
      </c>
      <c r="N1" s="1" t="s">
        <v>35</v>
      </c>
      <c r="O1" s="1" t="s">
        <v>11</v>
      </c>
      <c r="P1" s="1" t="s">
        <v>12</v>
      </c>
      <c r="Q1" s="1" t="s">
        <v>13</v>
      </c>
      <c r="S1" s="2" t="s">
        <v>15</v>
      </c>
      <c r="T1" s="2" t="s">
        <v>16</v>
      </c>
      <c r="U1" s="2"/>
      <c r="V1" s="3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/>
      <c r="AC1" s="2" t="s">
        <v>23</v>
      </c>
      <c r="AD1" s="2" t="s">
        <v>24</v>
      </c>
      <c r="AE1" s="2"/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/>
      <c r="AM1" s="3" t="s">
        <v>31</v>
      </c>
      <c r="AN1" s="2" t="s">
        <v>32</v>
      </c>
      <c r="AO1" s="2" t="s">
        <v>33</v>
      </c>
    </row>
    <row r="2" spans="1:41" x14ac:dyDescent="0.25">
      <c r="A2">
        <v>33</v>
      </c>
      <c r="B2">
        <v>10</v>
      </c>
      <c r="C2">
        <v>0</v>
      </c>
      <c r="D2">
        <v>1</v>
      </c>
      <c r="E2">
        <v>0</v>
      </c>
      <c r="F2">
        <v>0</v>
      </c>
      <c r="H2">
        <v>421.06588820000002</v>
      </c>
      <c r="J2">
        <v>4905739</v>
      </c>
      <c r="K2">
        <v>3652173</v>
      </c>
      <c r="L2">
        <v>4898377</v>
      </c>
      <c r="M2" t="str">
        <f t="shared" ref="M2:M65" si="0">IF(J2&gt;0,"Yes","No")</f>
        <v>Yes</v>
      </c>
      <c r="N2">
        <f t="shared" ref="N2:N65" si="1">AVERAGE(J2:L2)</f>
        <v>4485429.666666667</v>
      </c>
      <c r="O2">
        <v>0</v>
      </c>
      <c r="P2">
        <v>0</v>
      </c>
      <c r="Q2">
        <v>0</v>
      </c>
      <c r="S2">
        <f t="shared" ref="S2:S65" si="2">B2/A2</f>
        <v>0.30303030303030304</v>
      </c>
      <c r="T2">
        <f t="shared" ref="T2:T65" si="3">D2/A2</f>
        <v>3.0303030303030304E-2</v>
      </c>
      <c r="V2" s="4">
        <f t="shared" ref="V2:V65" si="4">A2*12+(B2-1)*1.007825+C2*14.003074+D2*15.9949146+E2*31.9720707+F2*30.9737615+0.0005485799</f>
        <v>421.06588817990001</v>
      </c>
      <c r="W2">
        <f t="shared" ref="W2:W65" si="5">1+A2-B2/2+C2/2+F2/2</f>
        <v>29</v>
      </c>
      <c r="X2">
        <f t="shared" ref="X2:X65" si="6">W2/A2</f>
        <v>0.87878787878787878</v>
      </c>
      <c r="Y2">
        <f t="shared" ref="Y2:Y65" si="7">W2/B2</f>
        <v>2.9</v>
      </c>
      <c r="Z2">
        <f t="shared" ref="Z2:Z65" si="8">W2/D2</f>
        <v>29</v>
      </c>
      <c r="AA2" t="str">
        <f t="shared" ref="AA2:AA65" si="9">IF(X2&gt;=0.3,IF(X2&lt;=0.68,IF(Y2&gt;=0.2,IF(Y2&lt;=0.95,IF(Z2&gt;=0.77,IF(Z2&lt;=1.75,"CRAM","O"),"O"),"O"),"O"),"O"),"O")</f>
        <v>O</v>
      </c>
      <c r="AD2">
        <f t="shared" ref="AD2:AD65" si="10">(1+A2-D2/2-E2-B2/2)/(A2-D2/2-E2-C2-F2)</f>
        <v>0.87692307692307692</v>
      </c>
      <c r="AF2" t="str">
        <f t="shared" ref="AF2:AF65" si="11">IF(AD2&gt;0.66,"CondAr","----")</f>
        <v>CondAr</v>
      </c>
      <c r="AG2" t="str">
        <f t="shared" ref="AG2:AG65" si="12">IF(AND((AD2&gt;0.5),(AD2&lt;=0.66)),"Aromatic","----")</f>
        <v>----</v>
      </c>
      <c r="AH2" t="str">
        <f t="shared" ref="AH2:AH65" si="13">IF(AND((AD2&lt;=0.5),(S2&lt;1.5)),"HUnSatLig","----")</f>
        <v>----</v>
      </c>
      <c r="AI2" t="str">
        <f t="shared" ref="AI2:AI65" si="14">IF(AND((T2&lt;0.6),(S2&gt;=1.5),(C2=0)),"AlipatNoN","----")</f>
        <v>----</v>
      </c>
      <c r="AJ2" t="str">
        <f t="shared" ref="AJ2:AJ65" si="15">IF(AND((S2&gt;=1.5),(T2&gt;=0.6)),"SatFACarb","----")</f>
        <v>----</v>
      </c>
      <c r="AK2" t="str">
        <f t="shared" ref="AK2:AK65" si="16">IF(AND((T2&lt;0.6),(S2&gt;=1.5),(C2&gt;0)),"Alipat+N","----")</f>
        <v>----</v>
      </c>
      <c r="AM2" s="4">
        <f t="shared" ref="AM2:AM65" si="17">V2*(44/43.989828)</f>
        <v>421.16325346658772</v>
      </c>
      <c r="AN2" s="4">
        <f t="shared" ref="AN2:AN65" si="18">INT(AM2)</f>
        <v>421</v>
      </c>
      <c r="AO2" s="4">
        <f t="shared" ref="AO2:AO65" si="19">AM2-AN2</f>
        <v>0.16325346658771878</v>
      </c>
    </row>
    <row r="3" spans="1:41" x14ac:dyDescent="0.25">
      <c r="A3">
        <v>34</v>
      </c>
      <c r="B3">
        <v>12</v>
      </c>
      <c r="C3">
        <v>0</v>
      </c>
      <c r="D3">
        <v>1</v>
      </c>
      <c r="E3">
        <v>0</v>
      </c>
      <c r="F3">
        <v>0</v>
      </c>
      <c r="H3">
        <v>435.08153820000001</v>
      </c>
      <c r="J3">
        <v>3605001</v>
      </c>
      <c r="K3">
        <v>2804666</v>
      </c>
      <c r="L3">
        <v>3091071</v>
      </c>
      <c r="M3" t="str">
        <f t="shared" si="0"/>
        <v>Yes</v>
      </c>
      <c r="N3">
        <f t="shared" si="1"/>
        <v>3166912.6666666665</v>
      </c>
      <c r="O3">
        <v>0</v>
      </c>
      <c r="P3">
        <v>0</v>
      </c>
      <c r="Q3">
        <v>0</v>
      </c>
      <c r="S3">
        <f t="shared" si="2"/>
        <v>0.35294117647058826</v>
      </c>
      <c r="T3">
        <f t="shared" si="3"/>
        <v>2.9411764705882353E-2</v>
      </c>
      <c r="V3" s="4">
        <f t="shared" si="4"/>
        <v>435.08153817990001</v>
      </c>
      <c r="W3">
        <f t="shared" si="5"/>
        <v>29</v>
      </c>
      <c r="X3">
        <f t="shared" si="6"/>
        <v>0.8529411764705882</v>
      </c>
      <c r="Y3">
        <f t="shared" si="7"/>
        <v>2.4166666666666665</v>
      </c>
      <c r="Z3">
        <f t="shared" si="8"/>
        <v>29</v>
      </c>
      <c r="AA3" t="str">
        <f t="shared" si="9"/>
        <v>O</v>
      </c>
      <c r="AD3">
        <f t="shared" si="10"/>
        <v>0.85074626865671643</v>
      </c>
      <c r="AF3" t="str">
        <f t="shared" si="11"/>
        <v>CondAr</v>
      </c>
      <c r="AG3" t="str">
        <f t="shared" si="12"/>
        <v>----</v>
      </c>
      <c r="AH3" t="str">
        <f t="shared" si="13"/>
        <v>----</v>
      </c>
      <c r="AI3" t="str">
        <f t="shared" si="14"/>
        <v>----</v>
      </c>
      <c r="AJ3" t="str">
        <f t="shared" si="15"/>
        <v>----</v>
      </c>
      <c r="AK3" t="str">
        <f t="shared" si="16"/>
        <v>----</v>
      </c>
      <c r="AM3" s="4">
        <f t="shared" si="17"/>
        <v>435.18214437927782</v>
      </c>
      <c r="AN3" s="4">
        <f t="shared" si="18"/>
        <v>435</v>
      </c>
      <c r="AO3" s="4">
        <f t="shared" si="19"/>
        <v>0.18214437927781546</v>
      </c>
    </row>
    <row r="4" spans="1:41" x14ac:dyDescent="0.25">
      <c r="A4">
        <v>16</v>
      </c>
      <c r="B4">
        <v>12</v>
      </c>
      <c r="C4">
        <v>0</v>
      </c>
      <c r="D4">
        <v>10</v>
      </c>
      <c r="E4">
        <v>0</v>
      </c>
      <c r="F4">
        <v>0</v>
      </c>
      <c r="H4">
        <v>363.03576959999998</v>
      </c>
      <c r="J4">
        <v>2529211</v>
      </c>
      <c r="K4">
        <v>4661464</v>
      </c>
      <c r="L4">
        <v>4789156</v>
      </c>
      <c r="M4" t="str">
        <f t="shared" si="0"/>
        <v>Yes</v>
      </c>
      <c r="N4">
        <f t="shared" si="1"/>
        <v>3993277</v>
      </c>
      <c r="O4">
        <v>0</v>
      </c>
      <c r="P4">
        <v>0</v>
      </c>
      <c r="Q4">
        <v>0</v>
      </c>
      <c r="S4">
        <f t="shared" si="2"/>
        <v>0.75</v>
      </c>
      <c r="T4">
        <f t="shared" si="3"/>
        <v>0.625</v>
      </c>
      <c r="V4" s="4">
        <f t="shared" si="4"/>
        <v>363.03576957989998</v>
      </c>
      <c r="W4">
        <f t="shared" si="5"/>
        <v>11</v>
      </c>
      <c r="X4">
        <f t="shared" si="6"/>
        <v>0.6875</v>
      </c>
      <c r="Y4">
        <f t="shared" si="7"/>
        <v>0.91666666666666663</v>
      </c>
      <c r="Z4">
        <f t="shared" si="8"/>
        <v>1.1000000000000001</v>
      </c>
      <c r="AA4" t="str">
        <f t="shared" si="9"/>
        <v>O</v>
      </c>
      <c r="AD4">
        <f t="shared" si="10"/>
        <v>0.54545454545454541</v>
      </c>
      <c r="AF4" t="str">
        <f t="shared" si="11"/>
        <v>----</v>
      </c>
      <c r="AG4" t="str">
        <f t="shared" si="12"/>
        <v>Aromatic</v>
      </c>
      <c r="AH4" t="str">
        <f t="shared" si="13"/>
        <v>----</v>
      </c>
      <c r="AI4" t="str">
        <f t="shared" si="14"/>
        <v>----</v>
      </c>
      <c r="AJ4" t="str">
        <f t="shared" si="15"/>
        <v>----</v>
      </c>
      <c r="AK4" t="str">
        <f t="shared" si="16"/>
        <v>----</v>
      </c>
      <c r="AM4" s="4">
        <f t="shared" si="17"/>
        <v>363.11971625612171</v>
      </c>
      <c r="AN4" s="4">
        <f t="shared" si="18"/>
        <v>363</v>
      </c>
      <c r="AO4" s="4">
        <f t="shared" si="19"/>
        <v>0.11971625612170556</v>
      </c>
    </row>
    <row r="5" spans="1:41" x14ac:dyDescent="0.25">
      <c r="A5">
        <v>16</v>
      </c>
      <c r="B5">
        <v>12</v>
      </c>
      <c r="C5">
        <v>0</v>
      </c>
      <c r="D5">
        <v>11</v>
      </c>
      <c r="E5">
        <v>0</v>
      </c>
      <c r="F5">
        <v>0</v>
      </c>
      <c r="H5">
        <v>379.0306842</v>
      </c>
      <c r="J5">
        <v>3443081</v>
      </c>
      <c r="K5">
        <v>5746839</v>
      </c>
      <c r="L5">
        <v>5562877</v>
      </c>
      <c r="M5" t="str">
        <f t="shared" si="0"/>
        <v>Yes</v>
      </c>
      <c r="N5">
        <f t="shared" si="1"/>
        <v>4917599</v>
      </c>
      <c r="O5">
        <v>0</v>
      </c>
      <c r="P5">
        <v>0</v>
      </c>
      <c r="Q5">
        <v>0</v>
      </c>
      <c r="S5">
        <f t="shared" si="2"/>
        <v>0.75</v>
      </c>
      <c r="T5">
        <f t="shared" si="3"/>
        <v>0.6875</v>
      </c>
      <c r="V5" s="4">
        <f t="shared" si="4"/>
        <v>379.03068417989999</v>
      </c>
      <c r="W5">
        <f t="shared" si="5"/>
        <v>11</v>
      </c>
      <c r="X5">
        <f t="shared" si="6"/>
        <v>0.6875</v>
      </c>
      <c r="Y5">
        <f t="shared" si="7"/>
        <v>0.91666666666666663</v>
      </c>
      <c r="Z5">
        <f t="shared" si="8"/>
        <v>1</v>
      </c>
      <c r="AA5" t="str">
        <f t="shared" si="9"/>
        <v>O</v>
      </c>
      <c r="AD5">
        <f t="shared" si="10"/>
        <v>0.52380952380952384</v>
      </c>
      <c r="AF5" t="str">
        <f t="shared" si="11"/>
        <v>----</v>
      </c>
      <c r="AG5" t="str">
        <f t="shared" si="12"/>
        <v>Aromatic</v>
      </c>
      <c r="AH5" t="str">
        <f t="shared" si="13"/>
        <v>----</v>
      </c>
      <c r="AI5" t="str">
        <f t="shared" si="14"/>
        <v>----</v>
      </c>
      <c r="AJ5" t="str">
        <f t="shared" si="15"/>
        <v>----</v>
      </c>
      <c r="AK5" t="str">
        <f t="shared" si="16"/>
        <v>----</v>
      </c>
      <c r="AM5" s="4">
        <f t="shared" si="17"/>
        <v>379.11832944460701</v>
      </c>
      <c r="AN5" s="4">
        <f t="shared" si="18"/>
        <v>379</v>
      </c>
      <c r="AO5" s="4">
        <f t="shared" si="19"/>
        <v>0.11832944460701356</v>
      </c>
    </row>
    <row r="6" spans="1:41" x14ac:dyDescent="0.25">
      <c r="A6">
        <v>17</v>
      </c>
      <c r="B6">
        <v>12</v>
      </c>
      <c r="C6">
        <v>0</v>
      </c>
      <c r="D6">
        <v>10</v>
      </c>
      <c r="E6">
        <v>0</v>
      </c>
      <c r="F6">
        <v>0</v>
      </c>
      <c r="H6">
        <v>375.03576959999998</v>
      </c>
      <c r="J6">
        <v>2137938</v>
      </c>
      <c r="K6">
        <v>3776482</v>
      </c>
      <c r="L6">
        <v>3768736</v>
      </c>
      <c r="M6" t="str">
        <f t="shared" si="0"/>
        <v>Yes</v>
      </c>
      <c r="N6">
        <f t="shared" si="1"/>
        <v>3227718.6666666665</v>
      </c>
      <c r="O6">
        <v>0</v>
      </c>
      <c r="P6">
        <v>0</v>
      </c>
      <c r="Q6">
        <v>0</v>
      </c>
      <c r="S6">
        <f t="shared" si="2"/>
        <v>0.70588235294117652</v>
      </c>
      <c r="T6">
        <f t="shared" si="3"/>
        <v>0.58823529411764708</v>
      </c>
      <c r="V6" s="4">
        <f t="shared" si="4"/>
        <v>375.03576957989998</v>
      </c>
      <c r="W6">
        <f t="shared" si="5"/>
        <v>12</v>
      </c>
      <c r="X6">
        <f t="shared" si="6"/>
        <v>0.70588235294117652</v>
      </c>
      <c r="Y6">
        <f t="shared" si="7"/>
        <v>1</v>
      </c>
      <c r="Z6">
        <f t="shared" si="8"/>
        <v>1.2</v>
      </c>
      <c r="AA6" t="str">
        <f t="shared" si="9"/>
        <v>O</v>
      </c>
      <c r="AD6">
        <f t="shared" si="10"/>
        <v>0.58333333333333337</v>
      </c>
      <c r="AF6" t="str">
        <f t="shared" si="11"/>
        <v>----</v>
      </c>
      <c r="AG6" t="str">
        <f t="shared" si="12"/>
        <v>Aromatic</v>
      </c>
      <c r="AH6" t="str">
        <f t="shared" si="13"/>
        <v>----</v>
      </c>
      <c r="AI6" t="str">
        <f t="shared" si="14"/>
        <v>----</v>
      </c>
      <c r="AJ6" t="str">
        <f t="shared" si="15"/>
        <v>----</v>
      </c>
      <c r="AK6" t="str">
        <f t="shared" si="16"/>
        <v>----</v>
      </c>
      <c r="AM6" s="4">
        <f t="shared" si="17"/>
        <v>375.12249107942858</v>
      </c>
      <c r="AN6" s="4">
        <f t="shared" si="18"/>
        <v>375</v>
      </c>
      <c r="AO6" s="4">
        <f t="shared" si="19"/>
        <v>0.12249107942858473</v>
      </c>
    </row>
    <row r="7" spans="1:41" x14ac:dyDescent="0.25">
      <c r="A7">
        <v>17</v>
      </c>
      <c r="B7">
        <v>12</v>
      </c>
      <c r="C7">
        <v>0</v>
      </c>
      <c r="D7">
        <v>11</v>
      </c>
      <c r="E7">
        <v>0</v>
      </c>
      <c r="F7">
        <v>0</v>
      </c>
      <c r="H7">
        <v>391.0306842</v>
      </c>
      <c r="J7">
        <v>2260564</v>
      </c>
      <c r="K7">
        <v>3393749</v>
      </c>
      <c r="L7">
        <v>4360527</v>
      </c>
      <c r="M7" t="str">
        <f t="shared" si="0"/>
        <v>Yes</v>
      </c>
      <c r="N7">
        <f t="shared" si="1"/>
        <v>3338280</v>
      </c>
      <c r="O7">
        <v>0</v>
      </c>
      <c r="P7">
        <v>0</v>
      </c>
      <c r="Q7">
        <v>0</v>
      </c>
      <c r="S7">
        <f t="shared" si="2"/>
        <v>0.70588235294117652</v>
      </c>
      <c r="T7">
        <f t="shared" si="3"/>
        <v>0.6470588235294118</v>
      </c>
      <c r="V7" s="4">
        <f t="shared" si="4"/>
        <v>391.03068417989999</v>
      </c>
      <c r="W7">
        <f t="shared" si="5"/>
        <v>12</v>
      </c>
      <c r="X7">
        <f t="shared" si="6"/>
        <v>0.70588235294117652</v>
      </c>
      <c r="Y7">
        <f t="shared" si="7"/>
        <v>1</v>
      </c>
      <c r="Z7">
        <f t="shared" si="8"/>
        <v>1.0909090909090908</v>
      </c>
      <c r="AA7" t="str">
        <f t="shared" si="9"/>
        <v>O</v>
      </c>
      <c r="AD7">
        <f t="shared" si="10"/>
        <v>0.56521739130434778</v>
      </c>
      <c r="AF7" t="str">
        <f t="shared" si="11"/>
        <v>----</v>
      </c>
      <c r="AG7" t="str">
        <f t="shared" si="12"/>
        <v>Aromatic</v>
      </c>
      <c r="AH7" t="str">
        <f t="shared" si="13"/>
        <v>----</v>
      </c>
      <c r="AI7" t="str">
        <f t="shared" si="14"/>
        <v>----</v>
      </c>
      <c r="AJ7" t="str">
        <f t="shared" si="15"/>
        <v>----</v>
      </c>
      <c r="AK7" t="str">
        <f t="shared" si="16"/>
        <v>----</v>
      </c>
      <c r="AM7" s="4">
        <f t="shared" si="17"/>
        <v>391.12110426791389</v>
      </c>
      <c r="AN7" s="4">
        <f t="shared" si="18"/>
        <v>391</v>
      </c>
      <c r="AO7" s="4">
        <f t="shared" si="19"/>
        <v>0.12110426791389273</v>
      </c>
    </row>
    <row r="8" spans="1:41" x14ac:dyDescent="0.25">
      <c r="A8">
        <v>17</v>
      </c>
      <c r="B8">
        <v>12</v>
      </c>
      <c r="C8">
        <v>0</v>
      </c>
      <c r="D8">
        <v>12</v>
      </c>
      <c r="E8">
        <v>0</v>
      </c>
      <c r="F8">
        <v>0</v>
      </c>
      <c r="H8">
        <v>407.02559880000001</v>
      </c>
      <c r="J8">
        <v>2583012</v>
      </c>
      <c r="K8">
        <v>4043286</v>
      </c>
      <c r="L8">
        <v>3912168</v>
      </c>
      <c r="M8" t="str">
        <f t="shared" si="0"/>
        <v>Yes</v>
      </c>
      <c r="N8">
        <f t="shared" si="1"/>
        <v>3512822</v>
      </c>
      <c r="O8">
        <v>0</v>
      </c>
      <c r="P8">
        <v>0</v>
      </c>
      <c r="Q8">
        <v>0</v>
      </c>
      <c r="S8">
        <f t="shared" si="2"/>
        <v>0.70588235294117652</v>
      </c>
      <c r="T8">
        <f t="shared" si="3"/>
        <v>0.70588235294117652</v>
      </c>
      <c r="V8" s="4">
        <f t="shared" si="4"/>
        <v>407.02559877990001</v>
      </c>
      <c r="W8">
        <f t="shared" si="5"/>
        <v>12</v>
      </c>
      <c r="X8">
        <f t="shared" si="6"/>
        <v>0.70588235294117652</v>
      </c>
      <c r="Y8">
        <f t="shared" si="7"/>
        <v>1</v>
      </c>
      <c r="Z8">
        <f t="shared" si="8"/>
        <v>1</v>
      </c>
      <c r="AA8" t="str">
        <f t="shared" si="9"/>
        <v>O</v>
      </c>
      <c r="AD8">
        <f t="shared" si="10"/>
        <v>0.54545454545454541</v>
      </c>
      <c r="AF8" t="str">
        <f t="shared" si="11"/>
        <v>----</v>
      </c>
      <c r="AG8" t="str">
        <f t="shared" si="12"/>
        <v>Aromatic</v>
      </c>
      <c r="AH8" t="str">
        <f t="shared" si="13"/>
        <v>----</v>
      </c>
      <c r="AI8" t="str">
        <f t="shared" si="14"/>
        <v>----</v>
      </c>
      <c r="AJ8" t="str">
        <f t="shared" si="15"/>
        <v>----</v>
      </c>
      <c r="AK8" t="str">
        <f t="shared" si="16"/>
        <v>----</v>
      </c>
      <c r="AM8" s="4">
        <f t="shared" si="17"/>
        <v>407.1197174563992</v>
      </c>
      <c r="AN8" s="4">
        <f t="shared" si="18"/>
        <v>407</v>
      </c>
      <c r="AO8" s="4">
        <f t="shared" si="19"/>
        <v>0.11971745639920073</v>
      </c>
    </row>
    <row r="9" spans="1:41" x14ac:dyDescent="0.25">
      <c r="A9">
        <v>17</v>
      </c>
      <c r="B9">
        <v>14</v>
      </c>
      <c r="C9">
        <v>0</v>
      </c>
      <c r="D9">
        <v>9</v>
      </c>
      <c r="E9">
        <v>0</v>
      </c>
      <c r="F9">
        <v>0</v>
      </c>
      <c r="H9">
        <v>361.05650500000002</v>
      </c>
      <c r="J9">
        <v>2615666</v>
      </c>
      <c r="K9">
        <v>4135508</v>
      </c>
      <c r="L9">
        <v>4134218</v>
      </c>
      <c r="M9" t="str">
        <f t="shared" si="0"/>
        <v>Yes</v>
      </c>
      <c r="N9">
        <f t="shared" si="1"/>
        <v>3628464</v>
      </c>
      <c r="O9">
        <v>0</v>
      </c>
      <c r="P9">
        <v>0</v>
      </c>
      <c r="Q9">
        <v>0</v>
      </c>
      <c r="S9">
        <f t="shared" si="2"/>
        <v>0.82352941176470584</v>
      </c>
      <c r="T9">
        <f t="shared" si="3"/>
        <v>0.52941176470588236</v>
      </c>
      <c r="V9" s="4">
        <f t="shared" si="4"/>
        <v>361.05650497990001</v>
      </c>
      <c r="W9">
        <f t="shared" si="5"/>
        <v>11</v>
      </c>
      <c r="X9">
        <f t="shared" si="6"/>
        <v>0.6470588235294118</v>
      </c>
      <c r="Y9">
        <f t="shared" si="7"/>
        <v>0.7857142857142857</v>
      </c>
      <c r="Z9">
        <f t="shared" si="8"/>
        <v>1.2222222222222223</v>
      </c>
      <c r="AA9" t="str">
        <f t="shared" si="9"/>
        <v>CRAM</v>
      </c>
      <c r="AD9">
        <f t="shared" si="10"/>
        <v>0.52</v>
      </c>
      <c r="AF9" t="str">
        <f t="shared" si="11"/>
        <v>----</v>
      </c>
      <c r="AG9" t="str">
        <f t="shared" si="12"/>
        <v>Aromatic</v>
      </c>
      <c r="AH9" t="str">
        <f t="shared" si="13"/>
        <v>----</v>
      </c>
      <c r="AI9" t="str">
        <f t="shared" si="14"/>
        <v>----</v>
      </c>
      <c r="AJ9" t="str">
        <f t="shared" si="15"/>
        <v>----</v>
      </c>
      <c r="AK9" t="str">
        <f t="shared" si="16"/>
        <v>----</v>
      </c>
      <c r="AM9" s="4">
        <f t="shared" si="17"/>
        <v>361.13999398032649</v>
      </c>
      <c r="AN9" s="4">
        <f t="shared" si="18"/>
        <v>361</v>
      </c>
      <c r="AO9" s="4">
        <f t="shared" si="19"/>
        <v>0.13999398032649424</v>
      </c>
    </row>
    <row r="10" spans="1:41" x14ac:dyDescent="0.25">
      <c r="A10">
        <v>18</v>
      </c>
      <c r="B10">
        <v>14</v>
      </c>
      <c r="C10">
        <v>0</v>
      </c>
      <c r="D10">
        <v>9</v>
      </c>
      <c r="E10">
        <v>0</v>
      </c>
      <c r="F10">
        <v>0</v>
      </c>
      <c r="H10">
        <v>373.05650500000002</v>
      </c>
      <c r="J10">
        <v>2245927</v>
      </c>
      <c r="K10">
        <v>4553081</v>
      </c>
      <c r="L10">
        <v>3425124</v>
      </c>
      <c r="M10" t="str">
        <f t="shared" si="0"/>
        <v>Yes</v>
      </c>
      <c r="N10">
        <f t="shared" si="1"/>
        <v>3408044</v>
      </c>
      <c r="O10">
        <v>0</v>
      </c>
      <c r="P10">
        <v>0</v>
      </c>
      <c r="Q10">
        <v>0</v>
      </c>
      <c r="S10">
        <f t="shared" si="2"/>
        <v>0.77777777777777779</v>
      </c>
      <c r="T10">
        <f t="shared" si="3"/>
        <v>0.5</v>
      </c>
      <c r="V10" s="4">
        <f t="shared" si="4"/>
        <v>373.05650497990001</v>
      </c>
      <c r="W10">
        <f t="shared" si="5"/>
        <v>12</v>
      </c>
      <c r="X10">
        <f t="shared" si="6"/>
        <v>0.66666666666666663</v>
      </c>
      <c r="Y10">
        <f t="shared" si="7"/>
        <v>0.8571428571428571</v>
      </c>
      <c r="Z10">
        <f t="shared" si="8"/>
        <v>1.3333333333333333</v>
      </c>
      <c r="AA10" t="str">
        <f t="shared" si="9"/>
        <v>CRAM</v>
      </c>
      <c r="AD10">
        <f t="shared" si="10"/>
        <v>0.55555555555555558</v>
      </c>
      <c r="AF10" t="str">
        <f t="shared" si="11"/>
        <v>----</v>
      </c>
      <c r="AG10" t="str">
        <f t="shared" si="12"/>
        <v>Aromatic</v>
      </c>
      <c r="AH10" t="str">
        <f t="shared" si="13"/>
        <v>----</v>
      </c>
      <c r="AI10" t="str">
        <f t="shared" si="14"/>
        <v>----</v>
      </c>
      <c r="AJ10" t="str">
        <f t="shared" si="15"/>
        <v>----</v>
      </c>
      <c r="AK10" t="str">
        <f t="shared" si="16"/>
        <v>----</v>
      </c>
      <c r="AM10" s="4">
        <f t="shared" si="17"/>
        <v>373.14276880363337</v>
      </c>
      <c r="AN10" s="4">
        <f t="shared" si="18"/>
        <v>373</v>
      </c>
      <c r="AO10" s="4">
        <f t="shared" si="19"/>
        <v>0.14276880363337341</v>
      </c>
    </row>
    <row r="11" spans="1:41" x14ac:dyDescent="0.25">
      <c r="A11">
        <v>18</v>
      </c>
      <c r="B11">
        <v>14</v>
      </c>
      <c r="C11">
        <v>0</v>
      </c>
      <c r="D11">
        <v>10</v>
      </c>
      <c r="E11">
        <v>0</v>
      </c>
      <c r="F11">
        <v>0</v>
      </c>
      <c r="H11">
        <v>389.05141959999997</v>
      </c>
      <c r="J11">
        <v>2224842</v>
      </c>
      <c r="K11">
        <v>4171535</v>
      </c>
      <c r="L11">
        <v>4548524</v>
      </c>
      <c r="M11" t="str">
        <f t="shared" si="0"/>
        <v>Yes</v>
      </c>
      <c r="N11">
        <f t="shared" si="1"/>
        <v>3648300.3333333335</v>
      </c>
      <c r="O11">
        <v>0</v>
      </c>
      <c r="P11">
        <v>0</v>
      </c>
      <c r="Q11">
        <v>0</v>
      </c>
      <c r="S11">
        <f t="shared" si="2"/>
        <v>0.77777777777777779</v>
      </c>
      <c r="T11">
        <f t="shared" si="3"/>
        <v>0.55555555555555558</v>
      </c>
      <c r="V11" s="4">
        <f t="shared" si="4"/>
        <v>389.05141957989997</v>
      </c>
      <c r="W11">
        <f t="shared" si="5"/>
        <v>12</v>
      </c>
      <c r="X11">
        <f t="shared" si="6"/>
        <v>0.66666666666666663</v>
      </c>
      <c r="Y11">
        <f t="shared" si="7"/>
        <v>0.8571428571428571</v>
      </c>
      <c r="Z11">
        <f t="shared" si="8"/>
        <v>1.2</v>
      </c>
      <c r="AA11" t="str">
        <f t="shared" si="9"/>
        <v>CRAM</v>
      </c>
      <c r="AD11">
        <f t="shared" si="10"/>
        <v>0.53846153846153844</v>
      </c>
      <c r="AF11" t="str">
        <f t="shared" si="11"/>
        <v>----</v>
      </c>
      <c r="AG11" t="str">
        <f t="shared" si="12"/>
        <v>Aromatic</v>
      </c>
      <c r="AH11" t="str">
        <f t="shared" si="13"/>
        <v>----</v>
      </c>
      <c r="AI11" t="str">
        <f t="shared" si="14"/>
        <v>----</v>
      </c>
      <c r="AJ11" t="str">
        <f t="shared" si="15"/>
        <v>----</v>
      </c>
      <c r="AK11" t="str">
        <f t="shared" si="16"/>
        <v>----</v>
      </c>
      <c r="AM11" s="4">
        <f t="shared" si="17"/>
        <v>389.14138199211862</v>
      </c>
      <c r="AN11" s="4">
        <f t="shared" si="18"/>
        <v>389</v>
      </c>
      <c r="AO11" s="4">
        <f t="shared" si="19"/>
        <v>0.14138199211862457</v>
      </c>
    </row>
    <row r="12" spans="1:41" x14ac:dyDescent="0.25">
      <c r="A12">
        <v>18</v>
      </c>
      <c r="B12">
        <v>14</v>
      </c>
      <c r="C12">
        <v>0</v>
      </c>
      <c r="D12">
        <v>11</v>
      </c>
      <c r="E12">
        <v>0</v>
      </c>
      <c r="F12">
        <v>0</v>
      </c>
      <c r="H12">
        <v>405.04633419999999</v>
      </c>
      <c r="J12">
        <v>2754429</v>
      </c>
      <c r="K12">
        <v>6037888</v>
      </c>
      <c r="L12">
        <v>5331290</v>
      </c>
      <c r="M12" t="str">
        <f t="shared" si="0"/>
        <v>Yes</v>
      </c>
      <c r="N12">
        <f t="shared" si="1"/>
        <v>4707869</v>
      </c>
      <c r="O12">
        <v>0</v>
      </c>
      <c r="P12">
        <v>0</v>
      </c>
      <c r="Q12">
        <v>0</v>
      </c>
      <c r="S12">
        <f t="shared" si="2"/>
        <v>0.77777777777777779</v>
      </c>
      <c r="T12">
        <f t="shared" si="3"/>
        <v>0.61111111111111116</v>
      </c>
      <c r="V12" s="4">
        <f t="shared" si="4"/>
        <v>405.04633417989999</v>
      </c>
      <c r="W12">
        <f t="shared" si="5"/>
        <v>12</v>
      </c>
      <c r="X12">
        <f t="shared" si="6"/>
        <v>0.66666666666666663</v>
      </c>
      <c r="Y12">
        <f t="shared" si="7"/>
        <v>0.8571428571428571</v>
      </c>
      <c r="Z12">
        <f t="shared" si="8"/>
        <v>1.0909090909090908</v>
      </c>
      <c r="AA12" t="str">
        <f t="shared" si="9"/>
        <v>CRAM</v>
      </c>
      <c r="AD12">
        <f t="shared" si="10"/>
        <v>0.52</v>
      </c>
      <c r="AF12" t="str">
        <f t="shared" si="11"/>
        <v>----</v>
      </c>
      <c r="AG12" t="str">
        <f t="shared" si="12"/>
        <v>Aromatic</v>
      </c>
      <c r="AH12" t="str">
        <f t="shared" si="13"/>
        <v>----</v>
      </c>
      <c r="AI12" t="str">
        <f t="shared" si="14"/>
        <v>----</v>
      </c>
      <c r="AJ12" t="str">
        <f t="shared" si="15"/>
        <v>----</v>
      </c>
      <c r="AK12" t="str">
        <f t="shared" si="16"/>
        <v>----</v>
      </c>
      <c r="AM12" s="4">
        <f t="shared" si="17"/>
        <v>405.13999518060393</v>
      </c>
      <c r="AN12" s="4">
        <f t="shared" si="18"/>
        <v>405</v>
      </c>
      <c r="AO12" s="4">
        <f t="shared" si="19"/>
        <v>0.13999518060393257</v>
      </c>
    </row>
    <row r="13" spans="1:41" x14ac:dyDescent="0.25">
      <c r="A13">
        <v>19</v>
      </c>
      <c r="B13">
        <v>16</v>
      </c>
      <c r="C13">
        <v>0</v>
      </c>
      <c r="D13">
        <v>9</v>
      </c>
      <c r="E13">
        <v>0</v>
      </c>
      <c r="F13">
        <v>0</v>
      </c>
      <c r="H13">
        <v>387.07215500000001</v>
      </c>
      <c r="J13">
        <v>2082085</v>
      </c>
      <c r="K13">
        <v>3707182</v>
      </c>
      <c r="L13">
        <v>3938799</v>
      </c>
      <c r="M13" t="str">
        <f t="shared" si="0"/>
        <v>Yes</v>
      </c>
      <c r="N13">
        <f t="shared" si="1"/>
        <v>3242688.6666666665</v>
      </c>
      <c r="O13">
        <v>0</v>
      </c>
      <c r="P13">
        <v>0</v>
      </c>
      <c r="Q13">
        <v>0</v>
      </c>
      <c r="S13">
        <f t="shared" si="2"/>
        <v>0.84210526315789469</v>
      </c>
      <c r="T13">
        <f t="shared" si="3"/>
        <v>0.47368421052631576</v>
      </c>
      <c r="V13" s="4">
        <f t="shared" si="4"/>
        <v>387.07215497990001</v>
      </c>
      <c r="W13">
        <f t="shared" si="5"/>
        <v>12</v>
      </c>
      <c r="X13">
        <f t="shared" si="6"/>
        <v>0.63157894736842102</v>
      </c>
      <c r="Y13">
        <f t="shared" si="7"/>
        <v>0.75</v>
      </c>
      <c r="Z13">
        <f t="shared" si="8"/>
        <v>1.3333333333333333</v>
      </c>
      <c r="AA13" t="str">
        <f t="shared" si="9"/>
        <v>CRAM</v>
      </c>
      <c r="AD13">
        <f t="shared" si="10"/>
        <v>0.51724137931034486</v>
      </c>
      <c r="AF13" t="str">
        <f t="shared" si="11"/>
        <v>----</v>
      </c>
      <c r="AG13" t="str">
        <f t="shared" si="12"/>
        <v>Aromatic</v>
      </c>
      <c r="AH13" t="str">
        <f t="shared" si="13"/>
        <v>----</v>
      </c>
      <c r="AI13" t="str">
        <f t="shared" si="14"/>
        <v>----</v>
      </c>
      <c r="AJ13" t="str">
        <f t="shared" si="15"/>
        <v>----</v>
      </c>
      <c r="AK13" t="str">
        <f t="shared" si="16"/>
        <v>----</v>
      </c>
      <c r="AM13" s="4">
        <f t="shared" si="17"/>
        <v>387.16165971632347</v>
      </c>
      <c r="AN13" s="4">
        <f t="shared" si="18"/>
        <v>387</v>
      </c>
      <c r="AO13" s="4">
        <f t="shared" si="19"/>
        <v>0.16165971632347009</v>
      </c>
    </row>
    <row r="14" spans="1:41" x14ac:dyDescent="0.25">
      <c r="A14">
        <v>11</v>
      </c>
      <c r="B14">
        <v>16</v>
      </c>
      <c r="C14">
        <v>0</v>
      </c>
      <c r="D14">
        <v>11</v>
      </c>
      <c r="E14">
        <v>0</v>
      </c>
      <c r="F14">
        <v>0</v>
      </c>
      <c r="H14">
        <v>323.06198419999998</v>
      </c>
      <c r="J14">
        <v>7820810</v>
      </c>
      <c r="K14">
        <v>2991032</v>
      </c>
      <c r="L14">
        <v>4535356</v>
      </c>
      <c r="M14" t="str">
        <f t="shared" si="0"/>
        <v>Yes</v>
      </c>
      <c r="N14">
        <f t="shared" si="1"/>
        <v>5115732.666666667</v>
      </c>
      <c r="O14">
        <v>0</v>
      </c>
      <c r="P14">
        <v>0</v>
      </c>
      <c r="Q14">
        <v>0</v>
      </c>
      <c r="S14">
        <f t="shared" si="2"/>
        <v>1.4545454545454546</v>
      </c>
      <c r="T14">
        <f t="shared" si="3"/>
        <v>1</v>
      </c>
      <c r="V14" s="4">
        <f t="shared" si="4"/>
        <v>323.06198417989998</v>
      </c>
      <c r="W14">
        <f t="shared" si="5"/>
        <v>4</v>
      </c>
      <c r="X14">
        <f t="shared" si="6"/>
        <v>0.36363636363636365</v>
      </c>
      <c r="Y14">
        <f t="shared" si="7"/>
        <v>0.25</v>
      </c>
      <c r="Z14">
        <f t="shared" si="8"/>
        <v>0.36363636363636365</v>
      </c>
      <c r="AA14" t="str">
        <f t="shared" si="9"/>
        <v>O</v>
      </c>
      <c r="AD14">
        <f t="shared" si="10"/>
        <v>-0.27272727272727271</v>
      </c>
      <c r="AF14" t="str">
        <f t="shared" si="11"/>
        <v>----</v>
      </c>
      <c r="AG14" t="str">
        <f t="shared" si="12"/>
        <v>----</v>
      </c>
      <c r="AH14" t="str">
        <f t="shared" si="13"/>
        <v>HUnSatLig</v>
      </c>
      <c r="AI14" t="str">
        <f t="shared" si="14"/>
        <v>----</v>
      </c>
      <c r="AJ14" t="str">
        <f t="shared" si="15"/>
        <v>----</v>
      </c>
      <c r="AK14" t="str">
        <f t="shared" si="16"/>
        <v>----</v>
      </c>
      <c r="AM14" s="4">
        <f t="shared" si="17"/>
        <v>323.136687506839</v>
      </c>
      <c r="AN14" s="4">
        <f t="shared" si="18"/>
        <v>323</v>
      </c>
      <c r="AO14" s="4">
        <f t="shared" si="19"/>
        <v>0.13668750683899589</v>
      </c>
    </row>
    <row r="15" spans="1:41" x14ac:dyDescent="0.25">
      <c r="A15">
        <v>11</v>
      </c>
      <c r="B15">
        <v>16</v>
      </c>
      <c r="C15">
        <v>0</v>
      </c>
      <c r="D15">
        <v>12</v>
      </c>
      <c r="E15">
        <v>0</v>
      </c>
      <c r="F15">
        <v>0</v>
      </c>
      <c r="H15">
        <v>339.0568988</v>
      </c>
      <c r="J15">
        <v>4588119</v>
      </c>
      <c r="K15">
        <v>1977104</v>
      </c>
      <c r="L15">
        <v>2837336</v>
      </c>
      <c r="M15" t="str">
        <f t="shared" si="0"/>
        <v>Yes</v>
      </c>
      <c r="N15">
        <f t="shared" si="1"/>
        <v>3134186.3333333335</v>
      </c>
      <c r="O15">
        <v>0</v>
      </c>
      <c r="P15">
        <v>0</v>
      </c>
      <c r="Q15">
        <v>0</v>
      </c>
      <c r="S15">
        <f t="shared" si="2"/>
        <v>1.4545454545454546</v>
      </c>
      <c r="T15">
        <f t="shared" si="3"/>
        <v>1.0909090909090908</v>
      </c>
      <c r="V15" s="4">
        <f t="shared" si="4"/>
        <v>339.0568987799</v>
      </c>
      <c r="W15">
        <f t="shared" si="5"/>
        <v>4</v>
      </c>
      <c r="X15">
        <f t="shared" si="6"/>
        <v>0.36363636363636365</v>
      </c>
      <c r="Y15">
        <f t="shared" si="7"/>
        <v>0.25</v>
      </c>
      <c r="Z15">
        <f t="shared" si="8"/>
        <v>0.33333333333333331</v>
      </c>
      <c r="AA15" t="str">
        <f t="shared" si="9"/>
        <v>O</v>
      </c>
      <c r="AD15">
        <f t="shared" si="10"/>
        <v>-0.4</v>
      </c>
      <c r="AF15" t="str">
        <f t="shared" si="11"/>
        <v>----</v>
      </c>
      <c r="AG15" t="str">
        <f t="shared" si="12"/>
        <v>----</v>
      </c>
      <c r="AH15" t="str">
        <f t="shared" si="13"/>
        <v>HUnSatLig</v>
      </c>
      <c r="AI15" t="str">
        <f t="shared" si="14"/>
        <v>----</v>
      </c>
      <c r="AJ15" t="str">
        <f t="shared" si="15"/>
        <v>----</v>
      </c>
      <c r="AK15" t="str">
        <f t="shared" si="16"/>
        <v>----</v>
      </c>
      <c r="AM15" s="4">
        <f t="shared" si="17"/>
        <v>339.1353006953243</v>
      </c>
      <c r="AN15" s="4">
        <f t="shared" si="18"/>
        <v>339</v>
      </c>
      <c r="AO15" s="4">
        <f t="shared" si="19"/>
        <v>0.13530069532430389</v>
      </c>
    </row>
    <row r="16" spans="1:41" x14ac:dyDescent="0.25">
      <c r="A16">
        <v>12</v>
      </c>
      <c r="B16">
        <v>16</v>
      </c>
      <c r="C16">
        <v>0</v>
      </c>
      <c r="D16">
        <v>10</v>
      </c>
      <c r="E16">
        <v>0</v>
      </c>
      <c r="F16">
        <v>0</v>
      </c>
      <c r="H16">
        <v>319.06706960000002</v>
      </c>
      <c r="J16">
        <v>4581248</v>
      </c>
      <c r="K16">
        <v>2710266</v>
      </c>
      <c r="L16">
        <v>3576700</v>
      </c>
      <c r="M16" t="str">
        <f t="shared" si="0"/>
        <v>Yes</v>
      </c>
      <c r="N16">
        <f t="shared" si="1"/>
        <v>3622738</v>
      </c>
      <c r="O16">
        <v>0</v>
      </c>
      <c r="P16">
        <v>0</v>
      </c>
      <c r="Q16">
        <v>0</v>
      </c>
      <c r="S16">
        <f t="shared" si="2"/>
        <v>1.3333333333333333</v>
      </c>
      <c r="T16">
        <f t="shared" si="3"/>
        <v>0.83333333333333337</v>
      </c>
      <c r="V16" s="4">
        <f t="shared" si="4"/>
        <v>319.06706957989996</v>
      </c>
      <c r="W16">
        <f t="shared" si="5"/>
        <v>5</v>
      </c>
      <c r="X16">
        <f t="shared" si="6"/>
        <v>0.41666666666666669</v>
      </c>
      <c r="Y16">
        <f t="shared" si="7"/>
        <v>0.3125</v>
      </c>
      <c r="Z16">
        <f t="shared" si="8"/>
        <v>0.5</v>
      </c>
      <c r="AA16" t="str">
        <f t="shared" si="9"/>
        <v>O</v>
      </c>
      <c r="AD16">
        <f t="shared" si="10"/>
        <v>0</v>
      </c>
      <c r="AF16" t="str">
        <f t="shared" si="11"/>
        <v>----</v>
      </c>
      <c r="AG16" t="str">
        <f t="shared" si="12"/>
        <v>----</v>
      </c>
      <c r="AH16" t="str">
        <f t="shared" si="13"/>
        <v>HUnSatLig</v>
      </c>
      <c r="AI16" t="str">
        <f t="shared" si="14"/>
        <v>----</v>
      </c>
      <c r="AJ16" t="str">
        <f t="shared" si="15"/>
        <v>----</v>
      </c>
      <c r="AK16" t="str">
        <f t="shared" si="16"/>
        <v>----</v>
      </c>
      <c r="AM16" s="4">
        <f t="shared" si="17"/>
        <v>319.14084914166057</v>
      </c>
      <c r="AN16" s="4">
        <f t="shared" si="18"/>
        <v>319</v>
      </c>
      <c r="AO16" s="4">
        <f t="shared" si="19"/>
        <v>0.14084914166056706</v>
      </c>
    </row>
    <row r="17" spans="1:41" x14ac:dyDescent="0.25">
      <c r="A17">
        <v>12</v>
      </c>
      <c r="B17">
        <v>16</v>
      </c>
      <c r="C17">
        <v>0</v>
      </c>
      <c r="D17">
        <v>11</v>
      </c>
      <c r="E17">
        <v>0</v>
      </c>
      <c r="F17">
        <v>0</v>
      </c>
      <c r="H17">
        <v>335.06198419999998</v>
      </c>
      <c r="J17">
        <v>8062699</v>
      </c>
      <c r="K17">
        <v>3637080</v>
      </c>
      <c r="L17">
        <v>5393852</v>
      </c>
      <c r="M17" t="str">
        <f t="shared" si="0"/>
        <v>Yes</v>
      </c>
      <c r="N17">
        <f t="shared" si="1"/>
        <v>5697877</v>
      </c>
      <c r="O17">
        <v>0</v>
      </c>
      <c r="P17">
        <v>0</v>
      </c>
      <c r="Q17">
        <v>0</v>
      </c>
      <c r="S17">
        <f t="shared" si="2"/>
        <v>1.3333333333333333</v>
      </c>
      <c r="T17">
        <f t="shared" si="3"/>
        <v>0.91666666666666663</v>
      </c>
      <c r="V17" s="4">
        <f t="shared" si="4"/>
        <v>335.06198417989998</v>
      </c>
      <c r="W17">
        <f t="shared" si="5"/>
        <v>5</v>
      </c>
      <c r="X17">
        <f t="shared" si="6"/>
        <v>0.41666666666666669</v>
      </c>
      <c r="Y17">
        <f t="shared" si="7"/>
        <v>0.3125</v>
      </c>
      <c r="Z17">
        <f t="shared" si="8"/>
        <v>0.45454545454545453</v>
      </c>
      <c r="AA17" t="str">
        <f t="shared" si="9"/>
        <v>O</v>
      </c>
      <c r="AD17">
        <f t="shared" si="10"/>
        <v>-7.6923076923076927E-2</v>
      </c>
      <c r="AF17" t="str">
        <f t="shared" si="11"/>
        <v>----</v>
      </c>
      <c r="AG17" t="str">
        <f t="shared" si="12"/>
        <v>----</v>
      </c>
      <c r="AH17" t="str">
        <f t="shared" si="13"/>
        <v>HUnSatLig</v>
      </c>
      <c r="AI17" t="str">
        <f t="shared" si="14"/>
        <v>----</v>
      </c>
      <c r="AJ17" t="str">
        <f t="shared" si="15"/>
        <v>----</v>
      </c>
      <c r="AK17" t="str">
        <f t="shared" si="16"/>
        <v>----</v>
      </c>
      <c r="AM17" s="4">
        <f t="shared" si="17"/>
        <v>335.13946233014588</v>
      </c>
      <c r="AN17" s="4">
        <f t="shared" si="18"/>
        <v>335</v>
      </c>
      <c r="AO17" s="4">
        <f t="shared" si="19"/>
        <v>0.13946233014587506</v>
      </c>
    </row>
    <row r="18" spans="1:41" x14ac:dyDescent="0.25">
      <c r="A18">
        <v>12</v>
      </c>
      <c r="B18">
        <v>16</v>
      </c>
      <c r="C18">
        <v>0</v>
      </c>
      <c r="D18">
        <v>13</v>
      </c>
      <c r="E18">
        <v>0</v>
      </c>
      <c r="F18">
        <v>0</v>
      </c>
      <c r="H18">
        <v>367.05181340000001</v>
      </c>
      <c r="J18">
        <v>5693534</v>
      </c>
      <c r="K18">
        <v>2400757</v>
      </c>
      <c r="L18">
        <v>3939432</v>
      </c>
      <c r="M18" t="str">
        <f t="shared" si="0"/>
        <v>Yes</v>
      </c>
      <c r="N18">
        <f t="shared" si="1"/>
        <v>4011241</v>
      </c>
      <c r="O18">
        <v>0</v>
      </c>
      <c r="P18">
        <v>0</v>
      </c>
      <c r="Q18">
        <v>0</v>
      </c>
      <c r="S18">
        <f t="shared" si="2"/>
        <v>1.3333333333333333</v>
      </c>
      <c r="T18">
        <f t="shared" si="3"/>
        <v>1.0833333333333333</v>
      </c>
      <c r="V18" s="4">
        <f t="shared" si="4"/>
        <v>367.05181337990001</v>
      </c>
      <c r="W18">
        <f t="shared" si="5"/>
        <v>5</v>
      </c>
      <c r="X18">
        <f t="shared" si="6"/>
        <v>0.41666666666666669</v>
      </c>
      <c r="Y18">
        <f t="shared" si="7"/>
        <v>0.3125</v>
      </c>
      <c r="Z18">
        <f t="shared" si="8"/>
        <v>0.38461538461538464</v>
      </c>
      <c r="AA18" t="str">
        <f t="shared" si="9"/>
        <v>O</v>
      </c>
      <c r="AD18">
        <f t="shared" si="10"/>
        <v>-0.27272727272727271</v>
      </c>
      <c r="AF18" t="str">
        <f t="shared" si="11"/>
        <v>----</v>
      </c>
      <c r="AG18" t="str">
        <f t="shared" si="12"/>
        <v>----</v>
      </c>
      <c r="AH18" t="str">
        <f t="shared" si="13"/>
        <v>HUnSatLig</v>
      </c>
      <c r="AI18" t="str">
        <f t="shared" si="14"/>
        <v>----</v>
      </c>
      <c r="AJ18" t="str">
        <f t="shared" si="15"/>
        <v>----</v>
      </c>
      <c r="AK18" t="str">
        <f t="shared" si="16"/>
        <v>----</v>
      </c>
      <c r="AM18" s="4">
        <f t="shared" si="17"/>
        <v>367.13668870711655</v>
      </c>
      <c r="AN18" s="4">
        <f t="shared" si="18"/>
        <v>367</v>
      </c>
      <c r="AO18" s="4">
        <f t="shared" si="19"/>
        <v>0.1366887071165479</v>
      </c>
    </row>
    <row r="19" spans="1:41" x14ac:dyDescent="0.25">
      <c r="A19">
        <v>13</v>
      </c>
      <c r="B19">
        <v>14</v>
      </c>
      <c r="C19">
        <v>0</v>
      </c>
      <c r="D19">
        <v>10</v>
      </c>
      <c r="E19">
        <v>0</v>
      </c>
      <c r="F19">
        <v>0</v>
      </c>
      <c r="H19">
        <v>329.05141959999997</v>
      </c>
      <c r="J19">
        <v>3450425</v>
      </c>
      <c r="K19">
        <v>3220032</v>
      </c>
      <c r="L19">
        <v>3623100</v>
      </c>
      <c r="M19" t="str">
        <f t="shared" si="0"/>
        <v>Yes</v>
      </c>
      <c r="N19">
        <f t="shared" si="1"/>
        <v>3431185.6666666665</v>
      </c>
      <c r="O19">
        <v>0</v>
      </c>
      <c r="P19">
        <v>0</v>
      </c>
      <c r="Q19">
        <v>0</v>
      </c>
      <c r="S19">
        <f t="shared" si="2"/>
        <v>1.0769230769230769</v>
      </c>
      <c r="T19">
        <f t="shared" si="3"/>
        <v>0.76923076923076927</v>
      </c>
      <c r="V19" s="4">
        <f t="shared" si="4"/>
        <v>329.05141957989997</v>
      </c>
      <c r="W19">
        <f t="shared" si="5"/>
        <v>7</v>
      </c>
      <c r="X19">
        <f t="shared" si="6"/>
        <v>0.53846153846153844</v>
      </c>
      <c r="Y19">
        <f t="shared" si="7"/>
        <v>0.5</v>
      </c>
      <c r="Z19">
        <f t="shared" si="8"/>
        <v>0.7</v>
      </c>
      <c r="AA19" t="str">
        <f t="shared" si="9"/>
        <v>O</v>
      </c>
      <c r="AD19">
        <f t="shared" si="10"/>
        <v>0.25</v>
      </c>
      <c r="AF19" t="str">
        <f t="shared" si="11"/>
        <v>----</v>
      </c>
      <c r="AG19" t="str">
        <f t="shared" si="12"/>
        <v>----</v>
      </c>
      <c r="AH19" t="str">
        <f t="shared" si="13"/>
        <v>HUnSatLig</v>
      </c>
      <c r="AI19" t="str">
        <f t="shared" si="14"/>
        <v>----</v>
      </c>
      <c r="AJ19" t="str">
        <f t="shared" si="15"/>
        <v>----</v>
      </c>
      <c r="AK19" t="str">
        <f t="shared" si="16"/>
        <v>----</v>
      </c>
      <c r="AM19" s="4">
        <f t="shared" si="17"/>
        <v>329.12750787558423</v>
      </c>
      <c r="AN19" s="4">
        <f t="shared" si="18"/>
        <v>329</v>
      </c>
      <c r="AO19" s="4">
        <f t="shared" si="19"/>
        <v>0.12750787558422871</v>
      </c>
    </row>
    <row r="20" spans="1:41" x14ac:dyDescent="0.25">
      <c r="A20">
        <v>13</v>
      </c>
      <c r="B20">
        <v>14</v>
      </c>
      <c r="C20">
        <v>0</v>
      </c>
      <c r="D20">
        <v>11</v>
      </c>
      <c r="E20">
        <v>0</v>
      </c>
      <c r="F20">
        <v>0</v>
      </c>
      <c r="H20">
        <v>345.04633419999999</v>
      </c>
      <c r="J20">
        <v>3101171</v>
      </c>
      <c r="K20">
        <v>2509101</v>
      </c>
      <c r="L20">
        <v>3931448</v>
      </c>
      <c r="M20" t="str">
        <f t="shared" si="0"/>
        <v>Yes</v>
      </c>
      <c r="N20">
        <f t="shared" si="1"/>
        <v>3180573.3333333335</v>
      </c>
      <c r="O20">
        <v>0</v>
      </c>
      <c r="P20">
        <v>0</v>
      </c>
      <c r="Q20">
        <v>0</v>
      </c>
      <c r="S20">
        <f t="shared" si="2"/>
        <v>1.0769230769230769</v>
      </c>
      <c r="T20">
        <f t="shared" si="3"/>
        <v>0.84615384615384615</v>
      </c>
      <c r="V20" s="4">
        <f t="shared" si="4"/>
        <v>345.04633417989999</v>
      </c>
      <c r="W20">
        <f t="shared" si="5"/>
        <v>7</v>
      </c>
      <c r="X20">
        <f t="shared" si="6"/>
        <v>0.53846153846153844</v>
      </c>
      <c r="Y20">
        <f t="shared" si="7"/>
        <v>0.5</v>
      </c>
      <c r="Z20">
        <f t="shared" si="8"/>
        <v>0.63636363636363635</v>
      </c>
      <c r="AA20" t="str">
        <f t="shared" si="9"/>
        <v>O</v>
      </c>
      <c r="AD20">
        <f t="shared" si="10"/>
        <v>0.2</v>
      </c>
      <c r="AF20" t="str">
        <f t="shared" si="11"/>
        <v>----</v>
      </c>
      <c r="AG20" t="str">
        <f t="shared" si="12"/>
        <v>----</v>
      </c>
      <c r="AH20" t="str">
        <f t="shared" si="13"/>
        <v>HUnSatLig</v>
      </c>
      <c r="AI20" t="str">
        <f t="shared" si="14"/>
        <v>----</v>
      </c>
      <c r="AJ20" t="str">
        <f t="shared" si="15"/>
        <v>----</v>
      </c>
      <c r="AK20" t="str">
        <f t="shared" si="16"/>
        <v>----</v>
      </c>
      <c r="AM20" s="4">
        <f t="shared" si="17"/>
        <v>345.12612106406959</v>
      </c>
      <c r="AN20" s="4">
        <f t="shared" si="18"/>
        <v>345</v>
      </c>
      <c r="AO20" s="4">
        <f t="shared" si="19"/>
        <v>0.12612106406959356</v>
      </c>
    </row>
    <row r="21" spans="1:41" x14ac:dyDescent="0.25">
      <c r="A21">
        <v>13</v>
      </c>
      <c r="B21">
        <v>16</v>
      </c>
      <c r="C21">
        <v>0</v>
      </c>
      <c r="D21">
        <v>9</v>
      </c>
      <c r="E21">
        <v>0</v>
      </c>
      <c r="F21">
        <v>0</v>
      </c>
      <c r="H21">
        <v>315.07215500000001</v>
      </c>
      <c r="J21">
        <v>2958119</v>
      </c>
      <c r="K21">
        <v>3911280</v>
      </c>
      <c r="L21">
        <v>3472107</v>
      </c>
      <c r="M21" t="str">
        <f t="shared" si="0"/>
        <v>Yes</v>
      </c>
      <c r="N21">
        <f t="shared" si="1"/>
        <v>3447168.6666666665</v>
      </c>
      <c r="O21">
        <v>0</v>
      </c>
      <c r="P21">
        <v>0</v>
      </c>
      <c r="Q21">
        <v>0</v>
      </c>
      <c r="S21">
        <f t="shared" si="2"/>
        <v>1.2307692307692308</v>
      </c>
      <c r="T21">
        <f t="shared" si="3"/>
        <v>0.69230769230769229</v>
      </c>
      <c r="V21" s="4">
        <f t="shared" si="4"/>
        <v>315.07215497990001</v>
      </c>
      <c r="W21">
        <f t="shared" si="5"/>
        <v>6</v>
      </c>
      <c r="X21">
        <f t="shared" si="6"/>
        <v>0.46153846153846156</v>
      </c>
      <c r="Y21">
        <f t="shared" si="7"/>
        <v>0.375</v>
      </c>
      <c r="Z21">
        <f t="shared" si="8"/>
        <v>0.66666666666666663</v>
      </c>
      <c r="AA21" t="str">
        <f t="shared" si="9"/>
        <v>O</v>
      </c>
      <c r="AD21">
        <f t="shared" si="10"/>
        <v>0.17647058823529413</v>
      </c>
      <c r="AF21" t="str">
        <f t="shared" si="11"/>
        <v>----</v>
      </c>
      <c r="AG21" t="str">
        <f t="shared" si="12"/>
        <v>----</v>
      </c>
      <c r="AH21" t="str">
        <f t="shared" si="13"/>
        <v>HUnSatLig</v>
      </c>
      <c r="AI21" t="str">
        <f t="shared" si="14"/>
        <v>----</v>
      </c>
      <c r="AJ21" t="str">
        <f t="shared" si="15"/>
        <v>----</v>
      </c>
      <c r="AK21" t="str">
        <f t="shared" si="16"/>
        <v>----</v>
      </c>
      <c r="AM21" s="4">
        <f t="shared" si="17"/>
        <v>315.1450107764822</v>
      </c>
      <c r="AN21" s="4">
        <f t="shared" si="18"/>
        <v>315</v>
      </c>
      <c r="AO21" s="4">
        <f t="shared" si="19"/>
        <v>0.14501077648219507</v>
      </c>
    </row>
    <row r="22" spans="1:41" x14ac:dyDescent="0.25">
      <c r="A22">
        <v>13</v>
      </c>
      <c r="B22">
        <v>16</v>
      </c>
      <c r="C22">
        <v>0</v>
      </c>
      <c r="D22">
        <v>10</v>
      </c>
      <c r="E22">
        <v>0</v>
      </c>
      <c r="F22">
        <v>0</v>
      </c>
      <c r="H22">
        <v>331.06706960000002</v>
      </c>
      <c r="J22">
        <v>3904445</v>
      </c>
      <c r="K22">
        <v>2935269</v>
      </c>
      <c r="L22">
        <v>4123227</v>
      </c>
      <c r="M22" t="str">
        <f t="shared" si="0"/>
        <v>Yes</v>
      </c>
      <c r="N22">
        <f t="shared" si="1"/>
        <v>3654313.6666666665</v>
      </c>
      <c r="O22">
        <v>0</v>
      </c>
      <c r="P22">
        <v>0</v>
      </c>
      <c r="Q22">
        <v>0</v>
      </c>
      <c r="S22">
        <f t="shared" si="2"/>
        <v>1.2307692307692308</v>
      </c>
      <c r="T22">
        <f t="shared" si="3"/>
        <v>0.76923076923076927</v>
      </c>
      <c r="V22" s="4">
        <f t="shared" si="4"/>
        <v>331.06706957989996</v>
      </c>
      <c r="W22">
        <f t="shared" si="5"/>
        <v>6</v>
      </c>
      <c r="X22">
        <f t="shared" si="6"/>
        <v>0.46153846153846156</v>
      </c>
      <c r="Y22">
        <f t="shared" si="7"/>
        <v>0.375</v>
      </c>
      <c r="Z22">
        <f t="shared" si="8"/>
        <v>0.6</v>
      </c>
      <c r="AA22" t="str">
        <f t="shared" si="9"/>
        <v>O</v>
      </c>
      <c r="AD22">
        <f t="shared" si="10"/>
        <v>0.125</v>
      </c>
      <c r="AF22" t="str">
        <f t="shared" si="11"/>
        <v>----</v>
      </c>
      <c r="AG22" t="str">
        <f t="shared" si="12"/>
        <v>----</v>
      </c>
      <c r="AH22" t="str">
        <f t="shared" si="13"/>
        <v>HUnSatLig</v>
      </c>
      <c r="AI22" t="str">
        <f t="shared" si="14"/>
        <v>----</v>
      </c>
      <c r="AJ22" t="str">
        <f t="shared" si="15"/>
        <v>----</v>
      </c>
      <c r="AK22" t="str">
        <f t="shared" si="16"/>
        <v>----</v>
      </c>
      <c r="AM22" s="4">
        <f t="shared" si="17"/>
        <v>331.14362396496745</v>
      </c>
      <c r="AN22" s="4">
        <f t="shared" si="18"/>
        <v>331</v>
      </c>
      <c r="AO22" s="4">
        <f t="shared" si="19"/>
        <v>0.14362396496744623</v>
      </c>
    </row>
    <row r="23" spans="1:41" x14ac:dyDescent="0.25">
      <c r="A23">
        <v>13</v>
      </c>
      <c r="B23">
        <v>16</v>
      </c>
      <c r="C23">
        <v>0</v>
      </c>
      <c r="D23">
        <v>11</v>
      </c>
      <c r="E23">
        <v>0</v>
      </c>
      <c r="F23">
        <v>0</v>
      </c>
      <c r="H23">
        <v>347.06198419999998</v>
      </c>
      <c r="J23">
        <v>4241913</v>
      </c>
      <c r="K23">
        <v>2547554</v>
      </c>
      <c r="L23">
        <v>3524436</v>
      </c>
      <c r="M23" t="str">
        <f t="shared" si="0"/>
        <v>Yes</v>
      </c>
      <c r="N23">
        <f t="shared" si="1"/>
        <v>3437967.6666666665</v>
      </c>
      <c r="O23">
        <v>0</v>
      </c>
      <c r="P23">
        <v>0</v>
      </c>
      <c r="Q23">
        <v>0</v>
      </c>
      <c r="S23">
        <f t="shared" si="2"/>
        <v>1.2307692307692308</v>
      </c>
      <c r="T23">
        <f t="shared" si="3"/>
        <v>0.84615384615384615</v>
      </c>
      <c r="V23" s="4">
        <f t="shared" si="4"/>
        <v>347.06198417989998</v>
      </c>
      <c r="W23">
        <f t="shared" si="5"/>
        <v>6</v>
      </c>
      <c r="X23">
        <f t="shared" si="6"/>
        <v>0.46153846153846156</v>
      </c>
      <c r="Y23">
        <f t="shared" si="7"/>
        <v>0.375</v>
      </c>
      <c r="Z23">
        <f t="shared" si="8"/>
        <v>0.54545454545454541</v>
      </c>
      <c r="AA23" t="str">
        <f t="shared" si="9"/>
        <v>O</v>
      </c>
      <c r="AD23">
        <f t="shared" si="10"/>
        <v>6.6666666666666666E-2</v>
      </c>
      <c r="AF23" t="str">
        <f t="shared" si="11"/>
        <v>----</v>
      </c>
      <c r="AG23" t="str">
        <f t="shared" si="12"/>
        <v>----</v>
      </c>
      <c r="AH23" t="str">
        <f t="shared" si="13"/>
        <v>HUnSatLig</v>
      </c>
      <c r="AI23" t="str">
        <f t="shared" si="14"/>
        <v>----</v>
      </c>
      <c r="AJ23" t="str">
        <f t="shared" si="15"/>
        <v>----</v>
      </c>
      <c r="AK23" t="str">
        <f t="shared" si="16"/>
        <v>----</v>
      </c>
      <c r="AM23" s="4">
        <f t="shared" si="17"/>
        <v>347.14223715345275</v>
      </c>
      <c r="AN23" s="4">
        <f t="shared" si="18"/>
        <v>347</v>
      </c>
      <c r="AO23" s="4">
        <f t="shared" si="19"/>
        <v>0.14223715345275423</v>
      </c>
    </row>
    <row r="24" spans="1:41" x14ac:dyDescent="0.25">
      <c r="A24">
        <v>13</v>
      </c>
      <c r="B24">
        <v>16</v>
      </c>
      <c r="C24">
        <v>0</v>
      </c>
      <c r="D24">
        <v>12</v>
      </c>
      <c r="E24">
        <v>0</v>
      </c>
      <c r="F24">
        <v>0</v>
      </c>
      <c r="H24">
        <v>363.0568988</v>
      </c>
      <c r="J24">
        <v>4840386</v>
      </c>
      <c r="K24">
        <v>2240223</v>
      </c>
      <c r="L24">
        <v>3887019</v>
      </c>
      <c r="M24" t="str">
        <f t="shared" si="0"/>
        <v>Yes</v>
      </c>
      <c r="N24">
        <f t="shared" si="1"/>
        <v>3655876</v>
      </c>
      <c r="O24">
        <v>0</v>
      </c>
      <c r="P24">
        <v>0</v>
      </c>
      <c r="Q24">
        <v>0</v>
      </c>
      <c r="S24">
        <f t="shared" si="2"/>
        <v>1.2307692307692308</v>
      </c>
      <c r="T24">
        <f t="shared" si="3"/>
        <v>0.92307692307692313</v>
      </c>
      <c r="V24" s="4">
        <f t="shared" si="4"/>
        <v>363.0568987799</v>
      </c>
      <c r="W24">
        <f t="shared" si="5"/>
        <v>6</v>
      </c>
      <c r="X24">
        <f t="shared" si="6"/>
        <v>0.46153846153846156</v>
      </c>
      <c r="Y24">
        <f t="shared" si="7"/>
        <v>0.375</v>
      </c>
      <c r="Z24">
        <f t="shared" si="8"/>
        <v>0.5</v>
      </c>
      <c r="AA24" t="str">
        <f t="shared" si="9"/>
        <v>O</v>
      </c>
      <c r="AD24">
        <f t="shared" si="10"/>
        <v>0</v>
      </c>
      <c r="AF24" t="str">
        <f t="shared" si="11"/>
        <v>----</v>
      </c>
      <c r="AG24" t="str">
        <f t="shared" si="12"/>
        <v>----</v>
      </c>
      <c r="AH24" t="str">
        <f t="shared" si="13"/>
        <v>HUnSatLig</v>
      </c>
      <c r="AI24" t="str">
        <f t="shared" si="14"/>
        <v>----</v>
      </c>
      <c r="AJ24" t="str">
        <f t="shared" si="15"/>
        <v>----</v>
      </c>
      <c r="AK24" t="str">
        <f t="shared" si="16"/>
        <v>----</v>
      </c>
      <c r="AM24" s="4">
        <f t="shared" si="17"/>
        <v>363.14085034193806</v>
      </c>
      <c r="AN24" s="4">
        <f t="shared" si="18"/>
        <v>363</v>
      </c>
      <c r="AO24" s="4">
        <f t="shared" si="19"/>
        <v>0.14085034193806223</v>
      </c>
    </row>
    <row r="25" spans="1:41" x14ac:dyDescent="0.25">
      <c r="A25">
        <v>13</v>
      </c>
      <c r="B25">
        <v>18</v>
      </c>
      <c r="C25">
        <v>0</v>
      </c>
      <c r="D25">
        <v>10</v>
      </c>
      <c r="E25">
        <v>0</v>
      </c>
      <c r="F25">
        <v>0</v>
      </c>
      <c r="H25">
        <v>333.08271960000002</v>
      </c>
      <c r="J25">
        <v>4131664</v>
      </c>
      <c r="K25">
        <v>2363290</v>
      </c>
      <c r="L25">
        <v>3474440</v>
      </c>
      <c r="M25" t="str">
        <f t="shared" si="0"/>
        <v>Yes</v>
      </c>
      <c r="N25">
        <f t="shared" si="1"/>
        <v>3323131.3333333335</v>
      </c>
      <c r="O25">
        <v>0</v>
      </c>
      <c r="P25">
        <v>0</v>
      </c>
      <c r="Q25">
        <v>0</v>
      </c>
      <c r="S25">
        <f t="shared" si="2"/>
        <v>1.3846153846153846</v>
      </c>
      <c r="T25">
        <f t="shared" si="3"/>
        <v>0.76923076923076927</v>
      </c>
      <c r="V25" s="4">
        <f t="shared" si="4"/>
        <v>333.08271957990002</v>
      </c>
      <c r="W25">
        <f t="shared" si="5"/>
        <v>5</v>
      </c>
      <c r="X25">
        <f t="shared" si="6"/>
        <v>0.38461538461538464</v>
      </c>
      <c r="Y25">
        <f t="shared" si="7"/>
        <v>0.27777777777777779</v>
      </c>
      <c r="Z25">
        <f t="shared" si="8"/>
        <v>0.5</v>
      </c>
      <c r="AA25" t="str">
        <f t="shared" si="9"/>
        <v>O</v>
      </c>
      <c r="AD25">
        <f t="shared" si="10"/>
        <v>0</v>
      </c>
      <c r="AF25" t="str">
        <f t="shared" si="11"/>
        <v>----</v>
      </c>
      <c r="AG25" t="str">
        <f t="shared" si="12"/>
        <v>----</v>
      </c>
      <c r="AH25" t="str">
        <f t="shared" si="13"/>
        <v>HUnSatLig</v>
      </c>
      <c r="AI25" t="str">
        <f t="shared" si="14"/>
        <v>----</v>
      </c>
      <c r="AJ25" t="str">
        <f t="shared" si="15"/>
        <v>----</v>
      </c>
      <c r="AK25" t="str">
        <f t="shared" si="16"/>
        <v>----</v>
      </c>
      <c r="AM25" s="4">
        <f t="shared" si="17"/>
        <v>333.15974005435072</v>
      </c>
      <c r="AN25" s="4">
        <f t="shared" si="18"/>
        <v>333</v>
      </c>
      <c r="AO25" s="4">
        <f t="shared" si="19"/>
        <v>0.15974005435072058</v>
      </c>
    </row>
    <row r="26" spans="1:41" x14ac:dyDescent="0.25">
      <c r="A26">
        <v>13</v>
      </c>
      <c r="B26">
        <v>18</v>
      </c>
      <c r="C26">
        <v>0</v>
      </c>
      <c r="D26">
        <v>11</v>
      </c>
      <c r="E26">
        <v>0</v>
      </c>
      <c r="F26">
        <v>0</v>
      </c>
      <c r="H26">
        <v>349.07763419999998</v>
      </c>
      <c r="J26">
        <v>7343121</v>
      </c>
      <c r="K26">
        <v>4220843</v>
      </c>
      <c r="L26">
        <v>5742464</v>
      </c>
      <c r="M26" t="str">
        <f t="shared" si="0"/>
        <v>Yes</v>
      </c>
      <c r="N26">
        <f t="shared" si="1"/>
        <v>5768809.333333333</v>
      </c>
      <c r="O26">
        <v>0</v>
      </c>
      <c r="P26">
        <v>0</v>
      </c>
      <c r="Q26">
        <v>0</v>
      </c>
      <c r="S26">
        <f t="shared" si="2"/>
        <v>1.3846153846153846</v>
      </c>
      <c r="T26">
        <f t="shared" si="3"/>
        <v>0.84615384615384615</v>
      </c>
      <c r="V26" s="4">
        <f t="shared" si="4"/>
        <v>349.07763417990003</v>
      </c>
      <c r="W26">
        <f t="shared" si="5"/>
        <v>5</v>
      </c>
      <c r="X26">
        <f t="shared" si="6"/>
        <v>0.38461538461538464</v>
      </c>
      <c r="Y26">
        <f t="shared" si="7"/>
        <v>0.27777777777777779</v>
      </c>
      <c r="Z26">
        <f t="shared" si="8"/>
        <v>0.45454545454545453</v>
      </c>
      <c r="AA26" t="str">
        <f t="shared" si="9"/>
        <v>O</v>
      </c>
      <c r="AD26">
        <f t="shared" si="10"/>
        <v>-6.6666666666666666E-2</v>
      </c>
      <c r="AF26" t="str">
        <f t="shared" si="11"/>
        <v>----</v>
      </c>
      <c r="AG26" t="str">
        <f t="shared" si="12"/>
        <v>----</v>
      </c>
      <c r="AH26" t="str">
        <f t="shared" si="13"/>
        <v>HUnSatLig</v>
      </c>
      <c r="AI26" t="str">
        <f t="shared" si="14"/>
        <v>----</v>
      </c>
      <c r="AJ26" t="str">
        <f t="shared" si="15"/>
        <v>----</v>
      </c>
      <c r="AK26" t="str">
        <f t="shared" si="16"/>
        <v>----</v>
      </c>
      <c r="AM26" s="4">
        <f t="shared" si="17"/>
        <v>349.15835324283603</v>
      </c>
      <c r="AN26" s="4">
        <f t="shared" si="18"/>
        <v>349</v>
      </c>
      <c r="AO26" s="4">
        <f t="shared" si="19"/>
        <v>0.15835324283602858</v>
      </c>
    </row>
    <row r="27" spans="1:41" x14ac:dyDescent="0.25">
      <c r="A27">
        <v>13</v>
      </c>
      <c r="B27">
        <v>18</v>
      </c>
      <c r="C27">
        <v>0</v>
      </c>
      <c r="D27">
        <v>13</v>
      </c>
      <c r="E27">
        <v>0</v>
      </c>
      <c r="F27">
        <v>0</v>
      </c>
      <c r="H27">
        <v>381.06746340000001</v>
      </c>
      <c r="J27">
        <v>11703190</v>
      </c>
      <c r="K27">
        <v>4175588</v>
      </c>
      <c r="L27">
        <v>6918174</v>
      </c>
      <c r="M27" t="str">
        <f t="shared" si="0"/>
        <v>Yes</v>
      </c>
      <c r="N27">
        <f t="shared" si="1"/>
        <v>7598984</v>
      </c>
      <c r="O27">
        <v>0</v>
      </c>
      <c r="P27">
        <v>0</v>
      </c>
      <c r="Q27">
        <v>0</v>
      </c>
      <c r="S27">
        <f t="shared" si="2"/>
        <v>1.3846153846153846</v>
      </c>
      <c r="T27">
        <f t="shared" si="3"/>
        <v>1</v>
      </c>
      <c r="V27" s="4">
        <f t="shared" si="4"/>
        <v>381.0674633799</v>
      </c>
      <c r="W27">
        <f t="shared" si="5"/>
        <v>5</v>
      </c>
      <c r="X27">
        <f t="shared" si="6"/>
        <v>0.38461538461538464</v>
      </c>
      <c r="Y27">
        <f t="shared" si="7"/>
        <v>0.27777777777777779</v>
      </c>
      <c r="Z27">
        <f t="shared" si="8"/>
        <v>0.38461538461538464</v>
      </c>
      <c r="AA27" t="str">
        <f t="shared" si="9"/>
        <v>O</v>
      </c>
      <c r="AD27">
        <f t="shared" si="10"/>
        <v>-0.23076923076923078</v>
      </c>
      <c r="AF27" t="str">
        <f t="shared" si="11"/>
        <v>----</v>
      </c>
      <c r="AG27" t="str">
        <f t="shared" si="12"/>
        <v>----</v>
      </c>
      <c r="AH27" t="str">
        <f t="shared" si="13"/>
        <v>HUnSatLig</v>
      </c>
      <c r="AI27" t="str">
        <f t="shared" si="14"/>
        <v>----</v>
      </c>
      <c r="AJ27" t="str">
        <f t="shared" si="15"/>
        <v>----</v>
      </c>
      <c r="AK27" t="str">
        <f t="shared" si="16"/>
        <v>----</v>
      </c>
      <c r="AM27" s="4">
        <f t="shared" si="17"/>
        <v>381.15557961980659</v>
      </c>
      <c r="AN27" s="4">
        <f t="shared" si="18"/>
        <v>381</v>
      </c>
      <c r="AO27" s="4">
        <f t="shared" si="19"/>
        <v>0.15557961980658774</v>
      </c>
    </row>
    <row r="28" spans="1:41" x14ac:dyDescent="0.25">
      <c r="A28">
        <v>14</v>
      </c>
      <c r="B28">
        <v>12</v>
      </c>
      <c r="C28">
        <v>0</v>
      </c>
      <c r="D28">
        <v>10</v>
      </c>
      <c r="E28">
        <v>0</v>
      </c>
      <c r="F28">
        <v>0</v>
      </c>
      <c r="H28">
        <v>339.03576959999998</v>
      </c>
      <c r="J28">
        <v>2621522</v>
      </c>
      <c r="K28">
        <v>3514123</v>
      </c>
      <c r="L28">
        <v>3969875</v>
      </c>
      <c r="M28" t="str">
        <f t="shared" si="0"/>
        <v>Yes</v>
      </c>
      <c r="N28">
        <f t="shared" si="1"/>
        <v>3368506.6666666665</v>
      </c>
      <c r="O28">
        <v>0</v>
      </c>
      <c r="P28">
        <v>0</v>
      </c>
      <c r="Q28">
        <v>0</v>
      </c>
      <c r="S28">
        <f t="shared" si="2"/>
        <v>0.8571428571428571</v>
      </c>
      <c r="T28">
        <f t="shared" si="3"/>
        <v>0.7142857142857143</v>
      </c>
      <c r="V28" s="4">
        <f t="shared" si="4"/>
        <v>339.03576957989998</v>
      </c>
      <c r="W28">
        <f t="shared" si="5"/>
        <v>9</v>
      </c>
      <c r="X28">
        <f t="shared" si="6"/>
        <v>0.6428571428571429</v>
      </c>
      <c r="Y28">
        <f t="shared" si="7"/>
        <v>0.75</v>
      </c>
      <c r="Z28">
        <f t="shared" si="8"/>
        <v>0.9</v>
      </c>
      <c r="AA28" t="str">
        <f t="shared" si="9"/>
        <v>CRAM</v>
      </c>
      <c r="AD28">
        <f t="shared" si="10"/>
        <v>0.44444444444444442</v>
      </c>
      <c r="AF28" t="str">
        <f t="shared" si="11"/>
        <v>----</v>
      </c>
      <c r="AG28" t="str">
        <f t="shared" si="12"/>
        <v>----</v>
      </c>
      <c r="AH28" t="str">
        <f t="shared" si="13"/>
        <v>HUnSatLig</v>
      </c>
      <c r="AI28" t="str">
        <f t="shared" si="14"/>
        <v>----</v>
      </c>
      <c r="AJ28" t="str">
        <f t="shared" si="15"/>
        <v>----</v>
      </c>
      <c r="AK28" t="str">
        <f t="shared" si="16"/>
        <v>----</v>
      </c>
      <c r="AM28" s="4">
        <f t="shared" si="17"/>
        <v>339.11416660950795</v>
      </c>
      <c r="AN28" s="4">
        <f t="shared" si="18"/>
        <v>339</v>
      </c>
      <c r="AO28" s="4">
        <f t="shared" si="19"/>
        <v>0.11416660950794721</v>
      </c>
    </row>
    <row r="29" spans="1:41" x14ac:dyDescent="0.25">
      <c r="A29">
        <v>14</v>
      </c>
      <c r="B29">
        <v>12</v>
      </c>
      <c r="C29">
        <v>0</v>
      </c>
      <c r="D29">
        <v>11</v>
      </c>
      <c r="E29">
        <v>0</v>
      </c>
      <c r="F29">
        <v>0</v>
      </c>
      <c r="H29">
        <v>355.0306842</v>
      </c>
      <c r="J29">
        <v>3557008</v>
      </c>
      <c r="K29">
        <v>3997895</v>
      </c>
      <c r="L29">
        <v>4655670</v>
      </c>
      <c r="M29" t="str">
        <f t="shared" si="0"/>
        <v>Yes</v>
      </c>
      <c r="N29">
        <f t="shared" si="1"/>
        <v>4070191</v>
      </c>
      <c r="O29">
        <v>0</v>
      </c>
      <c r="P29">
        <v>0</v>
      </c>
      <c r="Q29">
        <v>0</v>
      </c>
      <c r="S29">
        <f t="shared" si="2"/>
        <v>0.8571428571428571</v>
      </c>
      <c r="T29">
        <f t="shared" si="3"/>
        <v>0.7857142857142857</v>
      </c>
      <c r="V29" s="4">
        <f t="shared" si="4"/>
        <v>355.03068417989999</v>
      </c>
      <c r="W29">
        <f t="shared" si="5"/>
        <v>9</v>
      </c>
      <c r="X29">
        <f t="shared" si="6"/>
        <v>0.6428571428571429</v>
      </c>
      <c r="Y29">
        <f t="shared" si="7"/>
        <v>0.75</v>
      </c>
      <c r="Z29">
        <f t="shared" si="8"/>
        <v>0.81818181818181823</v>
      </c>
      <c r="AA29" t="str">
        <f t="shared" si="9"/>
        <v>CRAM</v>
      </c>
      <c r="AD29">
        <f t="shared" si="10"/>
        <v>0.41176470588235292</v>
      </c>
      <c r="AF29" t="str">
        <f t="shared" si="11"/>
        <v>----</v>
      </c>
      <c r="AG29" t="str">
        <f t="shared" si="12"/>
        <v>----</v>
      </c>
      <c r="AH29" t="str">
        <f t="shared" si="13"/>
        <v>HUnSatLig</v>
      </c>
      <c r="AI29" t="str">
        <f t="shared" si="14"/>
        <v>----</v>
      </c>
      <c r="AJ29" t="str">
        <f t="shared" si="15"/>
        <v>----</v>
      </c>
      <c r="AK29" t="str">
        <f t="shared" si="16"/>
        <v>----</v>
      </c>
      <c r="AM29" s="4">
        <f t="shared" si="17"/>
        <v>355.11277979799326</v>
      </c>
      <c r="AN29" s="4">
        <f t="shared" si="18"/>
        <v>355</v>
      </c>
      <c r="AO29" s="4">
        <f t="shared" si="19"/>
        <v>0.11277979799325522</v>
      </c>
    </row>
    <row r="30" spans="1:41" x14ac:dyDescent="0.25">
      <c r="A30">
        <v>14</v>
      </c>
      <c r="B30">
        <v>12</v>
      </c>
      <c r="C30">
        <v>0</v>
      </c>
      <c r="D30">
        <v>12</v>
      </c>
      <c r="E30">
        <v>0</v>
      </c>
      <c r="F30">
        <v>0</v>
      </c>
      <c r="H30">
        <v>371.02559880000001</v>
      </c>
      <c r="J30">
        <v>3447012</v>
      </c>
      <c r="K30">
        <v>3349238</v>
      </c>
      <c r="L30">
        <v>3880207</v>
      </c>
      <c r="M30" t="str">
        <f t="shared" si="0"/>
        <v>Yes</v>
      </c>
      <c r="N30">
        <f t="shared" si="1"/>
        <v>3558819</v>
      </c>
      <c r="O30">
        <v>0</v>
      </c>
      <c r="P30">
        <v>0</v>
      </c>
      <c r="Q30">
        <v>0</v>
      </c>
      <c r="S30">
        <f t="shared" si="2"/>
        <v>0.8571428571428571</v>
      </c>
      <c r="T30">
        <f t="shared" si="3"/>
        <v>0.8571428571428571</v>
      </c>
      <c r="V30" s="4">
        <f t="shared" si="4"/>
        <v>371.02559877990001</v>
      </c>
      <c r="W30">
        <f t="shared" si="5"/>
        <v>9</v>
      </c>
      <c r="X30">
        <f t="shared" si="6"/>
        <v>0.6428571428571429</v>
      </c>
      <c r="Y30">
        <f t="shared" si="7"/>
        <v>0.75</v>
      </c>
      <c r="Z30">
        <f t="shared" si="8"/>
        <v>0.75</v>
      </c>
      <c r="AA30" t="str">
        <f t="shared" si="9"/>
        <v>O</v>
      </c>
      <c r="AD30">
        <f t="shared" si="10"/>
        <v>0.375</v>
      </c>
      <c r="AF30" t="str">
        <f t="shared" si="11"/>
        <v>----</v>
      </c>
      <c r="AG30" t="str">
        <f t="shared" si="12"/>
        <v>----</v>
      </c>
      <c r="AH30" t="str">
        <f t="shared" si="13"/>
        <v>HUnSatLig</v>
      </c>
      <c r="AI30" t="str">
        <f t="shared" si="14"/>
        <v>----</v>
      </c>
      <c r="AJ30" t="str">
        <f t="shared" si="15"/>
        <v>----</v>
      </c>
      <c r="AK30" t="str">
        <f t="shared" si="16"/>
        <v>----</v>
      </c>
      <c r="AM30" s="4">
        <f t="shared" si="17"/>
        <v>371.11139298647856</v>
      </c>
      <c r="AN30" s="4">
        <f t="shared" si="18"/>
        <v>371</v>
      </c>
      <c r="AO30" s="4">
        <f t="shared" si="19"/>
        <v>0.11139298647856322</v>
      </c>
    </row>
    <row r="31" spans="1:41" x14ac:dyDescent="0.25">
      <c r="A31">
        <v>14</v>
      </c>
      <c r="B31">
        <v>14</v>
      </c>
      <c r="C31">
        <v>0</v>
      </c>
      <c r="D31">
        <v>9</v>
      </c>
      <c r="E31">
        <v>0</v>
      </c>
      <c r="F31">
        <v>0</v>
      </c>
      <c r="H31">
        <v>325.05650500000002</v>
      </c>
      <c r="J31">
        <v>3155297</v>
      </c>
      <c r="K31">
        <v>3867948</v>
      </c>
      <c r="L31">
        <v>3858351</v>
      </c>
      <c r="M31" t="str">
        <f t="shared" si="0"/>
        <v>Yes</v>
      </c>
      <c r="N31">
        <f t="shared" si="1"/>
        <v>3627198.6666666665</v>
      </c>
      <c r="O31">
        <v>0</v>
      </c>
      <c r="P31">
        <v>0</v>
      </c>
      <c r="Q31">
        <v>0</v>
      </c>
      <c r="S31">
        <f t="shared" si="2"/>
        <v>1</v>
      </c>
      <c r="T31">
        <f t="shared" si="3"/>
        <v>0.6428571428571429</v>
      </c>
      <c r="V31" s="4">
        <f t="shared" si="4"/>
        <v>325.05650497990001</v>
      </c>
      <c r="W31">
        <f t="shared" si="5"/>
        <v>8</v>
      </c>
      <c r="X31">
        <f t="shared" si="6"/>
        <v>0.5714285714285714</v>
      </c>
      <c r="Y31">
        <f t="shared" si="7"/>
        <v>0.5714285714285714</v>
      </c>
      <c r="Z31">
        <f t="shared" si="8"/>
        <v>0.88888888888888884</v>
      </c>
      <c r="AA31" t="str">
        <f t="shared" si="9"/>
        <v>CRAM</v>
      </c>
      <c r="AD31">
        <f t="shared" si="10"/>
        <v>0.36842105263157893</v>
      </c>
      <c r="AF31" t="str">
        <f t="shared" si="11"/>
        <v>----</v>
      </c>
      <c r="AG31" t="str">
        <f t="shared" si="12"/>
        <v>----</v>
      </c>
      <c r="AH31" t="str">
        <f t="shared" si="13"/>
        <v>HUnSatLig</v>
      </c>
      <c r="AI31" t="str">
        <f t="shared" si="14"/>
        <v>----</v>
      </c>
      <c r="AJ31" t="str">
        <f t="shared" si="15"/>
        <v>----</v>
      </c>
      <c r="AK31" t="str">
        <f t="shared" si="16"/>
        <v>----</v>
      </c>
      <c r="AM31" s="4">
        <f t="shared" si="17"/>
        <v>325.13166951040586</v>
      </c>
      <c r="AN31" s="4">
        <f t="shared" si="18"/>
        <v>325</v>
      </c>
      <c r="AO31" s="4">
        <f t="shared" si="19"/>
        <v>0.13166951040585673</v>
      </c>
    </row>
    <row r="32" spans="1:41" x14ac:dyDescent="0.25">
      <c r="A32">
        <v>14</v>
      </c>
      <c r="B32">
        <v>14</v>
      </c>
      <c r="C32">
        <v>0</v>
      </c>
      <c r="D32">
        <v>10</v>
      </c>
      <c r="E32">
        <v>0</v>
      </c>
      <c r="F32">
        <v>0</v>
      </c>
      <c r="H32">
        <v>341.05141959999997</v>
      </c>
      <c r="J32">
        <v>5022756</v>
      </c>
      <c r="K32">
        <v>5107463</v>
      </c>
      <c r="L32">
        <v>5425981</v>
      </c>
      <c r="M32" t="str">
        <f t="shared" si="0"/>
        <v>Yes</v>
      </c>
      <c r="N32">
        <f t="shared" si="1"/>
        <v>5185400</v>
      </c>
      <c r="O32">
        <v>0</v>
      </c>
      <c r="P32">
        <v>0</v>
      </c>
      <c r="Q32">
        <v>0</v>
      </c>
      <c r="S32">
        <f t="shared" si="2"/>
        <v>1</v>
      </c>
      <c r="T32">
        <f t="shared" si="3"/>
        <v>0.7142857142857143</v>
      </c>
      <c r="V32" s="4">
        <f t="shared" si="4"/>
        <v>341.05141957989997</v>
      </c>
      <c r="W32">
        <f t="shared" si="5"/>
        <v>8</v>
      </c>
      <c r="X32">
        <f t="shared" si="6"/>
        <v>0.5714285714285714</v>
      </c>
      <c r="Y32">
        <f t="shared" si="7"/>
        <v>0.5714285714285714</v>
      </c>
      <c r="Z32">
        <f t="shared" si="8"/>
        <v>0.8</v>
      </c>
      <c r="AA32" t="str">
        <f t="shared" si="9"/>
        <v>CRAM</v>
      </c>
      <c r="AD32">
        <f t="shared" si="10"/>
        <v>0.33333333333333331</v>
      </c>
      <c r="AF32" t="str">
        <f t="shared" si="11"/>
        <v>----</v>
      </c>
      <c r="AG32" t="str">
        <f t="shared" si="12"/>
        <v>----</v>
      </c>
      <c r="AH32" t="str">
        <f t="shared" si="13"/>
        <v>HUnSatLig</v>
      </c>
      <c r="AI32" t="str">
        <f t="shared" si="14"/>
        <v>----</v>
      </c>
      <c r="AJ32" t="str">
        <f t="shared" si="15"/>
        <v>----</v>
      </c>
      <c r="AK32" t="str">
        <f t="shared" si="16"/>
        <v>----</v>
      </c>
      <c r="AM32" s="4">
        <f t="shared" si="17"/>
        <v>341.13028269889111</v>
      </c>
      <c r="AN32" s="4">
        <f t="shared" si="18"/>
        <v>341</v>
      </c>
      <c r="AO32" s="4">
        <f t="shared" si="19"/>
        <v>0.13028269889110788</v>
      </c>
    </row>
    <row r="33" spans="1:41" x14ac:dyDescent="0.25">
      <c r="A33">
        <v>14</v>
      </c>
      <c r="B33">
        <v>14</v>
      </c>
      <c r="C33">
        <v>0</v>
      </c>
      <c r="D33">
        <v>11</v>
      </c>
      <c r="E33">
        <v>0</v>
      </c>
      <c r="F33">
        <v>0</v>
      </c>
      <c r="H33">
        <v>357.04633419999999</v>
      </c>
      <c r="J33">
        <v>6633688</v>
      </c>
      <c r="K33">
        <v>5962054</v>
      </c>
      <c r="L33">
        <v>7269518</v>
      </c>
      <c r="M33" t="str">
        <f t="shared" si="0"/>
        <v>Yes</v>
      </c>
      <c r="N33">
        <f t="shared" si="1"/>
        <v>6621753.333333333</v>
      </c>
      <c r="O33">
        <v>0</v>
      </c>
      <c r="P33">
        <v>0</v>
      </c>
      <c r="Q33">
        <v>0</v>
      </c>
      <c r="S33">
        <f t="shared" si="2"/>
        <v>1</v>
      </c>
      <c r="T33">
        <f t="shared" si="3"/>
        <v>0.7857142857142857</v>
      </c>
      <c r="V33" s="4">
        <f t="shared" si="4"/>
        <v>357.04633417989999</v>
      </c>
      <c r="W33">
        <f t="shared" si="5"/>
        <v>8</v>
      </c>
      <c r="X33">
        <f t="shared" si="6"/>
        <v>0.5714285714285714</v>
      </c>
      <c r="Y33">
        <f t="shared" si="7"/>
        <v>0.5714285714285714</v>
      </c>
      <c r="Z33">
        <f t="shared" si="8"/>
        <v>0.72727272727272729</v>
      </c>
      <c r="AA33" t="str">
        <f t="shared" si="9"/>
        <v>O</v>
      </c>
      <c r="AD33">
        <f t="shared" si="10"/>
        <v>0.29411764705882354</v>
      </c>
      <c r="AF33" t="str">
        <f t="shared" si="11"/>
        <v>----</v>
      </c>
      <c r="AG33" t="str">
        <f t="shared" si="12"/>
        <v>----</v>
      </c>
      <c r="AH33" t="str">
        <f t="shared" si="13"/>
        <v>HUnSatLig</v>
      </c>
      <c r="AI33" t="str">
        <f t="shared" si="14"/>
        <v>----</v>
      </c>
      <c r="AJ33" t="str">
        <f t="shared" si="15"/>
        <v>----</v>
      </c>
      <c r="AK33" t="str">
        <f t="shared" si="16"/>
        <v>----</v>
      </c>
      <c r="AM33" s="4">
        <f t="shared" si="17"/>
        <v>357.12889588737647</v>
      </c>
      <c r="AN33" s="4">
        <f t="shared" si="18"/>
        <v>357</v>
      </c>
      <c r="AO33" s="4">
        <f t="shared" si="19"/>
        <v>0.12889588737647273</v>
      </c>
    </row>
    <row r="34" spans="1:41" x14ac:dyDescent="0.25">
      <c r="A34">
        <v>14</v>
      </c>
      <c r="B34">
        <v>14</v>
      </c>
      <c r="C34">
        <v>0</v>
      </c>
      <c r="D34">
        <v>12</v>
      </c>
      <c r="E34">
        <v>0</v>
      </c>
      <c r="F34">
        <v>0</v>
      </c>
      <c r="H34">
        <v>373.04124880000001</v>
      </c>
      <c r="J34">
        <v>5995299</v>
      </c>
      <c r="K34">
        <v>4542836</v>
      </c>
      <c r="L34">
        <v>6041440</v>
      </c>
      <c r="M34" t="str">
        <f t="shared" si="0"/>
        <v>Yes</v>
      </c>
      <c r="N34">
        <f t="shared" si="1"/>
        <v>5526525</v>
      </c>
      <c r="O34">
        <v>0</v>
      </c>
      <c r="P34">
        <v>0</v>
      </c>
      <c r="Q34">
        <v>0</v>
      </c>
      <c r="S34">
        <f t="shared" si="2"/>
        <v>1</v>
      </c>
      <c r="T34">
        <f t="shared" si="3"/>
        <v>0.8571428571428571</v>
      </c>
      <c r="V34" s="4">
        <f t="shared" si="4"/>
        <v>373.04124877989995</v>
      </c>
      <c r="W34">
        <f t="shared" si="5"/>
        <v>8</v>
      </c>
      <c r="X34">
        <f t="shared" si="6"/>
        <v>0.5714285714285714</v>
      </c>
      <c r="Y34">
        <f t="shared" si="7"/>
        <v>0.5714285714285714</v>
      </c>
      <c r="Z34">
        <f t="shared" si="8"/>
        <v>0.66666666666666663</v>
      </c>
      <c r="AA34" t="str">
        <f t="shared" si="9"/>
        <v>O</v>
      </c>
      <c r="AD34">
        <f t="shared" si="10"/>
        <v>0.25</v>
      </c>
      <c r="AF34" t="str">
        <f t="shared" si="11"/>
        <v>----</v>
      </c>
      <c r="AG34" t="str">
        <f t="shared" si="12"/>
        <v>----</v>
      </c>
      <c r="AH34" t="str">
        <f t="shared" si="13"/>
        <v>HUnSatLig</v>
      </c>
      <c r="AI34" t="str">
        <f t="shared" si="14"/>
        <v>----</v>
      </c>
      <c r="AJ34" t="str">
        <f t="shared" si="15"/>
        <v>----</v>
      </c>
      <c r="AK34" t="str">
        <f t="shared" si="16"/>
        <v>----</v>
      </c>
      <c r="AM34" s="4">
        <f t="shared" si="17"/>
        <v>373.12750907586172</v>
      </c>
      <c r="AN34" s="4">
        <f t="shared" si="18"/>
        <v>373</v>
      </c>
      <c r="AO34" s="4">
        <f t="shared" si="19"/>
        <v>0.12750907586172389</v>
      </c>
    </row>
    <row r="35" spans="1:41" x14ac:dyDescent="0.25">
      <c r="A35">
        <v>14</v>
      </c>
      <c r="B35">
        <v>16</v>
      </c>
      <c r="C35">
        <v>0</v>
      </c>
      <c r="D35">
        <v>11</v>
      </c>
      <c r="E35">
        <v>0</v>
      </c>
      <c r="F35">
        <v>0</v>
      </c>
      <c r="H35">
        <v>359.06198419999998</v>
      </c>
      <c r="J35">
        <v>8114981</v>
      </c>
      <c r="K35">
        <v>6052813</v>
      </c>
      <c r="L35">
        <v>8103661</v>
      </c>
      <c r="M35" t="str">
        <f t="shared" si="0"/>
        <v>Yes</v>
      </c>
      <c r="N35">
        <f t="shared" si="1"/>
        <v>7423818.333333333</v>
      </c>
      <c r="O35">
        <v>0</v>
      </c>
      <c r="P35">
        <v>0</v>
      </c>
      <c r="Q35">
        <v>0</v>
      </c>
      <c r="S35">
        <f t="shared" si="2"/>
        <v>1.1428571428571428</v>
      </c>
      <c r="T35">
        <f t="shared" si="3"/>
        <v>0.7857142857142857</v>
      </c>
      <c r="V35" s="4">
        <f t="shared" si="4"/>
        <v>359.06198417989998</v>
      </c>
      <c r="W35">
        <f t="shared" si="5"/>
        <v>7</v>
      </c>
      <c r="X35">
        <f t="shared" si="6"/>
        <v>0.5</v>
      </c>
      <c r="Y35">
        <f t="shared" si="7"/>
        <v>0.4375</v>
      </c>
      <c r="Z35">
        <f t="shared" si="8"/>
        <v>0.63636363636363635</v>
      </c>
      <c r="AA35" t="str">
        <f t="shared" si="9"/>
        <v>O</v>
      </c>
      <c r="AD35">
        <f t="shared" si="10"/>
        <v>0.17647058823529413</v>
      </c>
      <c r="AF35" t="str">
        <f t="shared" si="11"/>
        <v>----</v>
      </c>
      <c r="AG35" t="str">
        <f t="shared" si="12"/>
        <v>----</v>
      </c>
      <c r="AH35" t="str">
        <f t="shared" si="13"/>
        <v>HUnSatLig</v>
      </c>
      <c r="AI35" t="str">
        <f t="shared" si="14"/>
        <v>----</v>
      </c>
      <c r="AJ35" t="str">
        <f t="shared" si="15"/>
        <v>----</v>
      </c>
      <c r="AK35" t="str">
        <f t="shared" si="16"/>
        <v>----</v>
      </c>
      <c r="AM35" s="4">
        <f t="shared" si="17"/>
        <v>359.14501197675963</v>
      </c>
      <c r="AN35" s="4">
        <f t="shared" si="18"/>
        <v>359</v>
      </c>
      <c r="AO35" s="4">
        <f t="shared" si="19"/>
        <v>0.1450119767596334</v>
      </c>
    </row>
    <row r="36" spans="1:41" x14ac:dyDescent="0.25">
      <c r="A36">
        <v>14</v>
      </c>
      <c r="B36">
        <v>16</v>
      </c>
      <c r="C36">
        <v>0</v>
      </c>
      <c r="D36">
        <v>12</v>
      </c>
      <c r="E36">
        <v>0</v>
      </c>
      <c r="F36">
        <v>0</v>
      </c>
      <c r="H36">
        <v>375.0568988</v>
      </c>
      <c r="J36">
        <v>6680920</v>
      </c>
      <c r="K36">
        <v>5089256</v>
      </c>
      <c r="L36">
        <v>5831078</v>
      </c>
      <c r="M36" t="str">
        <f t="shared" si="0"/>
        <v>Yes</v>
      </c>
      <c r="N36">
        <f t="shared" si="1"/>
        <v>5867084.666666667</v>
      </c>
      <c r="O36">
        <v>0</v>
      </c>
      <c r="P36">
        <v>0</v>
      </c>
      <c r="Q36">
        <v>0</v>
      </c>
      <c r="S36">
        <f t="shared" si="2"/>
        <v>1.1428571428571428</v>
      </c>
      <c r="T36">
        <f t="shared" si="3"/>
        <v>0.8571428571428571</v>
      </c>
      <c r="V36" s="4">
        <f t="shared" si="4"/>
        <v>375.0568987799</v>
      </c>
      <c r="W36">
        <f t="shared" si="5"/>
        <v>7</v>
      </c>
      <c r="X36">
        <f t="shared" si="6"/>
        <v>0.5</v>
      </c>
      <c r="Y36">
        <f t="shared" si="7"/>
        <v>0.4375</v>
      </c>
      <c r="Z36">
        <f t="shared" si="8"/>
        <v>0.58333333333333337</v>
      </c>
      <c r="AA36" t="str">
        <f t="shared" si="9"/>
        <v>O</v>
      </c>
      <c r="AD36">
        <f t="shared" si="10"/>
        <v>0.125</v>
      </c>
      <c r="AF36" t="str">
        <f t="shared" si="11"/>
        <v>----</v>
      </c>
      <c r="AG36" t="str">
        <f t="shared" si="12"/>
        <v>----</v>
      </c>
      <c r="AH36" t="str">
        <f t="shared" si="13"/>
        <v>HUnSatLig</v>
      </c>
      <c r="AI36" t="str">
        <f t="shared" si="14"/>
        <v>----</v>
      </c>
      <c r="AJ36" t="str">
        <f t="shared" si="15"/>
        <v>----</v>
      </c>
      <c r="AK36" t="str">
        <f t="shared" si="16"/>
        <v>----</v>
      </c>
      <c r="AM36" s="4">
        <f t="shared" si="17"/>
        <v>375.14362516524494</v>
      </c>
      <c r="AN36" s="4">
        <f t="shared" si="18"/>
        <v>375</v>
      </c>
      <c r="AO36" s="4">
        <f t="shared" si="19"/>
        <v>0.1436251652449414</v>
      </c>
    </row>
    <row r="37" spans="1:41" x14ac:dyDescent="0.25">
      <c r="A37">
        <v>14</v>
      </c>
      <c r="B37">
        <v>18</v>
      </c>
      <c r="C37">
        <v>0</v>
      </c>
      <c r="D37">
        <v>11</v>
      </c>
      <c r="E37">
        <v>0</v>
      </c>
      <c r="F37">
        <v>0</v>
      </c>
      <c r="H37">
        <v>361.07763419999998</v>
      </c>
      <c r="J37">
        <v>6501752</v>
      </c>
      <c r="K37">
        <v>4942427</v>
      </c>
      <c r="L37">
        <v>6773072</v>
      </c>
      <c r="M37" t="str">
        <f t="shared" si="0"/>
        <v>Yes</v>
      </c>
      <c r="N37">
        <f t="shared" si="1"/>
        <v>6072417</v>
      </c>
      <c r="O37">
        <v>0</v>
      </c>
      <c r="P37">
        <v>0</v>
      </c>
      <c r="Q37">
        <v>0</v>
      </c>
      <c r="S37">
        <f t="shared" si="2"/>
        <v>1.2857142857142858</v>
      </c>
      <c r="T37">
        <f t="shared" si="3"/>
        <v>0.7857142857142857</v>
      </c>
      <c r="V37" s="4">
        <f t="shared" si="4"/>
        <v>361.07763417990003</v>
      </c>
      <c r="W37">
        <f t="shared" si="5"/>
        <v>6</v>
      </c>
      <c r="X37">
        <f t="shared" si="6"/>
        <v>0.42857142857142855</v>
      </c>
      <c r="Y37">
        <f t="shared" si="7"/>
        <v>0.33333333333333331</v>
      </c>
      <c r="Z37">
        <f t="shared" si="8"/>
        <v>0.54545454545454541</v>
      </c>
      <c r="AA37" t="str">
        <f t="shared" si="9"/>
        <v>O</v>
      </c>
      <c r="AD37">
        <f t="shared" si="10"/>
        <v>5.8823529411764705E-2</v>
      </c>
      <c r="AF37" t="str">
        <f t="shared" si="11"/>
        <v>----</v>
      </c>
      <c r="AG37" t="str">
        <f t="shared" si="12"/>
        <v>----</v>
      </c>
      <c r="AH37" t="str">
        <f t="shared" si="13"/>
        <v>HUnSatLig</v>
      </c>
      <c r="AI37" t="str">
        <f t="shared" si="14"/>
        <v>----</v>
      </c>
      <c r="AJ37" t="str">
        <f t="shared" si="15"/>
        <v>----</v>
      </c>
      <c r="AK37" t="str">
        <f t="shared" si="16"/>
        <v>----</v>
      </c>
      <c r="AM37" s="4">
        <f t="shared" si="17"/>
        <v>361.16112806614291</v>
      </c>
      <c r="AN37" s="4">
        <f t="shared" si="18"/>
        <v>361</v>
      </c>
      <c r="AO37" s="4">
        <f t="shared" si="19"/>
        <v>0.16112806614290776</v>
      </c>
    </row>
    <row r="38" spans="1:41" x14ac:dyDescent="0.25">
      <c r="A38">
        <v>14</v>
      </c>
      <c r="B38">
        <v>18</v>
      </c>
      <c r="C38">
        <v>0</v>
      </c>
      <c r="D38">
        <v>12</v>
      </c>
      <c r="E38">
        <v>0</v>
      </c>
      <c r="F38">
        <v>0</v>
      </c>
      <c r="H38">
        <v>377.07254879999999</v>
      </c>
      <c r="J38">
        <v>7362431</v>
      </c>
      <c r="K38">
        <v>3948112</v>
      </c>
      <c r="L38">
        <v>5500897</v>
      </c>
      <c r="M38" t="str">
        <f t="shared" si="0"/>
        <v>Yes</v>
      </c>
      <c r="N38">
        <f t="shared" si="1"/>
        <v>5603813.333333333</v>
      </c>
      <c r="O38">
        <v>0</v>
      </c>
      <c r="P38">
        <v>0</v>
      </c>
      <c r="Q38">
        <v>0</v>
      </c>
      <c r="S38">
        <f t="shared" si="2"/>
        <v>1.2857142857142858</v>
      </c>
      <c r="T38">
        <f t="shared" si="3"/>
        <v>0.8571428571428571</v>
      </c>
      <c r="V38" s="4">
        <f t="shared" si="4"/>
        <v>377.07254877989999</v>
      </c>
      <c r="W38">
        <f t="shared" si="5"/>
        <v>6</v>
      </c>
      <c r="X38">
        <f t="shared" si="6"/>
        <v>0.42857142857142855</v>
      </c>
      <c r="Y38">
        <f t="shared" si="7"/>
        <v>0.33333333333333331</v>
      </c>
      <c r="Z38">
        <f t="shared" si="8"/>
        <v>0.5</v>
      </c>
      <c r="AA38" t="str">
        <f t="shared" si="9"/>
        <v>O</v>
      </c>
      <c r="AD38">
        <f t="shared" si="10"/>
        <v>0</v>
      </c>
      <c r="AF38" t="str">
        <f t="shared" si="11"/>
        <v>----</v>
      </c>
      <c r="AG38" t="str">
        <f t="shared" si="12"/>
        <v>----</v>
      </c>
      <c r="AH38" t="str">
        <f t="shared" si="13"/>
        <v>HUnSatLig</v>
      </c>
      <c r="AI38" t="str">
        <f t="shared" si="14"/>
        <v>----</v>
      </c>
      <c r="AJ38" t="str">
        <f t="shared" si="15"/>
        <v>----</v>
      </c>
      <c r="AK38" t="str">
        <f t="shared" si="16"/>
        <v>----</v>
      </c>
      <c r="AM38" s="4">
        <f t="shared" si="17"/>
        <v>377.15974125462816</v>
      </c>
      <c r="AN38" s="4">
        <f t="shared" si="18"/>
        <v>377</v>
      </c>
      <c r="AO38" s="4">
        <f t="shared" si="19"/>
        <v>0.15974125462815891</v>
      </c>
    </row>
    <row r="39" spans="1:41" x14ac:dyDescent="0.25">
      <c r="A39">
        <v>14</v>
      </c>
      <c r="B39">
        <v>18</v>
      </c>
      <c r="C39">
        <v>0</v>
      </c>
      <c r="D39">
        <v>13</v>
      </c>
      <c r="E39">
        <v>0</v>
      </c>
      <c r="F39">
        <v>0</v>
      </c>
      <c r="H39">
        <v>393.06746340000001</v>
      </c>
      <c r="J39">
        <v>5542347</v>
      </c>
      <c r="K39">
        <v>3186312</v>
      </c>
      <c r="L39">
        <v>4264674</v>
      </c>
      <c r="M39" t="str">
        <f t="shared" si="0"/>
        <v>Yes</v>
      </c>
      <c r="N39">
        <f t="shared" si="1"/>
        <v>4331111</v>
      </c>
      <c r="O39">
        <v>0</v>
      </c>
      <c r="P39">
        <v>0</v>
      </c>
      <c r="Q39">
        <v>0</v>
      </c>
      <c r="S39">
        <f t="shared" si="2"/>
        <v>1.2857142857142858</v>
      </c>
      <c r="T39">
        <f t="shared" si="3"/>
        <v>0.9285714285714286</v>
      </c>
      <c r="V39" s="4">
        <f t="shared" si="4"/>
        <v>393.0674633799</v>
      </c>
      <c r="W39">
        <f t="shared" si="5"/>
        <v>6</v>
      </c>
      <c r="X39">
        <f t="shared" si="6"/>
        <v>0.42857142857142855</v>
      </c>
      <c r="Y39">
        <f t="shared" si="7"/>
        <v>0.33333333333333331</v>
      </c>
      <c r="Z39">
        <f t="shared" si="8"/>
        <v>0.46153846153846156</v>
      </c>
      <c r="AA39" t="str">
        <f t="shared" si="9"/>
        <v>O</v>
      </c>
      <c r="AD39">
        <f t="shared" si="10"/>
        <v>-6.6666666666666666E-2</v>
      </c>
      <c r="AF39" t="str">
        <f t="shared" si="11"/>
        <v>----</v>
      </c>
      <c r="AG39" t="str">
        <f t="shared" si="12"/>
        <v>----</v>
      </c>
      <c r="AH39" t="str">
        <f t="shared" si="13"/>
        <v>HUnSatLig</v>
      </c>
      <c r="AI39" t="str">
        <f t="shared" si="14"/>
        <v>----</v>
      </c>
      <c r="AJ39" t="str">
        <f t="shared" si="15"/>
        <v>----</v>
      </c>
      <c r="AK39" t="str">
        <f t="shared" si="16"/>
        <v>----</v>
      </c>
      <c r="AM39" s="4">
        <f t="shared" si="17"/>
        <v>393.15835444311347</v>
      </c>
      <c r="AN39" s="4">
        <f t="shared" si="18"/>
        <v>393</v>
      </c>
      <c r="AO39" s="4">
        <f t="shared" si="19"/>
        <v>0.15835444311346691</v>
      </c>
    </row>
    <row r="40" spans="1:41" x14ac:dyDescent="0.25">
      <c r="A40">
        <v>14</v>
      </c>
      <c r="B40">
        <v>20</v>
      </c>
      <c r="C40">
        <v>0</v>
      </c>
      <c r="D40">
        <v>14</v>
      </c>
      <c r="E40">
        <v>0</v>
      </c>
      <c r="F40">
        <v>0</v>
      </c>
      <c r="H40">
        <v>411.07802800000002</v>
      </c>
      <c r="J40">
        <v>10277955</v>
      </c>
      <c r="K40">
        <v>3848913</v>
      </c>
      <c r="L40">
        <v>5737117</v>
      </c>
      <c r="M40" t="str">
        <f t="shared" si="0"/>
        <v>Yes</v>
      </c>
      <c r="N40">
        <f t="shared" si="1"/>
        <v>6621328.333333333</v>
      </c>
      <c r="O40">
        <v>0</v>
      </c>
      <c r="P40">
        <v>0</v>
      </c>
      <c r="Q40">
        <v>0</v>
      </c>
      <c r="S40">
        <f t="shared" si="2"/>
        <v>1.4285714285714286</v>
      </c>
      <c r="T40">
        <f t="shared" si="3"/>
        <v>1</v>
      </c>
      <c r="V40" s="4">
        <f t="shared" si="4"/>
        <v>411.07802797990001</v>
      </c>
      <c r="W40">
        <f t="shared" si="5"/>
        <v>5</v>
      </c>
      <c r="X40">
        <f t="shared" si="6"/>
        <v>0.35714285714285715</v>
      </c>
      <c r="Y40">
        <f t="shared" si="7"/>
        <v>0.25</v>
      </c>
      <c r="Z40">
        <f t="shared" si="8"/>
        <v>0.35714285714285715</v>
      </c>
      <c r="AA40" t="str">
        <f t="shared" si="9"/>
        <v>O</v>
      </c>
      <c r="AD40">
        <f t="shared" si="10"/>
        <v>-0.2857142857142857</v>
      </c>
      <c r="AF40" t="str">
        <f t="shared" si="11"/>
        <v>----</v>
      </c>
      <c r="AG40" t="str">
        <f t="shared" si="12"/>
        <v>----</v>
      </c>
      <c r="AH40" t="str">
        <f t="shared" si="13"/>
        <v>HUnSatLig</v>
      </c>
      <c r="AI40" t="str">
        <f t="shared" si="14"/>
        <v>----</v>
      </c>
      <c r="AJ40" t="str">
        <f t="shared" si="15"/>
        <v>----</v>
      </c>
      <c r="AK40" t="str">
        <f t="shared" si="16"/>
        <v>----</v>
      </c>
      <c r="AM40" s="4">
        <f t="shared" si="17"/>
        <v>411.17308372098199</v>
      </c>
      <c r="AN40" s="4">
        <f t="shared" si="18"/>
        <v>411</v>
      </c>
      <c r="AO40" s="4">
        <f t="shared" si="19"/>
        <v>0.17308372098199243</v>
      </c>
    </row>
    <row r="41" spans="1:41" x14ac:dyDescent="0.25">
      <c r="A41">
        <v>15</v>
      </c>
      <c r="B41">
        <v>12</v>
      </c>
      <c r="C41">
        <v>0</v>
      </c>
      <c r="D41">
        <v>10</v>
      </c>
      <c r="E41">
        <v>0</v>
      </c>
      <c r="F41">
        <v>0</v>
      </c>
      <c r="H41">
        <v>351.03576959999998</v>
      </c>
      <c r="J41">
        <v>3369512</v>
      </c>
      <c r="K41">
        <v>4704756</v>
      </c>
      <c r="L41">
        <v>4789673</v>
      </c>
      <c r="M41" t="str">
        <f t="shared" si="0"/>
        <v>Yes</v>
      </c>
      <c r="N41">
        <f t="shared" si="1"/>
        <v>4287980.333333333</v>
      </c>
      <c r="O41">
        <v>0</v>
      </c>
      <c r="P41">
        <v>0</v>
      </c>
      <c r="Q41">
        <v>0</v>
      </c>
      <c r="S41">
        <f t="shared" si="2"/>
        <v>0.8</v>
      </c>
      <c r="T41">
        <f t="shared" si="3"/>
        <v>0.66666666666666663</v>
      </c>
      <c r="V41" s="4">
        <f t="shared" si="4"/>
        <v>351.03576957989998</v>
      </c>
      <c r="W41">
        <f t="shared" si="5"/>
        <v>10</v>
      </c>
      <c r="X41">
        <f t="shared" si="6"/>
        <v>0.66666666666666663</v>
      </c>
      <c r="Y41">
        <f t="shared" si="7"/>
        <v>0.83333333333333337</v>
      </c>
      <c r="Z41">
        <f t="shared" si="8"/>
        <v>1</v>
      </c>
      <c r="AA41" t="str">
        <f t="shared" si="9"/>
        <v>CRAM</v>
      </c>
      <c r="AD41">
        <f t="shared" si="10"/>
        <v>0.5</v>
      </c>
      <c r="AF41" t="str">
        <f t="shared" si="11"/>
        <v>----</v>
      </c>
      <c r="AG41" t="str">
        <f t="shared" si="12"/>
        <v>----</v>
      </c>
      <c r="AH41" t="str">
        <f t="shared" si="13"/>
        <v>HUnSatLig</v>
      </c>
      <c r="AI41" t="str">
        <f t="shared" si="14"/>
        <v>----</v>
      </c>
      <c r="AJ41" t="str">
        <f t="shared" si="15"/>
        <v>----</v>
      </c>
      <c r="AK41" t="str">
        <f t="shared" si="16"/>
        <v>----</v>
      </c>
      <c r="AM41" s="4">
        <f t="shared" si="17"/>
        <v>351.11694143281483</v>
      </c>
      <c r="AN41" s="4">
        <f t="shared" si="18"/>
        <v>351</v>
      </c>
      <c r="AO41" s="4">
        <f t="shared" si="19"/>
        <v>0.11694143281482638</v>
      </c>
    </row>
    <row r="42" spans="1:41" x14ac:dyDescent="0.25">
      <c r="A42">
        <v>15</v>
      </c>
      <c r="B42">
        <v>12</v>
      </c>
      <c r="C42">
        <v>0</v>
      </c>
      <c r="D42">
        <v>11</v>
      </c>
      <c r="E42">
        <v>0</v>
      </c>
      <c r="F42">
        <v>0</v>
      </c>
      <c r="H42">
        <v>367.0306842</v>
      </c>
      <c r="J42">
        <v>4690008</v>
      </c>
      <c r="K42">
        <v>5636590</v>
      </c>
      <c r="L42">
        <v>6664290</v>
      </c>
      <c r="M42" t="str">
        <f t="shared" si="0"/>
        <v>Yes</v>
      </c>
      <c r="N42">
        <f t="shared" si="1"/>
        <v>5663629.333333333</v>
      </c>
      <c r="O42">
        <v>0</v>
      </c>
      <c r="P42">
        <v>0</v>
      </c>
      <c r="Q42">
        <v>0</v>
      </c>
      <c r="S42">
        <f t="shared" si="2"/>
        <v>0.8</v>
      </c>
      <c r="T42">
        <f t="shared" si="3"/>
        <v>0.73333333333333328</v>
      </c>
      <c r="V42" s="4">
        <f t="shared" si="4"/>
        <v>367.03068417989999</v>
      </c>
      <c r="W42">
        <f t="shared" si="5"/>
        <v>10</v>
      </c>
      <c r="X42">
        <f t="shared" si="6"/>
        <v>0.66666666666666663</v>
      </c>
      <c r="Y42">
        <f t="shared" si="7"/>
        <v>0.83333333333333337</v>
      </c>
      <c r="Z42">
        <f t="shared" si="8"/>
        <v>0.90909090909090906</v>
      </c>
      <c r="AA42" t="str">
        <f t="shared" si="9"/>
        <v>CRAM</v>
      </c>
      <c r="AD42">
        <f t="shared" si="10"/>
        <v>0.47368421052631576</v>
      </c>
      <c r="AF42" t="str">
        <f t="shared" si="11"/>
        <v>----</v>
      </c>
      <c r="AG42" t="str">
        <f t="shared" si="12"/>
        <v>----</v>
      </c>
      <c r="AH42" t="str">
        <f t="shared" si="13"/>
        <v>HUnSatLig</v>
      </c>
      <c r="AI42" t="str">
        <f t="shared" si="14"/>
        <v>----</v>
      </c>
      <c r="AJ42" t="str">
        <f t="shared" si="15"/>
        <v>----</v>
      </c>
      <c r="AK42" t="str">
        <f t="shared" si="16"/>
        <v>----</v>
      </c>
      <c r="AM42" s="4">
        <f t="shared" si="17"/>
        <v>367.11555462130013</v>
      </c>
      <c r="AN42" s="4">
        <f t="shared" si="18"/>
        <v>367</v>
      </c>
      <c r="AO42" s="4">
        <f t="shared" si="19"/>
        <v>0.11555462130013439</v>
      </c>
    </row>
    <row r="43" spans="1:41" x14ac:dyDescent="0.25">
      <c r="A43">
        <v>15</v>
      </c>
      <c r="B43">
        <v>12</v>
      </c>
      <c r="C43">
        <v>0</v>
      </c>
      <c r="D43">
        <v>12</v>
      </c>
      <c r="E43">
        <v>0</v>
      </c>
      <c r="F43">
        <v>0</v>
      </c>
      <c r="H43">
        <v>383.02559880000001</v>
      </c>
      <c r="J43">
        <v>4265340</v>
      </c>
      <c r="K43">
        <v>4623623</v>
      </c>
      <c r="L43">
        <v>5250584</v>
      </c>
      <c r="M43" t="str">
        <f t="shared" si="0"/>
        <v>Yes</v>
      </c>
      <c r="N43">
        <f t="shared" si="1"/>
        <v>4713182.333333333</v>
      </c>
      <c r="O43">
        <v>0</v>
      </c>
      <c r="P43">
        <v>0</v>
      </c>
      <c r="Q43">
        <v>0</v>
      </c>
      <c r="S43">
        <f t="shared" si="2"/>
        <v>0.8</v>
      </c>
      <c r="T43">
        <f t="shared" si="3"/>
        <v>0.8</v>
      </c>
      <c r="V43" s="4">
        <f t="shared" si="4"/>
        <v>383.02559877990001</v>
      </c>
      <c r="W43">
        <f t="shared" si="5"/>
        <v>10</v>
      </c>
      <c r="X43">
        <f t="shared" si="6"/>
        <v>0.66666666666666663</v>
      </c>
      <c r="Y43">
        <f t="shared" si="7"/>
        <v>0.83333333333333337</v>
      </c>
      <c r="Z43">
        <f t="shared" si="8"/>
        <v>0.83333333333333337</v>
      </c>
      <c r="AA43" t="str">
        <f t="shared" si="9"/>
        <v>CRAM</v>
      </c>
      <c r="AD43">
        <f t="shared" si="10"/>
        <v>0.44444444444444442</v>
      </c>
      <c r="AF43" t="str">
        <f t="shared" si="11"/>
        <v>----</v>
      </c>
      <c r="AG43" t="str">
        <f t="shared" si="12"/>
        <v>----</v>
      </c>
      <c r="AH43" t="str">
        <f t="shared" si="13"/>
        <v>HUnSatLig</v>
      </c>
      <c r="AI43" t="str">
        <f t="shared" si="14"/>
        <v>----</v>
      </c>
      <c r="AJ43" t="str">
        <f t="shared" si="15"/>
        <v>----</v>
      </c>
      <c r="AK43" t="str">
        <f t="shared" si="16"/>
        <v>----</v>
      </c>
      <c r="AM43" s="4">
        <f t="shared" si="17"/>
        <v>383.11416780978544</v>
      </c>
      <c r="AN43" s="4">
        <f t="shared" si="18"/>
        <v>383</v>
      </c>
      <c r="AO43" s="4">
        <f t="shared" si="19"/>
        <v>0.11416780978544239</v>
      </c>
    </row>
    <row r="44" spans="1:41" x14ac:dyDescent="0.25">
      <c r="A44">
        <v>15</v>
      </c>
      <c r="B44">
        <v>14</v>
      </c>
      <c r="C44">
        <v>0</v>
      </c>
      <c r="D44">
        <v>9</v>
      </c>
      <c r="E44">
        <v>0</v>
      </c>
      <c r="F44">
        <v>0</v>
      </c>
      <c r="H44">
        <v>337.05650500000002</v>
      </c>
      <c r="J44">
        <v>3220632</v>
      </c>
      <c r="K44">
        <v>4380971</v>
      </c>
      <c r="L44">
        <v>4496258</v>
      </c>
      <c r="M44" t="str">
        <f t="shared" si="0"/>
        <v>Yes</v>
      </c>
      <c r="N44">
        <f t="shared" si="1"/>
        <v>4032620.3333333335</v>
      </c>
      <c r="O44">
        <v>0</v>
      </c>
      <c r="P44">
        <v>0</v>
      </c>
      <c r="Q44">
        <v>0</v>
      </c>
      <c r="S44">
        <f t="shared" si="2"/>
        <v>0.93333333333333335</v>
      </c>
      <c r="T44">
        <f t="shared" si="3"/>
        <v>0.6</v>
      </c>
      <c r="V44" s="4">
        <f t="shared" si="4"/>
        <v>337.05650497990001</v>
      </c>
      <c r="W44">
        <f t="shared" si="5"/>
        <v>9</v>
      </c>
      <c r="X44">
        <f t="shared" si="6"/>
        <v>0.6</v>
      </c>
      <c r="Y44">
        <f t="shared" si="7"/>
        <v>0.6428571428571429</v>
      </c>
      <c r="Z44">
        <f t="shared" si="8"/>
        <v>1</v>
      </c>
      <c r="AA44" t="str">
        <f t="shared" si="9"/>
        <v>CRAM</v>
      </c>
      <c r="AD44">
        <f t="shared" si="10"/>
        <v>0.42857142857142855</v>
      </c>
      <c r="AF44" t="str">
        <f t="shared" si="11"/>
        <v>----</v>
      </c>
      <c r="AG44" t="str">
        <f t="shared" si="12"/>
        <v>----</v>
      </c>
      <c r="AH44" t="str">
        <f t="shared" si="13"/>
        <v>HUnSatLig</v>
      </c>
      <c r="AI44" t="str">
        <f t="shared" si="14"/>
        <v>----</v>
      </c>
      <c r="AJ44" t="str">
        <f t="shared" si="15"/>
        <v>----</v>
      </c>
      <c r="AK44" t="str">
        <f t="shared" si="16"/>
        <v>----</v>
      </c>
      <c r="AM44" s="4">
        <f t="shared" si="17"/>
        <v>337.13444433371274</v>
      </c>
      <c r="AN44" s="4">
        <f t="shared" si="18"/>
        <v>337</v>
      </c>
      <c r="AO44" s="4">
        <f t="shared" si="19"/>
        <v>0.1344443337127359</v>
      </c>
    </row>
    <row r="45" spans="1:41" x14ac:dyDescent="0.25">
      <c r="A45">
        <v>15</v>
      </c>
      <c r="B45">
        <v>14</v>
      </c>
      <c r="C45">
        <v>0</v>
      </c>
      <c r="D45">
        <v>10</v>
      </c>
      <c r="E45">
        <v>0</v>
      </c>
      <c r="F45">
        <v>0</v>
      </c>
      <c r="H45">
        <v>353.05141959999997</v>
      </c>
      <c r="J45">
        <v>5424220</v>
      </c>
      <c r="K45">
        <v>6754397</v>
      </c>
      <c r="L45">
        <v>7396336</v>
      </c>
      <c r="M45" t="str">
        <f t="shared" si="0"/>
        <v>Yes</v>
      </c>
      <c r="N45">
        <f t="shared" si="1"/>
        <v>6524984.333333333</v>
      </c>
      <c r="O45">
        <v>0</v>
      </c>
      <c r="P45">
        <v>0</v>
      </c>
      <c r="Q45">
        <v>0</v>
      </c>
      <c r="S45">
        <f t="shared" si="2"/>
        <v>0.93333333333333335</v>
      </c>
      <c r="T45">
        <f t="shared" si="3"/>
        <v>0.66666666666666663</v>
      </c>
      <c r="V45" s="4">
        <f t="shared" si="4"/>
        <v>353.05141957989997</v>
      </c>
      <c r="W45">
        <f t="shared" si="5"/>
        <v>9</v>
      </c>
      <c r="X45">
        <f t="shared" si="6"/>
        <v>0.6</v>
      </c>
      <c r="Y45">
        <f t="shared" si="7"/>
        <v>0.6428571428571429</v>
      </c>
      <c r="Z45">
        <f t="shared" si="8"/>
        <v>0.9</v>
      </c>
      <c r="AA45" t="str">
        <f t="shared" si="9"/>
        <v>CRAM</v>
      </c>
      <c r="AD45">
        <f t="shared" si="10"/>
        <v>0.4</v>
      </c>
      <c r="AF45" t="str">
        <f t="shared" si="11"/>
        <v>----</v>
      </c>
      <c r="AG45" t="str">
        <f t="shared" si="12"/>
        <v>----</v>
      </c>
      <c r="AH45" t="str">
        <f t="shared" si="13"/>
        <v>HUnSatLig</v>
      </c>
      <c r="AI45" t="str">
        <f t="shared" si="14"/>
        <v>----</v>
      </c>
      <c r="AJ45" t="str">
        <f t="shared" si="15"/>
        <v>----</v>
      </c>
      <c r="AK45" t="str">
        <f t="shared" si="16"/>
        <v>----</v>
      </c>
      <c r="AM45" s="4">
        <f t="shared" si="17"/>
        <v>353.13305752219799</v>
      </c>
      <c r="AN45" s="4">
        <f t="shared" si="18"/>
        <v>353</v>
      </c>
      <c r="AO45" s="4">
        <f t="shared" si="19"/>
        <v>0.13305752219798705</v>
      </c>
    </row>
    <row r="46" spans="1:41" x14ac:dyDescent="0.25">
      <c r="A46">
        <v>15</v>
      </c>
      <c r="B46">
        <v>14</v>
      </c>
      <c r="C46">
        <v>0</v>
      </c>
      <c r="D46">
        <v>11</v>
      </c>
      <c r="E46">
        <v>0</v>
      </c>
      <c r="F46">
        <v>0</v>
      </c>
      <c r="H46">
        <v>369.04633419999999</v>
      </c>
      <c r="J46">
        <v>7818918</v>
      </c>
      <c r="K46">
        <v>9211003</v>
      </c>
      <c r="L46">
        <v>10441409</v>
      </c>
      <c r="M46" t="str">
        <f t="shared" si="0"/>
        <v>Yes</v>
      </c>
      <c r="N46">
        <f t="shared" si="1"/>
        <v>9157110</v>
      </c>
      <c r="O46">
        <v>0</v>
      </c>
      <c r="P46">
        <v>0</v>
      </c>
      <c r="Q46">
        <v>0</v>
      </c>
      <c r="S46">
        <f t="shared" si="2"/>
        <v>0.93333333333333335</v>
      </c>
      <c r="T46">
        <f t="shared" si="3"/>
        <v>0.73333333333333328</v>
      </c>
      <c r="V46" s="4">
        <f t="shared" si="4"/>
        <v>369.04633417989999</v>
      </c>
      <c r="W46">
        <f t="shared" si="5"/>
        <v>9</v>
      </c>
      <c r="X46">
        <f t="shared" si="6"/>
        <v>0.6</v>
      </c>
      <c r="Y46">
        <f t="shared" si="7"/>
        <v>0.6428571428571429</v>
      </c>
      <c r="Z46">
        <f t="shared" si="8"/>
        <v>0.81818181818181823</v>
      </c>
      <c r="AA46" t="str">
        <f t="shared" si="9"/>
        <v>CRAM</v>
      </c>
      <c r="AD46">
        <f t="shared" si="10"/>
        <v>0.36842105263157893</v>
      </c>
      <c r="AF46" t="str">
        <f t="shared" si="11"/>
        <v>----</v>
      </c>
      <c r="AG46" t="str">
        <f t="shared" si="12"/>
        <v>----</v>
      </c>
      <c r="AH46" t="str">
        <f t="shared" si="13"/>
        <v>HUnSatLig</v>
      </c>
      <c r="AI46" t="str">
        <f t="shared" si="14"/>
        <v>----</v>
      </c>
      <c r="AJ46" t="str">
        <f t="shared" si="15"/>
        <v>----</v>
      </c>
      <c r="AK46" t="str">
        <f t="shared" si="16"/>
        <v>----</v>
      </c>
      <c r="AM46" s="4">
        <f t="shared" si="17"/>
        <v>369.13167071068335</v>
      </c>
      <c r="AN46" s="4">
        <f t="shared" si="18"/>
        <v>369</v>
      </c>
      <c r="AO46" s="4">
        <f t="shared" si="19"/>
        <v>0.1316707106833519</v>
      </c>
    </row>
    <row r="47" spans="1:41" x14ac:dyDescent="0.25">
      <c r="A47">
        <v>15</v>
      </c>
      <c r="B47">
        <v>14</v>
      </c>
      <c r="C47">
        <v>0</v>
      </c>
      <c r="D47">
        <v>12</v>
      </c>
      <c r="E47">
        <v>0</v>
      </c>
      <c r="F47">
        <v>0</v>
      </c>
      <c r="H47">
        <v>385.04124880000001</v>
      </c>
      <c r="J47">
        <v>6486875</v>
      </c>
      <c r="K47">
        <v>6086437</v>
      </c>
      <c r="L47">
        <v>7377933</v>
      </c>
      <c r="M47" t="str">
        <f t="shared" si="0"/>
        <v>Yes</v>
      </c>
      <c r="N47">
        <f t="shared" si="1"/>
        <v>6650415</v>
      </c>
      <c r="O47">
        <v>0</v>
      </c>
      <c r="P47">
        <v>0</v>
      </c>
      <c r="Q47">
        <v>0</v>
      </c>
      <c r="S47">
        <f t="shared" si="2"/>
        <v>0.93333333333333335</v>
      </c>
      <c r="T47">
        <f t="shared" si="3"/>
        <v>0.8</v>
      </c>
      <c r="V47" s="4">
        <f t="shared" si="4"/>
        <v>385.04124877989995</v>
      </c>
      <c r="W47">
        <f t="shared" si="5"/>
        <v>9</v>
      </c>
      <c r="X47">
        <f t="shared" si="6"/>
        <v>0.6</v>
      </c>
      <c r="Y47">
        <f t="shared" si="7"/>
        <v>0.6428571428571429</v>
      </c>
      <c r="Z47">
        <f t="shared" si="8"/>
        <v>0.75</v>
      </c>
      <c r="AA47" t="str">
        <f t="shared" si="9"/>
        <v>O</v>
      </c>
      <c r="AD47">
        <f t="shared" si="10"/>
        <v>0.33333333333333331</v>
      </c>
      <c r="AF47" t="str">
        <f t="shared" si="11"/>
        <v>----</v>
      </c>
      <c r="AG47" t="str">
        <f t="shared" si="12"/>
        <v>----</v>
      </c>
      <c r="AH47" t="str">
        <f t="shared" si="13"/>
        <v>HUnSatLig</v>
      </c>
      <c r="AI47" t="str">
        <f t="shared" si="14"/>
        <v>----</v>
      </c>
      <c r="AJ47" t="str">
        <f t="shared" si="15"/>
        <v>----</v>
      </c>
      <c r="AK47" t="str">
        <f t="shared" si="16"/>
        <v>----</v>
      </c>
      <c r="AM47" s="4">
        <f t="shared" si="17"/>
        <v>385.1302838991686</v>
      </c>
      <c r="AN47" s="4">
        <f t="shared" si="18"/>
        <v>385</v>
      </c>
      <c r="AO47" s="4">
        <f t="shared" si="19"/>
        <v>0.13028389916860306</v>
      </c>
    </row>
    <row r="48" spans="1:41" x14ac:dyDescent="0.25">
      <c r="A48">
        <v>15</v>
      </c>
      <c r="B48">
        <v>14</v>
      </c>
      <c r="C48">
        <v>0</v>
      </c>
      <c r="D48">
        <v>13</v>
      </c>
      <c r="E48">
        <v>0</v>
      </c>
      <c r="F48">
        <v>0</v>
      </c>
      <c r="H48">
        <v>401.03616340000002</v>
      </c>
      <c r="J48">
        <v>4134449</v>
      </c>
      <c r="K48">
        <v>3481549</v>
      </c>
      <c r="L48">
        <v>4978628</v>
      </c>
      <c r="M48" t="str">
        <f t="shared" si="0"/>
        <v>Yes</v>
      </c>
      <c r="N48">
        <f t="shared" si="1"/>
        <v>4198208.666666667</v>
      </c>
      <c r="O48">
        <v>0</v>
      </c>
      <c r="P48">
        <v>0</v>
      </c>
      <c r="Q48">
        <v>0</v>
      </c>
      <c r="S48">
        <f t="shared" si="2"/>
        <v>0.93333333333333335</v>
      </c>
      <c r="T48">
        <f t="shared" si="3"/>
        <v>0.8666666666666667</v>
      </c>
      <c r="V48" s="4">
        <f t="shared" si="4"/>
        <v>401.03616337989996</v>
      </c>
      <c r="W48">
        <f t="shared" si="5"/>
        <v>9</v>
      </c>
      <c r="X48">
        <f t="shared" si="6"/>
        <v>0.6</v>
      </c>
      <c r="Y48">
        <f t="shared" si="7"/>
        <v>0.6428571428571429</v>
      </c>
      <c r="Z48">
        <f t="shared" si="8"/>
        <v>0.69230769230769229</v>
      </c>
      <c r="AA48" t="str">
        <f t="shared" si="9"/>
        <v>O</v>
      </c>
      <c r="AD48">
        <f t="shared" si="10"/>
        <v>0.29411764705882354</v>
      </c>
      <c r="AF48" t="str">
        <f t="shared" si="11"/>
        <v>----</v>
      </c>
      <c r="AG48" t="str">
        <f t="shared" si="12"/>
        <v>----</v>
      </c>
      <c r="AH48" t="str">
        <f t="shared" si="13"/>
        <v>HUnSatLig</v>
      </c>
      <c r="AI48" t="str">
        <f t="shared" si="14"/>
        <v>----</v>
      </c>
      <c r="AJ48" t="str">
        <f t="shared" si="15"/>
        <v>----</v>
      </c>
      <c r="AK48" t="str">
        <f t="shared" si="16"/>
        <v>----</v>
      </c>
      <c r="AM48" s="4">
        <f t="shared" si="17"/>
        <v>401.12889708765391</v>
      </c>
      <c r="AN48" s="4">
        <f t="shared" si="18"/>
        <v>401</v>
      </c>
      <c r="AO48" s="4">
        <f t="shared" si="19"/>
        <v>0.12889708765391106</v>
      </c>
    </row>
    <row r="49" spans="1:41" x14ac:dyDescent="0.25">
      <c r="A49">
        <v>15</v>
      </c>
      <c r="B49">
        <v>16</v>
      </c>
      <c r="C49">
        <v>0</v>
      </c>
      <c r="D49">
        <v>12</v>
      </c>
      <c r="E49">
        <v>0</v>
      </c>
      <c r="F49">
        <v>0</v>
      </c>
      <c r="H49">
        <v>387.0568988</v>
      </c>
      <c r="J49">
        <v>8016162</v>
      </c>
      <c r="K49">
        <v>7508266</v>
      </c>
      <c r="L49">
        <v>9436651</v>
      </c>
      <c r="M49" t="str">
        <f t="shared" si="0"/>
        <v>Yes</v>
      </c>
      <c r="N49">
        <f t="shared" si="1"/>
        <v>8320359.666666667</v>
      </c>
      <c r="O49">
        <v>0</v>
      </c>
      <c r="P49">
        <v>0</v>
      </c>
      <c r="Q49">
        <v>0</v>
      </c>
      <c r="S49">
        <f t="shared" si="2"/>
        <v>1.0666666666666667</v>
      </c>
      <c r="T49">
        <f t="shared" si="3"/>
        <v>0.8</v>
      </c>
      <c r="V49" s="4">
        <f t="shared" si="4"/>
        <v>387.0568987799</v>
      </c>
      <c r="W49">
        <f t="shared" si="5"/>
        <v>8</v>
      </c>
      <c r="X49">
        <f t="shared" si="6"/>
        <v>0.53333333333333333</v>
      </c>
      <c r="Y49">
        <f t="shared" si="7"/>
        <v>0.5</v>
      </c>
      <c r="Z49">
        <f t="shared" si="8"/>
        <v>0.66666666666666663</v>
      </c>
      <c r="AA49" t="str">
        <f t="shared" si="9"/>
        <v>O</v>
      </c>
      <c r="AD49">
        <f t="shared" si="10"/>
        <v>0.22222222222222221</v>
      </c>
      <c r="AF49" t="str">
        <f t="shared" si="11"/>
        <v>----</v>
      </c>
      <c r="AG49" t="str">
        <f t="shared" si="12"/>
        <v>----</v>
      </c>
      <c r="AH49" t="str">
        <f t="shared" si="13"/>
        <v>HUnSatLig</v>
      </c>
      <c r="AI49" t="str">
        <f t="shared" si="14"/>
        <v>----</v>
      </c>
      <c r="AJ49" t="str">
        <f t="shared" si="15"/>
        <v>----</v>
      </c>
      <c r="AK49" t="str">
        <f t="shared" si="16"/>
        <v>----</v>
      </c>
      <c r="AM49" s="4">
        <f t="shared" si="17"/>
        <v>387.14639998855182</v>
      </c>
      <c r="AN49" s="4">
        <f t="shared" si="18"/>
        <v>387</v>
      </c>
      <c r="AO49" s="4">
        <f t="shared" si="19"/>
        <v>0.14639998855182057</v>
      </c>
    </row>
    <row r="50" spans="1:41" x14ac:dyDescent="0.25">
      <c r="A50">
        <v>15</v>
      </c>
      <c r="B50">
        <v>16</v>
      </c>
      <c r="C50">
        <v>0</v>
      </c>
      <c r="D50">
        <v>13</v>
      </c>
      <c r="E50">
        <v>0</v>
      </c>
      <c r="F50">
        <v>0</v>
      </c>
      <c r="H50">
        <v>403.05181340000001</v>
      </c>
      <c r="J50">
        <v>5176045</v>
      </c>
      <c r="K50">
        <v>3517630</v>
      </c>
      <c r="L50">
        <v>5423268</v>
      </c>
      <c r="M50" t="str">
        <f t="shared" si="0"/>
        <v>Yes</v>
      </c>
      <c r="N50">
        <f t="shared" si="1"/>
        <v>4705647.666666667</v>
      </c>
      <c r="O50">
        <v>0</v>
      </c>
      <c r="P50">
        <v>0</v>
      </c>
      <c r="Q50">
        <v>0</v>
      </c>
      <c r="S50">
        <f t="shared" si="2"/>
        <v>1.0666666666666667</v>
      </c>
      <c r="T50">
        <f t="shared" si="3"/>
        <v>0.8666666666666667</v>
      </c>
      <c r="V50" s="4">
        <f t="shared" si="4"/>
        <v>403.05181337990001</v>
      </c>
      <c r="W50">
        <f t="shared" si="5"/>
        <v>8</v>
      </c>
      <c r="X50">
        <f t="shared" si="6"/>
        <v>0.53333333333333333</v>
      </c>
      <c r="Y50">
        <f t="shared" si="7"/>
        <v>0.5</v>
      </c>
      <c r="Z50">
        <f t="shared" si="8"/>
        <v>0.61538461538461542</v>
      </c>
      <c r="AA50" t="str">
        <f t="shared" si="9"/>
        <v>O</v>
      </c>
      <c r="AD50">
        <f t="shared" si="10"/>
        <v>0.17647058823529413</v>
      </c>
      <c r="AF50" t="str">
        <f t="shared" si="11"/>
        <v>----</v>
      </c>
      <c r="AG50" t="str">
        <f t="shared" si="12"/>
        <v>----</v>
      </c>
      <c r="AH50" t="str">
        <f t="shared" si="13"/>
        <v>HUnSatLig</v>
      </c>
      <c r="AI50" t="str">
        <f t="shared" si="14"/>
        <v>----</v>
      </c>
      <c r="AJ50" t="str">
        <f t="shared" si="15"/>
        <v>----</v>
      </c>
      <c r="AK50" t="str">
        <f t="shared" si="16"/>
        <v>----</v>
      </c>
      <c r="AM50" s="4">
        <f t="shared" si="17"/>
        <v>403.14501317703713</v>
      </c>
      <c r="AN50" s="4">
        <f t="shared" si="18"/>
        <v>403</v>
      </c>
      <c r="AO50" s="4">
        <f t="shared" si="19"/>
        <v>0.14501317703712857</v>
      </c>
    </row>
    <row r="51" spans="1:41" x14ac:dyDescent="0.25">
      <c r="A51">
        <v>15</v>
      </c>
      <c r="B51">
        <v>18</v>
      </c>
      <c r="C51">
        <v>0</v>
      </c>
      <c r="D51">
        <v>12</v>
      </c>
      <c r="E51">
        <v>0</v>
      </c>
      <c r="F51">
        <v>0</v>
      </c>
      <c r="H51">
        <v>389.07254879999999</v>
      </c>
      <c r="J51">
        <v>8213199</v>
      </c>
      <c r="K51">
        <v>6518548</v>
      </c>
      <c r="L51">
        <v>7573425</v>
      </c>
      <c r="M51" t="str">
        <f t="shared" si="0"/>
        <v>Yes</v>
      </c>
      <c r="N51">
        <f t="shared" si="1"/>
        <v>7435057.333333333</v>
      </c>
      <c r="O51">
        <v>0</v>
      </c>
      <c r="P51">
        <v>0</v>
      </c>
      <c r="Q51">
        <v>0</v>
      </c>
      <c r="S51">
        <f t="shared" si="2"/>
        <v>1.2</v>
      </c>
      <c r="T51">
        <f t="shared" si="3"/>
        <v>0.8</v>
      </c>
      <c r="V51" s="4">
        <f t="shared" si="4"/>
        <v>389.07254877989999</v>
      </c>
      <c r="W51">
        <f t="shared" si="5"/>
        <v>7</v>
      </c>
      <c r="X51">
        <f t="shared" si="6"/>
        <v>0.46666666666666667</v>
      </c>
      <c r="Y51">
        <f t="shared" si="7"/>
        <v>0.3888888888888889</v>
      </c>
      <c r="Z51">
        <f t="shared" si="8"/>
        <v>0.58333333333333337</v>
      </c>
      <c r="AA51" t="str">
        <f t="shared" si="9"/>
        <v>O</v>
      </c>
      <c r="AD51">
        <f t="shared" si="10"/>
        <v>0.1111111111111111</v>
      </c>
      <c r="AF51" t="str">
        <f t="shared" si="11"/>
        <v>----</v>
      </c>
      <c r="AG51" t="str">
        <f t="shared" si="12"/>
        <v>----</v>
      </c>
      <c r="AH51" t="str">
        <f t="shared" si="13"/>
        <v>HUnSatLig</v>
      </c>
      <c r="AI51" t="str">
        <f t="shared" si="14"/>
        <v>----</v>
      </c>
      <c r="AJ51" t="str">
        <f t="shared" si="15"/>
        <v>----</v>
      </c>
      <c r="AK51" t="str">
        <f t="shared" si="16"/>
        <v>----</v>
      </c>
      <c r="AM51" s="4">
        <f t="shared" si="17"/>
        <v>389.16251607793504</v>
      </c>
      <c r="AN51" s="4">
        <f t="shared" si="18"/>
        <v>389</v>
      </c>
      <c r="AO51" s="4">
        <f t="shared" si="19"/>
        <v>0.16251607793503808</v>
      </c>
    </row>
    <row r="52" spans="1:41" x14ac:dyDescent="0.25">
      <c r="A52">
        <v>15</v>
      </c>
      <c r="B52">
        <v>18</v>
      </c>
      <c r="C52">
        <v>0</v>
      </c>
      <c r="D52">
        <v>13</v>
      </c>
      <c r="E52">
        <v>0</v>
      </c>
      <c r="F52">
        <v>0</v>
      </c>
      <c r="H52">
        <v>405.06746340000001</v>
      </c>
      <c r="J52">
        <v>5222270</v>
      </c>
      <c r="K52">
        <v>3288961</v>
      </c>
      <c r="L52">
        <v>4462940</v>
      </c>
      <c r="M52" t="str">
        <f t="shared" si="0"/>
        <v>Yes</v>
      </c>
      <c r="N52">
        <f t="shared" si="1"/>
        <v>4324723.666666667</v>
      </c>
      <c r="O52">
        <v>0</v>
      </c>
      <c r="P52">
        <v>0</v>
      </c>
      <c r="Q52">
        <v>0</v>
      </c>
      <c r="S52">
        <f t="shared" si="2"/>
        <v>1.2</v>
      </c>
      <c r="T52">
        <f t="shared" si="3"/>
        <v>0.8666666666666667</v>
      </c>
      <c r="V52" s="4">
        <f t="shared" si="4"/>
        <v>405.0674633799</v>
      </c>
      <c r="W52">
        <f t="shared" si="5"/>
        <v>7</v>
      </c>
      <c r="X52">
        <f t="shared" si="6"/>
        <v>0.46666666666666667</v>
      </c>
      <c r="Y52">
        <f t="shared" si="7"/>
        <v>0.3888888888888889</v>
      </c>
      <c r="Z52">
        <f t="shared" si="8"/>
        <v>0.53846153846153844</v>
      </c>
      <c r="AA52" t="str">
        <f t="shared" si="9"/>
        <v>O</v>
      </c>
      <c r="AD52">
        <f t="shared" si="10"/>
        <v>5.8823529411764705E-2</v>
      </c>
      <c r="AF52" t="str">
        <f t="shared" si="11"/>
        <v>----</v>
      </c>
      <c r="AG52" t="str">
        <f t="shared" si="12"/>
        <v>----</v>
      </c>
      <c r="AH52" t="str">
        <f t="shared" si="13"/>
        <v>HUnSatLig</v>
      </c>
      <c r="AI52" t="str">
        <f t="shared" si="14"/>
        <v>----</v>
      </c>
      <c r="AJ52" t="str">
        <f t="shared" si="15"/>
        <v>----</v>
      </c>
      <c r="AK52" t="str">
        <f t="shared" si="16"/>
        <v>----</v>
      </c>
      <c r="AM52" s="4">
        <f t="shared" si="17"/>
        <v>405.16112926642035</v>
      </c>
      <c r="AN52" s="4">
        <f t="shared" si="18"/>
        <v>405</v>
      </c>
      <c r="AO52" s="4">
        <f t="shared" si="19"/>
        <v>0.16112926642034608</v>
      </c>
    </row>
    <row r="53" spans="1:41" x14ac:dyDescent="0.25">
      <c r="A53">
        <v>15</v>
      </c>
      <c r="B53">
        <v>20</v>
      </c>
      <c r="C53">
        <v>0</v>
      </c>
      <c r="D53">
        <v>14</v>
      </c>
      <c r="E53">
        <v>0</v>
      </c>
      <c r="F53">
        <v>0</v>
      </c>
      <c r="H53">
        <v>423.07802800000002</v>
      </c>
      <c r="J53">
        <v>7258753</v>
      </c>
      <c r="K53">
        <v>2996702</v>
      </c>
      <c r="L53">
        <v>4321774</v>
      </c>
      <c r="M53" t="str">
        <f t="shared" si="0"/>
        <v>Yes</v>
      </c>
      <c r="N53">
        <f t="shared" si="1"/>
        <v>4859076.333333333</v>
      </c>
      <c r="O53">
        <v>0</v>
      </c>
      <c r="P53">
        <v>0</v>
      </c>
      <c r="Q53">
        <v>0</v>
      </c>
      <c r="S53">
        <f t="shared" si="2"/>
        <v>1.3333333333333333</v>
      </c>
      <c r="T53">
        <f t="shared" si="3"/>
        <v>0.93333333333333335</v>
      </c>
      <c r="V53" s="4">
        <f t="shared" si="4"/>
        <v>423.07802797990001</v>
      </c>
      <c r="W53">
        <f t="shared" si="5"/>
        <v>6</v>
      </c>
      <c r="X53">
        <f t="shared" si="6"/>
        <v>0.4</v>
      </c>
      <c r="Y53">
        <f t="shared" si="7"/>
        <v>0.3</v>
      </c>
      <c r="Z53">
        <f t="shared" si="8"/>
        <v>0.42857142857142855</v>
      </c>
      <c r="AA53" t="str">
        <f t="shared" si="9"/>
        <v>O</v>
      </c>
      <c r="AD53">
        <f t="shared" si="10"/>
        <v>-0.125</v>
      </c>
      <c r="AF53" t="str">
        <f t="shared" si="11"/>
        <v>----</v>
      </c>
      <c r="AG53" t="str">
        <f t="shared" si="12"/>
        <v>----</v>
      </c>
      <c r="AH53" t="str">
        <f t="shared" si="13"/>
        <v>HUnSatLig</v>
      </c>
      <c r="AI53" t="str">
        <f t="shared" si="14"/>
        <v>----</v>
      </c>
      <c r="AJ53" t="str">
        <f t="shared" si="15"/>
        <v>----</v>
      </c>
      <c r="AK53" t="str">
        <f t="shared" si="16"/>
        <v>----</v>
      </c>
      <c r="AM53" s="4">
        <f t="shared" si="17"/>
        <v>423.17585854428887</v>
      </c>
      <c r="AN53" s="4">
        <f t="shared" si="18"/>
        <v>423</v>
      </c>
      <c r="AO53" s="4">
        <f t="shared" si="19"/>
        <v>0.1758585442888716</v>
      </c>
    </row>
    <row r="54" spans="1:41" x14ac:dyDescent="0.25">
      <c r="A54">
        <v>15</v>
      </c>
      <c r="B54">
        <v>21</v>
      </c>
      <c r="C54">
        <v>3</v>
      </c>
      <c r="D54">
        <v>9</v>
      </c>
      <c r="E54">
        <v>0</v>
      </c>
      <c r="F54">
        <v>0</v>
      </c>
      <c r="H54">
        <v>386.12050199999999</v>
      </c>
      <c r="J54">
        <v>3394129</v>
      </c>
      <c r="K54">
        <v>3144253</v>
      </c>
      <c r="L54">
        <v>3976464</v>
      </c>
      <c r="M54" t="str">
        <f t="shared" si="0"/>
        <v>Yes</v>
      </c>
      <c r="N54">
        <f t="shared" si="1"/>
        <v>3504948.6666666665</v>
      </c>
      <c r="O54">
        <v>0</v>
      </c>
      <c r="P54">
        <v>0</v>
      </c>
      <c r="Q54">
        <v>0</v>
      </c>
      <c r="S54">
        <f t="shared" si="2"/>
        <v>1.4</v>
      </c>
      <c r="T54">
        <f t="shared" si="3"/>
        <v>0.6</v>
      </c>
      <c r="V54" s="4">
        <f t="shared" si="4"/>
        <v>386.12050197989998</v>
      </c>
      <c r="W54">
        <f t="shared" si="5"/>
        <v>7</v>
      </c>
      <c r="X54">
        <f t="shared" si="6"/>
        <v>0.46666666666666667</v>
      </c>
      <c r="Y54">
        <f t="shared" si="7"/>
        <v>0.33333333333333331</v>
      </c>
      <c r="Z54">
        <f t="shared" si="8"/>
        <v>0.77777777777777779</v>
      </c>
      <c r="AA54" t="str">
        <f t="shared" si="9"/>
        <v>CRAM</v>
      </c>
      <c r="AD54">
        <f t="shared" si="10"/>
        <v>0.13333333333333333</v>
      </c>
      <c r="AF54" t="str">
        <f t="shared" si="11"/>
        <v>----</v>
      </c>
      <c r="AG54" t="str">
        <f t="shared" si="12"/>
        <v>----</v>
      </c>
      <c r="AH54" t="str">
        <f t="shared" si="13"/>
        <v>HUnSatLig</v>
      </c>
      <c r="AI54" t="str">
        <f t="shared" si="14"/>
        <v>----</v>
      </c>
      <c r="AJ54" t="str">
        <f t="shared" si="15"/>
        <v>----</v>
      </c>
      <c r="AK54" t="str">
        <f t="shared" si="16"/>
        <v>----</v>
      </c>
      <c r="AM54" s="4">
        <f t="shared" si="17"/>
        <v>386.20978666057971</v>
      </c>
      <c r="AN54" s="4">
        <f t="shared" si="18"/>
        <v>386</v>
      </c>
      <c r="AO54" s="4">
        <f t="shared" si="19"/>
        <v>0.20978666057970941</v>
      </c>
    </row>
    <row r="55" spans="1:41" x14ac:dyDescent="0.25">
      <c r="A55">
        <v>15</v>
      </c>
      <c r="B55">
        <v>22</v>
      </c>
      <c r="C55">
        <v>0</v>
      </c>
      <c r="D55">
        <v>15</v>
      </c>
      <c r="E55">
        <v>0</v>
      </c>
      <c r="F55">
        <v>0</v>
      </c>
      <c r="H55">
        <v>441.08859260000003</v>
      </c>
      <c r="J55">
        <v>8256361</v>
      </c>
      <c r="K55">
        <v>2976523</v>
      </c>
      <c r="L55">
        <v>5674065</v>
      </c>
      <c r="M55" t="str">
        <f t="shared" si="0"/>
        <v>Yes</v>
      </c>
      <c r="N55">
        <f t="shared" si="1"/>
        <v>5635649.666666667</v>
      </c>
      <c r="O55">
        <v>0</v>
      </c>
      <c r="P55">
        <v>0</v>
      </c>
      <c r="Q55">
        <v>0</v>
      </c>
      <c r="S55">
        <f t="shared" si="2"/>
        <v>1.4666666666666666</v>
      </c>
      <c r="T55">
        <f t="shared" si="3"/>
        <v>1</v>
      </c>
      <c r="V55" s="4">
        <f t="shared" si="4"/>
        <v>441.08859257989997</v>
      </c>
      <c r="W55">
        <f t="shared" si="5"/>
        <v>5</v>
      </c>
      <c r="X55">
        <f t="shared" si="6"/>
        <v>0.33333333333333331</v>
      </c>
      <c r="Y55">
        <f t="shared" si="7"/>
        <v>0.22727272727272727</v>
      </c>
      <c r="Z55">
        <f t="shared" si="8"/>
        <v>0.33333333333333331</v>
      </c>
      <c r="AA55" t="str">
        <f t="shared" si="9"/>
        <v>O</v>
      </c>
      <c r="AD55">
        <f t="shared" si="10"/>
        <v>-0.33333333333333331</v>
      </c>
      <c r="AF55" t="str">
        <f t="shared" si="11"/>
        <v>----</v>
      </c>
      <c r="AG55" t="str">
        <f t="shared" si="12"/>
        <v>----</v>
      </c>
      <c r="AH55" t="str">
        <f t="shared" si="13"/>
        <v>HUnSatLig</v>
      </c>
      <c r="AI55" t="str">
        <f t="shared" si="14"/>
        <v>----</v>
      </c>
      <c r="AJ55" t="str">
        <f t="shared" si="15"/>
        <v>----</v>
      </c>
      <c r="AK55" t="str">
        <f t="shared" si="16"/>
        <v>----</v>
      </c>
      <c r="AM55" s="4">
        <f t="shared" si="17"/>
        <v>441.19058782215734</v>
      </c>
      <c r="AN55" s="4">
        <f t="shared" si="18"/>
        <v>441</v>
      </c>
      <c r="AO55" s="4">
        <f t="shared" si="19"/>
        <v>0.19058782215734027</v>
      </c>
    </row>
    <row r="56" spans="1:41" x14ac:dyDescent="0.25">
      <c r="A56">
        <v>16</v>
      </c>
      <c r="B56">
        <v>12</v>
      </c>
      <c r="C56">
        <v>0</v>
      </c>
      <c r="D56">
        <v>12</v>
      </c>
      <c r="E56">
        <v>0</v>
      </c>
      <c r="F56">
        <v>0</v>
      </c>
      <c r="H56">
        <v>395.02559880000001</v>
      </c>
      <c r="J56">
        <v>3084052</v>
      </c>
      <c r="K56">
        <v>4766730</v>
      </c>
      <c r="L56">
        <v>5813319</v>
      </c>
      <c r="M56" t="str">
        <f t="shared" si="0"/>
        <v>Yes</v>
      </c>
      <c r="N56">
        <f t="shared" si="1"/>
        <v>4554700.333333333</v>
      </c>
      <c r="O56">
        <v>0</v>
      </c>
      <c r="P56">
        <v>0</v>
      </c>
      <c r="Q56">
        <v>0</v>
      </c>
      <c r="S56">
        <f t="shared" si="2"/>
        <v>0.75</v>
      </c>
      <c r="T56">
        <f t="shared" si="3"/>
        <v>0.75</v>
      </c>
      <c r="V56" s="4">
        <f t="shared" si="4"/>
        <v>395.02559877990001</v>
      </c>
      <c r="W56">
        <f t="shared" si="5"/>
        <v>11</v>
      </c>
      <c r="X56">
        <f t="shared" si="6"/>
        <v>0.6875</v>
      </c>
      <c r="Y56">
        <f t="shared" si="7"/>
        <v>0.91666666666666663</v>
      </c>
      <c r="Z56">
        <f t="shared" si="8"/>
        <v>0.91666666666666663</v>
      </c>
      <c r="AA56" t="str">
        <f t="shared" si="9"/>
        <v>O</v>
      </c>
      <c r="AD56">
        <f t="shared" si="10"/>
        <v>0.5</v>
      </c>
      <c r="AF56" t="str">
        <f t="shared" si="11"/>
        <v>----</v>
      </c>
      <c r="AG56" t="str">
        <f t="shared" si="12"/>
        <v>----</v>
      </c>
      <c r="AH56" t="str">
        <f t="shared" si="13"/>
        <v>HUnSatLig</v>
      </c>
      <c r="AI56" t="str">
        <f t="shared" si="14"/>
        <v>----</v>
      </c>
      <c r="AJ56" t="str">
        <f t="shared" si="15"/>
        <v>----</v>
      </c>
      <c r="AK56" t="str">
        <f t="shared" si="16"/>
        <v>----</v>
      </c>
      <c r="AM56" s="4">
        <f t="shared" si="17"/>
        <v>395.11694263309232</v>
      </c>
      <c r="AN56" s="4">
        <f t="shared" si="18"/>
        <v>395</v>
      </c>
      <c r="AO56" s="4">
        <f t="shared" si="19"/>
        <v>0.11694263309232156</v>
      </c>
    </row>
    <row r="57" spans="1:41" x14ac:dyDescent="0.25">
      <c r="A57">
        <v>16</v>
      </c>
      <c r="B57">
        <v>14</v>
      </c>
      <c r="C57">
        <v>0</v>
      </c>
      <c r="D57">
        <v>9</v>
      </c>
      <c r="E57">
        <v>0</v>
      </c>
      <c r="F57">
        <v>0</v>
      </c>
      <c r="H57">
        <v>349.05650500000002</v>
      </c>
      <c r="J57">
        <v>2307595</v>
      </c>
      <c r="K57">
        <v>4757413</v>
      </c>
      <c r="L57">
        <v>4800378</v>
      </c>
      <c r="M57" t="str">
        <f t="shared" si="0"/>
        <v>Yes</v>
      </c>
      <c r="N57">
        <f t="shared" si="1"/>
        <v>3955128.6666666665</v>
      </c>
      <c r="O57">
        <v>0</v>
      </c>
      <c r="P57">
        <v>0</v>
      </c>
      <c r="Q57">
        <v>0</v>
      </c>
      <c r="S57">
        <f t="shared" si="2"/>
        <v>0.875</v>
      </c>
      <c r="T57">
        <f t="shared" si="3"/>
        <v>0.5625</v>
      </c>
      <c r="V57" s="4">
        <f t="shared" si="4"/>
        <v>349.05650497990001</v>
      </c>
      <c r="W57">
        <f t="shared" si="5"/>
        <v>10</v>
      </c>
      <c r="X57">
        <f t="shared" si="6"/>
        <v>0.625</v>
      </c>
      <c r="Y57">
        <f t="shared" si="7"/>
        <v>0.7142857142857143</v>
      </c>
      <c r="Z57">
        <f t="shared" si="8"/>
        <v>1.1111111111111112</v>
      </c>
      <c r="AA57" t="str">
        <f t="shared" si="9"/>
        <v>CRAM</v>
      </c>
      <c r="AD57">
        <f t="shared" si="10"/>
        <v>0.47826086956521741</v>
      </c>
      <c r="AF57" t="str">
        <f t="shared" si="11"/>
        <v>----</v>
      </c>
      <c r="AG57" t="str">
        <f t="shared" si="12"/>
        <v>----</v>
      </c>
      <c r="AH57" t="str">
        <f t="shared" si="13"/>
        <v>HUnSatLig</v>
      </c>
      <c r="AI57" t="str">
        <f t="shared" si="14"/>
        <v>----</v>
      </c>
      <c r="AJ57" t="str">
        <f t="shared" si="15"/>
        <v>----</v>
      </c>
      <c r="AK57" t="str">
        <f t="shared" si="16"/>
        <v>----</v>
      </c>
      <c r="AM57" s="4">
        <f t="shared" si="17"/>
        <v>349.13721915701962</v>
      </c>
      <c r="AN57" s="4">
        <f t="shared" si="18"/>
        <v>349</v>
      </c>
      <c r="AO57" s="4">
        <f t="shared" si="19"/>
        <v>0.13721915701961507</v>
      </c>
    </row>
    <row r="58" spans="1:41" x14ac:dyDescent="0.25">
      <c r="A58">
        <v>16</v>
      </c>
      <c r="B58">
        <v>14</v>
      </c>
      <c r="C58">
        <v>0</v>
      </c>
      <c r="D58">
        <v>10</v>
      </c>
      <c r="E58">
        <v>0</v>
      </c>
      <c r="F58">
        <v>0</v>
      </c>
      <c r="H58">
        <v>365.05141959999997</v>
      </c>
      <c r="J58">
        <v>5371408</v>
      </c>
      <c r="K58">
        <v>7231338</v>
      </c>
      <c r="L58">
        <v>7456265</v>
      </c>
      <c r="M58" t="str">
        <f t="shared" si="0"/>
        <v>Yes</v>
      </c>
      <c r="N58">
        <f t="shared" si="1"/>
        <v>6686337</v>
      </c>
      <c r="O58">
        <v>0</v>
      </c>
      <c r="P58">
        <v>0</v>
      </c>
      <c r="Q58">
        <v>0</v>
      </c>
      <c r="S58">
        <f t="shared" si="2"/>
        <v>0.875</v>
      </c>
      <c r="T58">
        <f t="shared" si="3"/>
        <v>0.625</v>
      </c>
      <c r="V58" s="4">
        <f t="shared" si="4"/>
        <v>365.05141957989997</v>
      </c>
      <c r="W58">
        <f t="shared" si="5"/>
        <v>10</v>
      </c>
      <c r="X58">
        <f t="shared" si="6"/>
        <v>0.625</v>
      </c>
      <c r="Y58">
        <f t="shared" si="7"/>
        <v>0.7142857142857143</v>
      </c>
      <c r="Z58">
        <f t="shared" si="8"/>
        <v>1</v>
      </c>
      <c r="AA58" t="str">
        <f t="shared" si="9"/>
        <v>CRAM</v>
      </c>
      <c r="AD58">
        <f t="shared" si="10"/>
        <v>0.45454545454545453</v>
      </c>
      <c r="AF58" t="str">
        <f t="shared" si="11"/>
        <v>----</v>
      </c>
      <c r="AG58" t="str">
        <f t="shared" si="12"/>
        <v>----</v>
      </c>
      <c r="AH58" t="str">
        <f t="shared" si="13"/>
        <v>HUnSatLig</v>
      </c>
      <c r="AI58" t="str">
        <f t="shared" si="14"/>
        <v>----</v>
      </c>
      <c r="AJ58" t="str">
        <f t="shared" si="15"/>
        <v>----</v>
      </c>
      <c r="AK58" t="str">
        <f t="shared" si="16"/>
        <v>----</v>
      </c>
      <c r="AM58" s="4">
        <f t="shared" si="17"/>
        <v>365.13583234550487</v>
      </c>
      <c r="AN58" s="4">
        <f t="shared" si="18"/>
        <v>365</v>
      </c>
      <c r="AO58" s="4">
        <f t="shared" si="19"/>
        <v>0.13583234550486623</v>
      </c>
    </row>
    <row r="59" spans="1:41" x14ac:dyDescent="0.25">
      <c r="A59">
        <v>16</v>
      </c>
      <c r="B59">
        <v>14</v>
      </c>
      <c r="C59">
        <v>0</v>
      </c>
      <c r="D59">
        <v>11</v>
      </c>
      <c r="E59">
        <v>0</v>
      </c>
      <c r="F59">
        <v>0</v>
      </c>
      <c r="H59">
        <v>381.04633419999999</v>
      </c>
      <c r="J59">
        <v>6207376</v>
      </c>
      <c r="K59">
        <v>8860382</v>
      </c>
      <c r="L59">
        <v>9846808</v>
      </c>
      <c r="M59" t="str">
        <f t="shared" si="0"/>
        <v>Yes</v>
      </c>
      <c r="N59">
        <f t="shared" si="1"/>
        <v>8304855.333333333</v>
      </c>
      <c r="O59">
        <v>0</v>
      </c>
      <c r="P59">
        <v>0</v>
      </c>
      <c r="Q59">
        <v>0</v>
      </c>
      <c r="S59">
        <f t="shared" si="2"/>
        <v>0.875</v>
      </c>
      <c r="T59">
        <f t="shared" si="3"/>
        <v>0.6875</v>
      </c>
      <c r="V59" s="4">
        <f t="shared" si="4"/>
        <v>381.04633417989999</v>
      </c>
      <c r="W59">
        <f t="shared" si="5"/>
        <v>10</v>
      </c>
      <c r="X59">
        <f t="shared" si="6"/>
        <v>0.625</v>
      </c>
      <c r="Y59">
        <f t="shared" si="7"/>
        <v>0.7142857142857143</v>
      </c>
      <c r="Z59">
        <f t="shared" si="8"/>
        <v>0.90909090909090906</v>
      </c>
      <c r="AA59" t="str">
        <f t="shared" si="9"/>
        <v>CRAM</v>
      </c>
      <c r="AD59">
        <f t="shared" si="10"/>
        <v>0.42857142857142855</v>
      </c>
      <c r="AF59" t="str">
        <f t="shared" si="11"/>
        <v>----</v>
      </c>
      <c r="AG59" t="str">
        <f t="shared" si="12"/>
        <v>----</v>
      </c>
      <c r="AH59" t="str">
        <f t="shared" si="13"/>
        <v>HUnSatLig</v>
      </c>
      <c r="AI59" t="str">
        <f t="shared" si="14"/>
        <v>----</v>
      </c>
      <c r="AJ59" t="str">
        <f t="shared" si="15"/>
        <v>----</v>
      </c>
      <c r="AK59" t="str">
        <f t="shared" si="16"/>
        <v>----</v>
      </c>
      <c r="AM59" s="4">
        <f t="shared" si="17"/>
        <v>381.13444553399017</v>
      </c>
      <c r="AN59" s="4">
        <f t="shared" si="18"/>
        <v>381</v>
      </c>
      <c r="AO59" s="4">
        <f t="shared" si="19"/>
        <v>0.13444553399017423</v>
      </c>
    </row>
    <row r="60" spans="1:41" x14ac:dyDescent="0.25">
      <c r="A60">
        <v>16</v>
      </c>
      <c r="B60">
        <v>14</v>
      </c>
      <c r="C60">
        <v>0</v>
      </c>
      <c r="D60">
        <v>12</v>
      </c>
      <c r="E60">
        <v>0</v>
      </c>
      <c r="F60">
        <v>0</v>
      </c>
      <c r="H60">
        <v>397.04124880000001</v>
      </c>
      <c r="J60">
        <v>5791813</v>
      </c>
      <c r="K60">
        <v>7575924</v>
      </c>
      <c r="L60">
        <v>8430998</v>
      </c>
      <c r="M60" t="str">
        <f t="shared" si="0"/>
        <v>Yes</v>
      </c>
      <c r="N60">
        <f t="shared" si="1"/>
        <v>7266245</v>
      </c>
      <c r="O60">
        <v>0</v>
      </c>
      <c r="P60">
        <v>0</v>
      </c>
      <c r="Q60">
        <v>0</v>
      </c>
      <c r="S60">
        <f t="shared" si="2"/>
        <v>0.875</v>
      </c>
      <c r="T60">
        <f t="shared" si="3"/>
        <v>0.75</v>
      </c>
      <c r="V60" s="4">
        <f t="shared" si="4"/>
        <v>397.04124877989995</v>
      </c>
      <c r="W60">
        <f t="shared" si="5"/>
        <v>10</v>
      </c>
      <c r="X60">
        <f t="shared" si="6"/>
        <v>0.625</v>
      </c>
      <c r="Y60">
        <f t="shared" si="7"/>
        <v>0.7142857142857143</v>
      </c>
      <c r="Z60">
        <f t="shared" si="8"/>
        <v>0.83333333333333337</v>
      </c>
      <c r="AA60" t="str">
        <f t="shared" si="9"/>
        <v>CRAM</v>
      </c>
      <c r="AD60">
        <f t="shared" si="10"/>
        <v>0.4</v>
      </c>
      <c r="AF60" t="str">
        <f t="shared" si="11"/>
        <v>----</v>
      </c>
      <c r="AG60" t="str">
        <f t="shared" si="12"/>
        <v>----</v>
      </c>
      <c r="AH60" t="str">
        <f t="shared" si="13"/>
        <v>HUnSatLig</v>
      </c>
      <c r="AI60" t="str">
        <f t="shared" si="14"/>
        <v>----</v>
      </c>
      <c r="AJ60" t="str">
        <f t="shared" si="15"/>
        <v>----</v>
      </c>
      <c r="AK60" t="str">
        <f t="shared" si="16"/>
        <v>----</v>
      </c>
      <c r="AM60" s="4">
        <f t="shared" si="17"/>
        <v>397.13305872247548</v>
      </c>
      <c r="AN60" s="4">
        <f t="shared" si="18"/>
        <v>397</v>
      </c>
      <c r="AO60" s="4">
        <f t="shared" si="19"/>
        <v>0.13305872247548223</v>
      </c>
    </row>
    <row r="61" spans="1:41" x14ac:dyDescent="0.25">
      <c r="A61">
        <v>16</v>
      </c>
      <c r="B61">
        <v>14</v>
      </c>
      <c r="C61">
        <v>0</v>
      </c>
      <c r="D61">
        <v>13</v>
      </c>
      <c r="E61">
        <v>0</v>
      </c>
      <c r="F61">
        <v>0</v>
      </c>
      <c r="H61">
        <v>413.03616340000002</v>
      </c>
      <c r="J61">
        <v>4424766</v>
      </c>
      <c r="K61">
        <v>4372213</v>
      </c>
      <c r="L61">
        <v>5585604</v>
      </c>
      <c r="M61" t="str">
        <f t="shared" si="0"/>
        <v>Yes</v>
      </c>
      <c r="N61">
        <f t="shared" si="1"/>
        <v>4794194.333333333</v>
      </c>
      <c r="O61">
        <v>0</v>
      </c>
      <c r="P61">
        <v>0</v>
      </c>
      <c r="Q61">
        <v>0</v>
      </c>
      <c r="S61">
        <f t="shared" si="2"/>
        <v>0.875</v>
      </c>
      <c r="T61">
        <f t="shared" si="3"/>
        <v>0.8125</v>
      </c>
      <c r="V61" s="4">
        <f t="shared" si="4"/>
        <v>413.03616337989996</v>
      </c>
      <c r="W61">
        <f t="shared" si="5"/>
        <v>10</v>
      </c>
      <c r="X61">
        <f t="shared" si="6"/>
        <v>0.625</v>
      </c>
      <c r="Y61">
        <f t="shared" si="7"/>
        <v>0.7142857142857143</v>
      </c>
      <c r="Z61">
        <f t="shared" si="8"/>
        <v>0.76923076923076927</v>
      </c>
      <c r="AA61" t="str">
        <f t="shared" si="9"/>
        <v>O</v>
      </c>
      <c r="AD61">
        <f t="shared" si="10"/>
        <v>0.36842105263157893</v>
      </c>
      <c r="AF61" t="str">
        <f t="shared" si="11"/>
        <v>----</v>
      </c>
      <c r="AG61" t="str">
        <f t="shared" si="12"/>
        <v>----</v>
      </c>
      <c r="AH61" t="str">
        <f t="shared" si="13"/>
        <v>HUnSatLig</v>
      </c>
      <c r="AI61" t="str">
        <f t="shared" si="14"/>
        <v>----</v>
      </c>
      <c r="AJ61" t="str">
        <f t="shared" si="15"/>
        <v>----</v>
      </c>
      <c r="AK61" t="str">
        <f t="shared" si="16"/>
        <v>----</v>
      </c>
      <c r="AM61" s="4">
        <f t="shared" si="17"/>
        <v>413.13167191096079</v>
      </c>
      <c r="AN61" s="4">
        <f t="shared" si="18"/>
        <v>413</v>
      </c>
      <c r="AO61" s="4">
        <f t="shared" si="19"/>
        <v>0.13167191096079023</v>
      </c>
    </row>
    <row r="62" spans="1:41" x14ac:dyDescent="0.25">
      <c r="A62">
        <v>16</v>
      </c>
      <c r="B62">
        <v>16</v>
      </c>
      <c r="C62">
        <v>0</v>
      </c>
      <c r="D62">
        <v>8</v>
      </c>
      <c r="E62">
        <v>0</v>
      </c>
      <c r="F62">
        <v>0</v>
      </c>
      <c r="H62">
        <v>335.07724039999999</v>
      </c>
      <c r="J62">
        <v>2745326</v>
      </c>
      <c r="K62">
        <v>3845468</v>
      </c>
      <c r="L62">
        <v>3668415</v>
      </c>
      <c r="M62" t="str">
        <f t="shared" si="0"/>
        <v>Yes</v>
      </c>
      <c r="N62">
        <f t="shared" si="1"/>
        <v>3419736.3333333335</v>
      </c>
      <c r="O62">
        <v>0</v>
      </c>
      <c r="P62">
        <v>0</v>
      </c>
      <c r="Q62">
        <v>0</v>
      </c>
      <c r="S62">
        <f t="shared" si="2"/>
        <v>1</v>
      </c>
      <c r="T62">
        <f t="shared" si="3"/>
        <v>0.5</v>
      </c>
      <c r="V62" s="4">
        <f t="shared" si="4"/>
        <v>335.07724037989999</v>
      </c>
      <c r="W62">
        <f t="shared" si="5"/>
        <v>9</v>
      </c>
      <c r="X62">
        <f t="shared" si="6"/>
        <v>0.5625</v>
      </c>
      <c r="Y62">
        <f t="shared" si="7"/>
        <v>0.5625</v>
      </c>
      <c r="Z62">
        <f t="shared" si="8"/>
        <v>1.125</v>
      </c>
      <c r="AA62" t="str">
        <f t="shared" si="9"/>
        <v>CRAM</v>
      </c>
      <c r="AD62">
        <f t="shared" si="10"/>
        <v>0.41666666666666669</v>
      </c>
      <c r="AF62" t="str">
        <f t="shared" si="11"/>
        <v>----</v>
      </c>
      <c r="AG62" t="str">
        <f t="shared" si="12"/>
        <v>----</v>
      </c>
      <c r="AH62" t="str">
        <f t="shared" si="13"/>
        <v>HUnSatLig</v>
      </c>
      <c r="AI62" t="str">
        <f t="shared" si="14"/>
        <v>----</v>
      </c>
      <c r="AJ62" t="str">
        <f t="shared" si="15"/>
        <v>----</v>
      </c>
      <c r="AK62" t="str">
        <f t="shared" si="16"/>
        <v>----</v>
      </c>
      <c r="AM62" s="4">
        <f t="shared" si="17"/>
        <v>335.15472205791752</v>
      </c>
      <c r="AN62" s="4">
        <f t="shared" si="18"/>
        <v>335</v>
      </c>
      <c r="AO62" s="4">
        <f t="shared" si="19"/>
        <v>0.15472205791752458</v>
      </c>
    </row>
    <row r="63" spans="1:41" x14ac:dyDescent="0.25">
      <c r="A63">
        <v>16</v>
      </c>
      <c r="B63">
        <v>16</v>
      </c>
      <c r="C63">
        <v>0</v>
      </c>
      <c r="D63">
        <v>12</v>
      </c>
      <c r="E63">
        <v>0</v>
      </c>
      <c r="F63">
        <v>0</v>
      </c>
      <c r="H63">
        <v>399.0568988</v>
      </c>
      <c r="J63">
        <v>9611600</v>
      </c>
      <c r="K63">
        <v>9865911</v>
      </c>
      <c r="L63">
        <v>10991298</v>
      </c>
      <c r="M63" t="str">
        <f t="shared" si="0"/>
        <v>Yes</v>
      </c>
      <c r="N63">
        <f t="shared" si="1"/>
        <v>10156269.666666666</v>
      </c>
      <c r="O63">
        <v>0</v>
      </c>
      <c r="P63">
        <v>0</v>
      </c>
      <c r="Q63">
        <v>0</v>
      </c>
      <c r="S63">
        <f t="shared" si="2"/>
        <v>1</v>
      </c>
      <c r="T63">
        <f t="shared" si="3"/>
        <v>0.75</v>
      </c>
      <c r="V63" s="4">
        <f t="shared" si="4"/>
        <v>399.0568987799</v>
      </c>
      <c r="W63">
        <f t="shared" si="5"/>
        <v>9</v>
      </c>
      <c r="X63">
        <f t="shared" si="6"/>
        <v>0.5625</v>
      </c>
      <c r="Y63">
        <f t="shared" si="7"/>
        <v>0.5625</v>
      </c>
      <c r="Z63">
        <f t="shared" si="8"/>
        <v>0.75</v>
      </c>
      <c r="AA63" t="str">
        <f t="shared" si="9"/>
        <v>O</v>
      </c>
      <c r="AD63">
        <f t="shared" si="10"/>
        <v>0.3</v>
      </c>
      <c r="AF63" t="str">
        <f t="shared" si="11"/>
        <v>----</v>
      </c>
      <c r="AG63" t="str">
        <f t="shared" si="12"/>
        <v>----</v>
      </c>
      <c r="AH63" t="str">
        <f t="shared" si="13"/>
        <v>HUnSatLig</v>
      </c>
      <c r="AI63" t="str">
        <f t="shared" si="14"/>
        <v>----</v>
      </c>
      <c r="AJ63" t="str">
        <f t="shared" si="15"/>
        <v>----</v>
      </c>
      <c r="AK63" t="str">
        <f t="shared" si="16"/>
        <v>----</v>
      </c>
      <c r="AM63" s="4">
        <f t="shared" si="17"/>
        <v>399.1491748118587</v>
      </c>
      <c r="AN63" s="4">
        <f t="shared" si="18"/>
        <v>399</v>
      </c>
      <c r="AO63" s="4">
        <f t="shared" si="19"/>
        <v>0.14917481185869974</v>
      </c>
    </row>
    <row r="64" spans="1:41" x14ac:dyDescent="0.25">
      <c r="A64">
        <v>16</v>
      </c>
      <c r="B64">
        <v>16</v>
      </c>
      <c r="C64">
        <v>0</v>
      </c>
      <c r="D64">
        <v>13</v>
      </c>
      <c r="E64">
        <v>0</v>
      </c>
      <c r="F64">
        <v>0</v>
      </c>
      <c r="H64">
        <v>415.05181340000001</v>
      </c>
      <c r="J64">
        <v>6261786</v>
      </c>
      <c r="K64">
        <v>5986041</v>
      </c>
      <c r="L64">
        <v>7070413</v>
      </c>
      <c r="M64" t="str">
        <f t="shared" si="0"/>
        <v>Yes</v>
      </c>
      <c r="N64">
        <f t="shared" si="1"/>
        <v>6439413.333333333</v>
      </c>
      <c r="O64">
        <v>0</v>
      </c>
      <c r="P64">
        <v>0</v>
      </c>
      <c r="Q64">
        <v>0</v>
      </c>
      <c r="S64">
        <f t="shared" si="2"/>
        <v>1</v>
      </c>
      <c r="T64">
        <f t="shared" si="3"/>
        <v>0.8125</v>
      </c>
      <c r="V64" s="4">
        <f t="shared" si="4"/>
        <v>415.05181337990001</v>
      </c>
      <c r="W64">
        <f t="shared" si="5"/>
        <v>9</v>
      </c>
      <c r="X64">
        <f t="shared" si="6"/>
        <v>0.5625</v>
      </c>
      <c r="Y64">
        <f t="shared" si="7"/>
        <v>0.5625</v>
      </c>
      <c r="Z64">
        <f t="shared" si="8"/>
        <v>0.69230769230769229</v>
      </c>
      <c r="AA64" t="str">
        <f t="shared" si="9"/>
        <v>O</v>
      </c>
      <c r="AD64">
        <f t="shared" si="10"/>
        <v>0.26315789473684209</v>
      </c>
      <c r="AF64" t="str">
        <f t="shared" si="11"/>
        <v>----</v>
      </c>
      <c r="AG64" t="str">
        <f t="shared" si="12"/>
        <v>----</v>
      </c>
      <c r="AH64" t="str">
        <f t="shared" si="13"/>
        <v>HUnSatLig</v>
      </c>
      <c r="AI64" t="str">
        <f t="shared" si="14"/>
        <v>----</v>
      </c>
      <c r="AJ64" t="str">
        <f t="shared" si="15"/>
        <v>----</v>
      </c>
      <c r="AK64" t="str">
        <f t="shared" si="16"/>
        <v>----</v>
      </c>
      <c r="AM64" s="4">
        <f t="shared" si="17"/>
        <v>415.14778800034401</v>
      </c>
      <c r="AN64" s="4">
        <f t="shared" si="18"/>
        <v>415</v>
      </c>
      <c r="AO64" s="4">
        <f t="shared" si="19"/>
        <v>0.14778800034400774</v>
      </c>
    </row>
    <row r="65" spans="1:41" x14ac:dyDescent="0.25">
      <c r="A65">
        <v>16</v>
      </c>
      <c r="B65">
        <v>16</v>
      </c>
      <c r="C65">
        <v>0</v>
      </c>
      <c r="D65">
        <v>14</v>
      </c>
      <c r="E65">
        <v>0</v>
      </c>
      <c r="F65">
        <v>0</v>
      </c>
      <c r="H65">
        <v>431.04672799999997</v>
      </c>
      <c r="J65">
        <v>3209143</v>
      </c>
      <c r="K65">
        <v>2947420</v>
      </c>
      <c r="L65">
        <v>3638232</v>
      </c>
      <c r="M65" t="str">
        <f t="shared" si="0"/>
        <v>Yes</v>
      </c>
      <c r="N65">
        <f t="shared" si="1"/>
        <v>3264931.6666666665</v>
      </c>
      <c r="O65">
        <v>0</v>
      </c>
      <c r="P65">
        <v>0</v>
      </c>
      <c r="Q65">
        <v>0</v>
      </c>
      <c r="S65">
        <f t="shared" si="2"/>
        <v>1</v>
      </c>
      <c r="T65">
        <f t="shared" si="3"/>
        <v>0.875</v>
      </c>
      <c r="V65" s="4">
        <f t="shared" si="4"/>
        <v>431.04672797990003</v>
      </c>
      <c r="W65">
        <f t="shared" si="5"/>
        <v>9</v>
      </c>
      <c r="X65">
        <f t="shared" si="6"/>
        <v>0.5625</v>
      </c>
      <c r="Y65">
        <f t="shared" si="7"/>
        <v>0.5625</v>
      </c>
      <c r="Z65">
        <f t="shared" si="8"/>
        <v>0.6428571428571429</v>
      </c>
      <c r="AA65" t="str">
        <f t="shared" si="9"/>
        <v>O</v>
      </c>
      <c r="AD65">
        <f t="shared" si="10"/>
        <v>0.22222222222222221</v>
      </c>
      <c r="AF65" t="str">
        <f t="shared" si="11"/>
        <v>----</v>
      </c>
      <c r="AG65" t="str">
        <f t="shared" si="12"/>
        <v>----</v>
      </c>
      <c r="AH65" t="str">
        <f t="shared" si="13"/>
        <v>HUnSatLig</v>
      </c>
      <c r="AI65" t="str">
        <f t="shared" si="14"/>
        <v>----</v>
      </c>
      <c r="AJ65" t="str">
        <f t="shared" si="15"/>
        <v>----</v>
      </c>
      <c r="AK65" t="str">
        <f t="shared" si="16"/>
        <v>----</v>
      </c>
      <c r="AM65" s="4">
        <f t="shared" si="17"/>
        <v>431.14640118882937</v>
      </c>
      <c r="AN65" s="4">
        <f t="shared" si="18"/>
        <v>431</v>
      </c>
      <c r="AO65" s="4">
        <f t="shared" si="19"/>
        <v>0.14640118882937259</v>
      </c>
    </row>
    <row r="66" spans="1:41" x14ac:dyDescent="0.25">
      <c r="A66">
        <v>16</v>
      </c>
      <c r="B66">
        <v>18</v>
      </c>
      <c r="C66">
        <v>0</v>
      </c>
      <c r="D66">
        <v>12</v>
      </c>
      <c r="E66">
        <v>0</v>
      </c>
      <c r="F66">
        <v>0</v>
      </c>
      <c r="H66">
        <v>401.07254879999999</v>
      </c>
      <c r="J66">
        <v>9546293</v>
      </c>
      <c r="K66">
        <v>9501650</v>
      </c>
      <c r="L66">
        <v>10852296</v>
      </c>
      <c r="M66" t="str">
        <f t="shared" ref="M66:M129" si="20">IF(J66&gt;0,"Yes","No")</f>
        <v>Yes</v>
      </c>
      <c r="N66">
        <f t="shared" ref="N66:N129" si="21">AVERAGE(J66:L66)</f>
        <v>9966746.333333334</v>
      </c>
      <c r="O66">
        <v>0</v>
      </c>
      <c r="P66">
        <v>0</v>
      </c>
      <c r="Q66">
        <v>0</v>
      </c>
      <c r="S66">
        <f t="shared" ref="S66:S129" si="22">B66/A66</f>
        <v>1.125</v>
      </c>
      <c r="T66">
        <f t="shared" ref="T66:T129" si="23">D66/A66</f>
        <v>0.75</v>
      </c>
      <c r="V66" s="4">
        <f t="shared" ref="V66:V129" si="24">A66*12+(B66-1)*1.007825+C66*14.003074+D66*15.9949146+E66*31.9720707+F66*30.9737615+0.0005485799</f>
        <v>401.07254877989999</v>
      </c>
      <c r="W66">
        <f t="shared" ref="W66:W129" si="25">1+A66-B66/2+C66/2+F66/2</f>
        <v>8</v>
      </c>
      <c r="X66">
        <f t="shared" ref="X66:X129" si="26">W66/A66</f>
        <v>0.5</v>
      </c>
      <c r="Y66">
        <f t="shared" ref="Y66:Y129" si="27">W66/B66</f>
        <v>0.44444444444444442</v>
      </c>
      <c r="Z66">
        <f t="shared" ref="Z66:Z129" si="28">W66/D66</f>
        <v>0.66666666666666663</v>
      </c>
      <c r="AA66" t="str">
        <f t="shared" ref="AA66:AA129" si="29">IF(X66&gt;=0.3,IF(X66&lt;=0.68,IF(Y66&gt;=0.2,IF(Y66&lt;=0.95,IF(Z66&gt;=0.77,IF(Z66&lt;=1.75,"CRAM","O"),"O"),"O"),"O"),"O"),"O")</f>
        <v>O</v>
      </c>
      <c r="AD66">
        <f t="shared" ref="AD66:AD129" si="30">(1+A66-D66/2-E66-B66/2)/(A66-D66/2-E66-C66-F66)</f>
        <v>0.2</v>
      </c>
      <c r="AF66" t="str">
        <f t="shared" ref="AF66:AF129" si="31">IF(AD66&gt;0.66,"CondAr","----")</f>
        <v>----</v>
      </c>
      <c r="AG66" t="str">
        <f t="shared" ref="AG66:AG129" si="32">IF(AND((AD66&gt;0.5),(AD66&lt;=0.66)),"Aromatic","----")</f>
        <v>----</v>
      </c>
      <c r="AH66" t="str">
        <f t="shared" ref="AH66:AH129" si="33">IF(AND((AD66&lt;=0.5),(S66&lt;1.5)),"HUnSatLig","----")</f>
        <v>HUnSatLig</v>
      </c>
      <c r="AI66" t="str">
        <f t="shared" ref="AI66:AI129" si="34">IF(AND((T66&lt;0.6),(S66&gt;=1.5),(C66=0)),"AlipatNoN","----")</f>
        <v>----</v>
      </c>
      <c r="AJ66" t="str">
        <f t="shared" ref="AJ66:AJ129" si="35">IF(AND((S66&gt;=1.5),(T66&gt;=0.6)),"SatFACarb","----")</f>
        <v>----</v>
      </c>
      <c r="AK66" t="str">
        <f t="shared" ref="AK66:AK129" si="36">IF(AND((T66&lt;0.6),(S66&gt;=1.5),(C66&gt;0)),"Alipat+N","----")</f>
        <v>----</v>
      </c>
      <c r="AM66" s="4">
        <f t="shared" ref="AM66:AM129" si="37">V66*(44/43.989828)</f>
        <v>401.16529090124192</v>
      </c>
      <c r="AN66" s="4">
        <f t="shared" ref="AN66:AN129" si="38">INT(AM66)</f>
        <v>401</v>
      </c>
      <c r="AO66" s="4">
        <f t="shared" ref="AO66:AO129" si="39">AM66-AN66</f>
        <v>0.16529090124191725</v>
      </c>
    </row>
    <row r="67" spans="1:41" x14ac:dyDescent="0.25">
      <c r="A67">
        <v>16</v>
      </c>
      <c r="B67">
        <v>18</v>
      </c>
      <c r="C67">
        <v>0</v>
      </c>
      <c r="D67">
        <v>13</v>
      </c>
      <c r="E67">
        <v>0</v>
      </c>
      <c r="F67">
        <v>0</v>
      </c>
      <c r="H67">
        <v>417.06746340000001</v>
      </c>
      <c r="J67">
        <v>6235097</v>
      </c>
      <c r="K67">
        <v>4785884</v>
      </c>
      <c r="L67">
        <v>6437562</v>
      </c>
      <c r="M67" t="str">
        <f t="shared" si="20"/>
        <v>Yes</v>
      </c>
      <c r="N67">
        <f t="shared" si="21"/>
        <v>5819514.333333333</v>
      </c>
      <c r="O67">
        <v>0</v>
      </c>
      <c r="P67">
        <v>0</v>
      </c>
      <c r="Q67">
        <v>0</v>
      </c>
      <c r="S67">
        <f t="shared" si="22"/>
        <v>1.125</v>
      </c>
      <c r="T67">
        <f t="shared" si="23"/>
        <v>0.8125</v>
      </c>
      <c r="V67" s="4">
        <f t="shared" si="24"/>
        <v>417.0674633799</v>
      </c>
      <c r="W67">
        <f t="shared" si="25"/>
        <v>8</v>
      </c>
      <c r="X67">
        <f t="shared" si="26"/>
        <v>0.5</v>
      </c>
      <c r="Y67">
        <f t="shared" si="27"/>
        <v>0.44444444444444442</v>
      </c>
      <c r="Z67">
        <f t="shared" si="28"/>
        <v>0.61538461538461542</v>
      </c>
      <c r="AA67" t="str">
        <f t="shared" si="29"/>
        <v>O</v>
      </c>
      <c r="AD67">
        <f t="shared" si="30"/>
        <v>0.15789473684210525</v>
      </c>
      <c r="AF67" t="str">
        <f t="shared" si="31"/>
        <v>----</v>
      </c>
      <c r="AG67" t="str">
        <f t="shared" si="32"/>
        <v>----</v>
      </c>
      <c r="AH67" t="str">
        <f t="shared" si="33"/>
        <v>HUnSatLig</v>
      </c>
      <c r="AI67" t="str">
        <f t="shared" si="34"/>
        <v>----</v>
      </c>
      <c r="AJ67" t="str">
        <f t="shared" si="35"/>
        <v>----</v>
      </c>
      <c r="AK67" t="str">
        <f t="shared" si="36"/>
        <v>----</v>
      </c>
      <c r="AM67" s="4">
        <f t="shared" si="37"/>
        <v>417.16390408972723</v>
      </c>
      <c r="AN67" s="4">
        <f t="shared" si="38"/>
        <v>417</v>
      </c>
      <c r="AO67" s="4">
        <f t="shared" si="39"/>
        <v>0.16390408972722526</v>
      </c>
    </row>
    <row r="68" spans="1:41" x14ac:dyDescent="0.25">
      <c r="A68">
        <v>16</v>
      </c>
      <c r="B68">
        <v>20</v>
      </c>
      <c r="C68">
        <v>0</v>
      </c>
      <c r="D68">
        <v>12</v>
      </c>
      <c r="E68">
        <v>0</v>
      </c>
      <c r="F68">
        <v>0</v>
      </c>
      <c r="H68">
        <v>403.08819879999999</v>
      </c>
      <c r="J68">
        <v>10191600</v>
      </c>
      <c r="K68">
        <v>7646401</v>
      </c>
      <c r="L68">
        <v>8808616</v>
      </c>
      <c r="M68" t="str">
        <f t="shared" si="20"/>
        <v>Yes</v>
      </c>
      <c r="N68">
        <f t="shared" si="21"/>
        <v>8882205.666666666</v>
      </c>
      <c r="O68">
        <v>0</v>
      </c>
      <c r="P68">
        <v>0</v>
      </c>
      <c r="Q68">
        <v>0</v>
      </c>
      <c r="S68">
        <f t="shared" si="22"/>
        <v>1.25</v>
      </c>
      <c r="T68">
        <f t="shared" si="23"/>
        <v>0.75</v>
      </c>
      <c r="V68" s="4">
        <f t="shared" si="24"/>
        <v>403.08819877989998</v>
      </c>
      <c r="W68">
        <f t="shared" si="25"/>
        <v>7</v>
      </c>
      <c r="X68">
        <f t="shared" si="26"/>
        <v>0.4375</v>
      </c>
      <c r="Y68">
        <f t="shared" si="27"/>
        <v>0.35</v>
      </c>
      <c r="Z68">
        <f t="shared" si="28"/>
        <v>0.58333333333333337</v>
      </c>
      <c r="AA68" t="str">
        <f t="shared" si="29"/>
        <v>O</v>
      </c>
      <c r="AD68">
        <f t="shared" si="30"/>
        <v>0.1</v>
      </c>
      <c r="AF68" t="str">
        <f t="shared" si="31"/>
        <v>----</v>
      </c>
      <c r="AG68" t="str">
        <f t="shared" si="32"/>
        <v>----</v>
      </c>
      <c r="AH68" t="str">
        <f t="shared" si="33"/>
        <v>HUnSatLig</v>
      </c>
      <c r="AI68" t="str">
        <f t="shared" si="34"/>
        <v>----</v>
      </c>
      <c r="AJ68" t="str">
        <f t="shared" si="35"/>
        <v>----</v>
      </c>
      <c r="AK68" t="str">
        <f t="shared" si="36"/>
        <v>----</v>
      </c>
      <c r="AM68" s="4">
        <f t="shared" si="37"/>
        <v>403.18140699062513</v>
      </c>
      <c r="AN68" s="4">
        <f t="shared" si="38"/>
        <v>403</v>
      </c>
      <c r="AO68" s="4">
        <f t="shared" si="39"/>
        <v>0.18140699062513477</v>
      </c>
    </row>
    <row r="69" spans="1:41" x14ac:dyDescent="0.25">
      <c r="A69">
        <v>16</v>
      </c>
      <c r="B69">
        <v>20</v>
      </c>
      <c r="C69">
        <v>0</v>
      </c>
      <c r="D69">
        <v>13</v>
      </c>
      <c r="E69">
        <v>0</v>
      </c>
      <c r="F69">
        <v>0</v>
      </c>
      <c r="H69">
        <v>419.0831134</v>
      </c>
      <c r="J69">
        <v>6180733</v>
      </c>
      <c r="K69">
        <v>4283041</v>
      </c>
      <c r="L69">
        <v>5703309</v>
      </c>
      <c r="M69" t="str">
        <f t="shared" si="20"/>
        <v>Yes</v>
      </c>
      <c r="N69">
        <f t="shared" si="21"/>
        <v>5389027.666666667</v>
      </c>
      <c r="O69">
        <v>0</v>
      </c>
      <c r="P69">
        <v>0</v>
      </c>
      <c r="Q69">
        <v>0</v>
      </c>
      <c r="S69">
        <f t="shared" si="22"/>
        <v>1.25</v>
      </c>
      <c r="T69">
        <f t="shared" si="23"/>
        <v>0.8125</v>
      </c>
      <c r="V69" s="4">
        <f t="shared" si="24"/>
        <v>419.0831133799</v>
      </c>
      <c r="W69">
        <f t="shared" si="25"/>
        <v>7</v>
      </c>
      <c r="X69">
        <f t="shared" si="26"/>
        <v>0.4375</v>
      </c>
      <c r="Y69">
        <f t="shared" si="27"/>
        <v>0.35</v>
      </c>
      <c r="Z69">
        <f t="shared" si="28"/>
        <v>0.53846153846153844</v>
      </c>
      <c r="AA69" t="str">
        <f t="shared" si="29"/>
        <v>O</v>
      </c>
      <c r="AD69">
        <f t="shared" si="30"/>
        <v>5.2631578947368418E-2</v>
      </c>
      <c r="AF69" t="str">
        <f t="shared" si="31"/>
        <v>----</v>
      </c>
      <c r="AG69" t="str">
        <f t="shared" si="32"/>
        <v>----</v>
      </c>
      <c r="AH69" t="str">
        <f t="shared" si="33"/>
        <v>HUnSatLig</v>
      </c>
      <c r="AI69" t="str">
        <f t="shared" si="34"/>
        <v>----</v>
      </c>
      <c r="AJ69" t="str">
        <f t="shared" si="35"/>
        <v>----</v>
      </c>
      <c r="AK69" t="str">
        <f t="shared" si="36"/>
        <v>----</v>
      </c>
      <c r="AM69" s="4">
        <f t="shared" si="37"/>
        <v>419.18002017911044</v>
      </c>
      <c r="AN69" s="4">
        <f t="shared" si="38"/>
        <v>419</v>
      </c>
      <c r="AO69" s="4">
        <f t="shared" si="39"/>
        <v>0.18002017911044277</v>
      </c>
    </row>
    <row r="70" spans="1:41" x14ac:dyDescent="0.25">
      <c r="A70">
        <v>16</v>
      </c>
      <c r="B70">
        <v>22</v>
      </c>
      <c r="C70">
        <v>0</v>
      </c>
      <c r="D70">
        <v>15</v>
      </c>
      <c r="E70">
        <v>0</v>
      </c>
      <c r="F70">
        <v>0</v>
      </c>
      <c r="H70">
        <v>453.08859260000003</v>
      </c>
      <c r="J70">
        <v>9600677</v>
      </c>
      <c r="K70">
        <v>3702177</v>
      </c>
      <c r="L70">
        <v>6215721</v>
      </c>
      <c r="M70" t="str">
        <f t="shared" si="20"/>
        <v>Yes</v>
      </c>
      <c r="N70">
        <f t="shared" si="21"/>
        <v>6506191.666666667</v>
      </c>
      <c r="O70">
        <v>0</v>
      </c>
      <c r="P70">
        <v>0</v>
      </c>
      <c r="Q70">
        <v>0</v>
      </c>
      <c r="S70">
        <f t="shared" si="22"/>
        <v>1.375</v>
      </c>
      <c r="T70">
        <f t="shared" si="23"/>
        <v>0.9375</v>
      </c>
      <c r="V70" s="4">
        <f t="shared" si="24"/>
        <v>453.08859257989997</v>
      </c>
      <c r="W70">
        <f t="shared" si="25"/>
        <v>6</v>
      </c>
      <c r="X70">
        <f t="shared" si="26"/>
        <v>0.375</v>
      </c>
      <c r="Y70">
        <f t="shared" si="27"/>
        <v>0.27272727272727271</v>
      </c>
      <c r="Z70">
        <f t="shared" si="28"/>
        <v>0.4</v>
      </c>
      <c r="AA70" t="str">
        <f t="shared" si="29"/>
        <v>O</v>
      </c>
      <c r="AD70">
        <f t="shared" si="30"/>
        <v>-0.17647058823529413</v>
      </c>
      <c r="AF70" t="str">
        <f t="shared" si="31"/>
        <v>----</v>
      </c>
      <c r="AG70" t="str">
        <f t="shared" si="32"/>
        <v>----</v>
      </c>
      <c r="AH70" t="str">
        <f t="shared" si="33"/>
        <v>HUnSatLig</v>
      </c>
      <c r="AI70" t="str">
        <f t="shared" si="34"/>
        <v>----</v>
      </c>
      <c r="AJ70" t="str">
        <f t="shared" si="35"/>
        <v>----</v>
      </c>
      <c r="AK70" t="str">
        <f t="shared" si="36"/>
        <v>----</v>
      </c>
      <c r="AM70" s="4">
        <f t="shared" si="37"/>
        <v>453.19336264546422</v>
      </c>
      <c r="AN70" s="4">
        <f t="shared" si="38"/>
        <v>453</v>
      </c>
      <c r="AO70" s="4">
        <f t="shared" si="39"/>
        <v>0.19336264546421944</v>
      </c>
    </row>
    <row r="71" spans="1:41" x14ac:dyDescent="0.25">
      <c r="A71">
        <v>17</v>
      </c>
      <c r="B71">
        <v>14</v>
      </c>
      <c r="C71">
        <v>0</v>
      </c>
      <c r="D71">
        <v>10</v>
      </c>
      <c r="E71">
        <v>0</v>
      </c>
      <c r="F71">
        <v>0</v>
      </c>
      <c r="H71">
        <v>377.05141959999997</v>
      </c>
      <c r="J71">
        <v>4059002</v>
      </c>
      <c r="K71">
        <v>6514249</v>
      </c>
      <c r="L71">
        <v>6490075</v>
      </c>
      <c r="M71" t="str">
        <f t="shared" si="20"/>
        <v>Yes</v>
      </c>
      <c r="N71">
        <f t="shared" si="21"/>
        <v>5687775.333333333</v>
      </c>
      <c r="O71">
        <v>0</v>
      </c>
      <c r="P71">
        <v>0</v>
      </c>
      <c r="Q71">
        <v>0</v>
      </c>
      <c r="S71">
        <f t="shared" si="22"/>
        <v>0.82352941176470584</v>
      </c>
      <c r="T71">
        <f t="shared" si="23"/>
        <v>0.58823529411764708</v>
      </c>
      <c r="V71" s="4">
        <f t="shared" si="24"/>
        <v>377.05141957989997</v>
      </c>
      <c r="W71">
        <f t="shared" si="25"/>
        <v>11</v>
      </c>
      <c r="X71">
        <f t="shared" si="26"/>
        <v>0.6470588235294118</v>
      </c>
      <c r="Y71">
        <f t="shared" si="27"/>
        <v>0.7857142857142857</v>
      </c>
      <c r="Z71">
        <f t="shared" si="28"/>
        <v>1.1000000000000001</v>
      </c>
      <c r="AA71" t="str">
        <f t="shared" si="29"/>
        <v>CRAM</v>
      </c>
      <c r="AD71">
        <f t="shared" si="30"/>
        <v>0.5</v>
      </c>
      <c r="AF71" t="str">
        <f t="shared" si="31"/>
        <v>----</v>
      </c>
      <c r="AG71" t="str">
        <f t="shared" si="32"/>
        <v>----</v>
      </c>
      <c r="AH71" t="str">
        <f t="shared" si="33"/>
        <v>HUnSatLig</v>
      </c>
      <c r="AI71" t="str">
        <f t="shared" si="34"/>
        <v>----</v>
      </c>
      <c r="AJ71" t="str">
        <f t="shared" si="35"/>
        <v>----</v>
      </c>
      <c r="AK71" t="str">
        <f t="shared" si="36"/>
        <v>----</v>
      </c>
      <c r="AM71" s="4">
        <f t="shared" si="37"/>
        <v>377.13860716881175</v>
      </c>
      <c r="AN71" s="4">
        <f t="shared" si="38"/>
        <v>377</v>
      </c>
      <c r="AO71" s="4">
        <f t="shared" si="39"/>
        <v>0.1386071688117454</v>
      </c>
    </row>
    <row r="72" spans="1:41" x14ac:dyDescent="0.25">
      <c r="A72">
        <v>17</v>
      </c>
      <c r="B72">
        <v>14</v>
      </c>
      <c r="C72">
        <v>0</v>
      </c>
      <c r="D72">
        <v>11</v>
      </c>
      <c r="E72">
        <v>0</v>
      </c>
      <c r="F72">
        <v>0</v>
      </c>
      <c r="H72">
        <v>393.04633419999999</v>
      </c>
      <c r="J72">
        <v>4301255</v>
      </c>
      <c r="K72">
        <v>7102084</v>
      </c>
      <c r="L72">
        <v>7174878</v>
      </c>
      <c r="M72" t="str">
        <f t="shared" si="20"/>
        <v>Yes</v>
      </c>
      <c r="N72">
        <f t="shared" si="21"/>
        <v>6192739</v>
      </c>
      <c r="O72">
        <v>0</v>
      </c>
      <c r="P72">
        <v>0</v>
      </c>
      <c r="Q72">
        <v>0</v>
      </c>
      <c r="S72">
        <f t="shared" si="22"/>
        <v>0.82352941176470584</v>
      </c>
      <c r="T72">
        <f t="shared" si="23"/>
        <v>0.6470588235294118</v>
      </c>
      <c r="V72" s="4">
        <f t="shared" si="24"/>
        <v>393.04633417989999</v>
      </c>
      <c r="W72">
        <f t="shared" si="25"/>
        <v>11</v>
      </c>
      <c r="X72">
        <f t="shared" si="26"/>
        <v>0.6470588235294118</v>
      </c>
      <c r="Y72">
        <f t="shared" si="27"/>
        <v>0.7857142857142857</v>
      </c>
      <c r="Z72">
        <f t="shared" si="28"/>
        <v>1</v>
      </c>
      <c r="AA72" t="str">
        <f t="shared" si="29"/>
        <v>CRAM</v>
      </c>
      <c r="AD72">
        <f t="shared" si="30"/>
        <v>0.47826086956521741</v>
      </c>
      <c r="AF72" t="str">
        <f t="shared" si="31"/>
        <v>----</v>
      </c>
      <c r="AG72" t="str">
        <f t="shared" si="32"/>
        <v>----</v>
      </c>
      <c r="AH72" t="str">
        <f t="shared" si="33"/>
        <v>HUnSatLig</v>
      </c>
      <c r="AI72" t="str">
        <f t="shared" si="34"/>
        <v>----</v>
      </c>
      <c r="AJ72" t="str">
        <f t="shared" si="35"/>
        <v>----</v>
      </c>
      <c r="AK72" t="str">
        <f t="shared" si="36"/>
        <v>----</v>
      </c>
      <c r="AM72" s="4">
        <f t="shared" si="37"/>
        <v>393.13722035729705</v>
      </c>
      <c r="AN72" s="4">
        <f t="shared" si="38"/>
        <v>393</v>
      </c>
      <c r="AO72" s="4">
        <f t="shared" si="39"/>
        <v>0.1372203572970534</v>
      </c>
    </row>
    <row r="73" spans="1:41" x14ac:dyDescent="0.25">
      <c r="A73">
        <v>17</v>
      </c>
      <c r="B73">
        <v>14</v>
      </c>
      <c r="C73">
        <v>0</v>
      </c>
      <c r="D73">
        <v>12</v>
      </c>
      <c r="E73">
        <v>0</v>
      </c>
      <c r="F73">
        <v>0</v>
      </c>
      <c r="H73">
        <v>409.04124880000001</v>
      </c>
      <c r="J73">
        <v>5262373</v>
      </c>
      <c r="K73">
        <v>6991495</v>
      </c>
      <c r="L73">
        <v>7160404</v>
      </c>
      <c r="M73" t="str">
        <f t="shared" si="20"/>
        <v>Yes</v>
      </c>
      <c r="N73">
        <f t="shared" si="21"/>
        <v>6471424</v>
      </c>
      <c r="O73">
        <v>0</v>
      </c>
      <c r="P73">
        <v>0</v>
      </c>
      <c r="Q73">
        <v>0</v>
      </c>
      <c r="S73">
        <f t="shared" si="22"/>
        <v>0.82352941176470584</v>
      </c>
      <c r="T73">
        <f t="shared" si="23"/>
        <v>0.70588235294117652</v>
      </c>
      <c r="V73" s="4">
        <f t="shared" si="24"/>
        <v>409.04124877989995</v>
      </c>
      <c r="W73">
        <f t="shared" si="25"/>
        <v>11</v>
      </c>
      <c r="X73">
        <f t="shared" si="26"/>
        <v>0.6470588235294118</v>
      </c>
      <c r="Y73">
        <f t="shared" si="27"/>
        <v>0.7857142857142857</v>
      </c>
      <c r="Z73">
        <f t="shared" si="28"/>
        <v>0.91666666666666663</v>
      </c>
      <c r="AA73" t="str">
        <f t="shared" si="29"/>
        <v>CRAM</v>
      </c>
      <c r="AD73">
        <f t="shared" si="30"/>
        <v>0.45454545454545453</v>
      </c>
      <c r="AF73" t="str">
        <f t="shared" si="31"/>
        <v>----</v>
      </c>
      <c r="AG73" t="str">
        <f t="shared" si="32"/>
        <v>----</v>
      </c>
      <c r="AH73" t="str">
        <f t="shared" si="33"/>
        <v>HUnSatLig</v>
      </c>
      <c r="AI73" t="str">
        <f t="shared" si="34"/>
        <v>----</v>
      </c>
      <c r="AJ73" t="str">
        <f t="shared" si="35"/>
        <v>----</v>
      </c>
      <c r="AK73" t="str">
        <f t="shared" si="36"/>
        <v>----</v>
      </c>
      <c r="AM73" s="4">
        <f t="shared" si="37"/>
        <v>409.13583354578236</v>
      </c>
      <c r="AN73" s="4">
        <f t="shared" si="38"/>
        <v>409</v>
      </c>
      <c r="AO73" s="4">
        <f t="shared" si="39"/>
        <v>0.1358335457823614</v>
      </c>
    </row>
    <row r="74" spans="1:41" x14ac:dyDescent="0.25">
      <c r="A74">
        <v>17</v>
      </c>
      <c r="B74">
        <v>14</v>
      </c>
      <c r="C74">
        <v>0</v>
      </c>
      <c r="D74">
        <v>13</v>
      </c>
      <c r="E74">
        <v>0</v>
      </c>
      <c r="F74">
        <v>0</v>
      </c>
      <c r="H74">
        <v>425.03616340000002</v>
      </c>
      <c r="J74">
        <v>3673576</v>
      </c>
      <c r="K74">
        <v>4526428</v>
      </c>
      <c r="L74">
        <v>4904322</v>
      </c>
      <c r="M74" t="str">
        <f t="shared" si="20"/>
        <v>Yes</v>
      </c>
      <c r="N74">
        <f t="shared" si="21"/>
        <v>4368108.666666667</v>
      </c>
      <c r="O74">
        <v>0</v>
      </c>
      <c r="P74">
        <v>0</v>
      </c>
      <c r="Q74">
        <v>0</v>
      </c>
      <c r="S74">
        <f t="shared" si="22"/>
        <v>0.82352941176470584</v>
      </c>
      <c r="T74">
        <f t="shared" si="23"/>
        <v>0.76470588235294112</v>
      </c>
      <c r="V74" s="4">
        <f t="shared" si="24"/>
        <v>425.03616337989996</v>
      </c>
      <c r="W74">
        <f t="shared" si="25"/>
        <v>11</v>
      </c>
      <c r="X74">
        <f t="shared" si="26"/>
        <v>0.6470588235294118</v>
      </c>
      <c r="Y74">
        <f t="shared" si="27"/>
        <v>0.7857142857142857</v>
      </c>
      <c r="Z74">
        <f t="shared" si="28"/>
        <v>0.84615384615384615</v>
      </c>
      <c r="AA74" t="str">
        <f t="shared" si="29"/>
        <v>CRAM</v>
      </c>
      <c r="AD74">
        <f t="shared" si="30"/>
        <v>0.42857142857142855</v>
      </c>
      <c r="AF74" t="str">
        <f t="shared" si="31"/>
        <v>----</v>
      </c>
      <c r="AG74" t="str">
        <f t="shared" si="32"/>
        <v>----</v>
      </c>
      <c r="AH74" t="str">
        <f t="shared" si="33"/>
        <v>HUnSatLig</v>
      </c>
      <c r="AI74" t="str">
        <f t="shared" si="34"/>
        <v>----</v>
      </c>
      <c r="AJ74" t="str">
        <f t="shared" si="35"/>
        <v>----</v>
      </c>
      <c r="AK74" t="str">
        <f t="shared" si="36"/>
        <v>----</v>
      </c>
      <c r="AM74" s="4">
        <f t="shared" si="37"/>
        <v>425.13444673426767</v>
      </c>
      <c r="AN74" s="4">
        <f t="shared" si="38"/>
        <v>425</v>
      </c>
      <c r="AO74" s="4">
        <f t="shared" si="39"/>
        <v>0.1344467342676694</v>
      </c>
    </row>
    <row r="75" spans="1:41" x14ac:dyDescent="0.25">
      <c r="A75">
        <v>17</v>
      </c>
      <c r="B75">
        <v>16</v>
      </c>
      <c r="C75">
        <v>0</v>
      </c>
      <c r="D75">
        <v>12</v>
      </c>
      <c r="E75">
        <v>0</v>
      </c>
      <c r="F75">
        <v>0</v>
      </c>
      <c r="H75">
        <v>411.0568988</v>
      </c>
      <c r="J75">
        <v>7154755</v>
      </c>
      <c r="K75">
        <v>9068241</v>
      </c>
      <c r="L75">
        <v>10650269</v>
      </c>
      <c r="M75" t="str">
        <f t="shared" si="20"/>
        <v>Yes</v>
      </c>
      <c r="N75">
        <f t="shared" si="21"/>
        <v>8957755</v>
      </c>
      <c r="O75">
        <v>0</v>
      </c>
      <c r="P75">
        <v>0</v>
      </c>
      <c r="Q75">
        <v>0</v>
      </c>
      <c r="S75">
        <f t="shared" si="22"/>
        <v>0.94117647058823528</v>
      </c>
      <c r="T75">
        <f t="shared" si="23"/>
        <v>0.70588235294117652</v>
      </c>
      <c r="V75" s="4">
        <f t="shared" si="24"/>
        <v>411.0568987799</v>
      </c>
      <c r="W75">
        <f t="shared" si="25"/>
        <v>10</v>
      </c>
      <c r="X75">
        <f t="shared" si="26"/>
        <v>0.58823529411764708</v>
      </c>
      <c r="Y75">
        <f t="shared" si="27"/>
        <v>0.625</v>
      </c>
      <c r="Z75">
        <f t="shared" si="28"/>
        <v>0.83333333333333337</v>
      </c>
      <c r="AA75" t="str">
        <f t="shared" si="29"/>
        <v>CRAM</v>
      </c>
      <c r="AD75">
        <f t="shared" si="30"/>
        <v>0.36363636363636365</v>
      </c>
      <c r="AF75" t="str">
        <f t="shared" si="31"/>
        <v>----</v>
      </c>
      <c r="AG75" t="str">
        <f t="shared" si="32"/>
        <v>----</v>
      </c>
      <c r="AH75" t="str">
        <f t="shared" si="33"/>
        <v>HUnSatLig</v>
      </c>
      <c r="AI75" t="str">
        <f t="shared" si="34"/>
        <v>----</v>
      </c>
      <c r="AJ75" t="str">
        <f t="shared" si="35"/>
        <v>----</v>
      </c>
      <c r="AK75" t="str">
        <f t="shared" si="36"/>
        <v>----</v>
      </c>
      <c r="AM75" s="4">
        <f t="shared" si="37"/>
        <v>411.15194963516558</v>
      </c>
      <c r="AN75" s="4">
        <f t="shared" si="38"/>
        <v>411</v>
      </c>
      <c r="AO75" s="4">
        <f t="shared" si="39"/>
        <v>0.15194963516557891</v>
      </c>
    </row>
    <row r="76" spans="1:41" x14ac:dyDescent="0.25">
      <c r="A76">
        <v>17</v>
      </c>
      <c r="B76">
        <v>16</v>
      </c>
      <c r="C76">
        <v>0</v>
      </c>
      <c r="D76">
        <v>13</v>
      </c>
      <c r="E76">
        <v>0</v>
      </c>
      <c r="F76">
        <v>0</v>
      </c>
      <c r="H76">
        <v>427.05181340000001</v>
      </c>
      <c r="J76">
        <v>5486906</v>
      </c>
      <c r="K76">
        <v>6042818</v>
      </c>
      <c r="L76">
        <v>6666498</v>
      </c>
      <c r="M76" t="str">
        <f t="shared" si="20"/>
        <v>Yes</v>
      </c>
      <c r="N76">
        <f t="shared" si="21"/>
        <v>6065407.333333333</v>
      </c>
      <c r="O76">
        <v>0</v>
      </c>
      <c r="P76">
        <v>0</v>
      </c>
      <c r="Q76">
        <v>0</v>
      </c>
      <c r="S76">
        <f t="shared" si="22"/>
        <v>0.94117647058823528</v>
      </c>
      <c r="T76">
        <f t="shared" si="23"/>
        <v>0.76470588235294112</v>
      </c>
      <c r="V76" s="4">
        <f t="shared" si="24"/>
        <v>427.05181337990001</v>
      </c>
      <c r="W76">
        <f t="shared" si="25"/>
        <v>10</v>
      </c>
      <c r="X76">
        <f t="shared" si="26"/>
        <v>0.58823529411764708</v>
      </c>
      <c r="Y76">
        <f t="shared" si="27"/>
        <v>0.625</v>
      </c>
      <c r="Z76">
        <f t="shared" si="28"/>
        <v>0.76923076923076927</v>
      </c>
      <c r="AA76" t="str">
        <f t="shared" si="29"/>
        <v>O</v>
      </c>
      <c r="AD76">
        <f t="shared" si="30"/>
        <v>0.33333333333333331</v>
      </c>
      <c r="AF76" t="str">
        <f t="shared" si="31"/>
        <v>----</v>
      </c>
      <c r="AG76" t="str">
        <f t="shared" si="32"/>
        <v>----</v>
      </c>
      <c r="AH76" t="str">
        <f t="shared" si="33"/>
        <v>HUnSatLig</v>
      </c>
      <c r="AI76" t="str">
        <f t="shared" si="34"/>
        <v>----</v>
      </c>
      <c r="AJ76" t="str">
        <f t="shared" si="35"/>
        <v>----</v>
      </c>
      <c r="AK76" t="str">
        <f t="shared" si="36"/>
        <v>----</v>
      </c>
      <c r="AM76" s="4">
        <f t="shared" si="37"/>
        <v>427.15056282365089</v>
      </c>
      <c r="AN76" s="4">
        <f t="shared" si="38"/>
        <v>427</v>
      </c>
      <c r="AO76" s="4">
        <f t="shared" si="39"/>
        <v>0.15056282365088691</v>
      </c>
    </row>
    <row r="77" spans="1:41" x14ac:dyDescent="0.25">
      <c r="A77">
        <v>17</v>
      </c>
      <c r="B77">
        <v>16</v>
      </c>
      <c r="C77">
        <v>0</v>
      </c>
      <c r="D77">
        <v>14</v>
      </c>
      <c r="E77">
        <v>0</v>
      </c>
      <c r="F77">
        <v>0</v>
      </c>
      <c r="H77">
        <v>443.04672799999997</v>
      </c>
      <c r="J77">
        <v>3171983</v>
      </c>
      <c r="K77">
        <v>3144227</v>
      </c>
      <c r="L77">
        <v>3858840</v>
      </c>
      <c r="M77" t="str">
        <f t="shared" si="20"/>
        <v>Yes</v>
      </c>
      <c r="N77">
        <f t="shared" si="21"/>
        <v>3391683.3333333335</v>
      </c>
      <c r="O77">
        <v>0</v>
      </c>
      <c r="P77">
        <v>0</v>
      </c>
      <c r="Q77">
        <v>0</v>
      </c>
      <c r="S77">
        <f t="shared" si="22"/>
        <v>0.94117647058823528</v>
      </c>
      <c r="T77">
        <f t="shared" si="23"/>
        <v>0.82352941176470584</v>
      </c>
      <c r="V77" s="4">
        <f t="shared" si="24"/>
        <v>443.04672797990003</v>
      </c>
      <c r="W77">
        <f t="shared" si="25"/>
        <v>10</v>
      </c>
      <c r="X77">
        <f t="shared" si="26"/>
        <v>0.58823529411764708</v>
      </c>
      <c r="Y77">
        <f t="shared" si="27"/>
        <v>0.625</v>
      </c>
      <c r="Z77">
        <f t="shared" si="28"/>
        <v>0.7142857142857143</v>
      </c>
      <c r="AA77" t="str">
        <f t="shared" si="29"/>
        <v>O</v>
      </c>
      <c r="AD77">
        <f t="shared" si="30"/>
        <v>0.3</v>
      </c>
      <c r="AF77" t="str">
        <f t="shared" si="31"/>
        <v>----</v>
      </c>
      <c r="AG77" t="str">
        <f t="shared" si="32"/>
        <v>----</v>
      </c>
      <c r="AH77" t="str">
        <f t="shared" si="33"/>
        <v>HUnSatLig</v>
      </c>
      <c r="AI77" t="str">
        <f t="shared" si="34"/>
        <v>----</v>
      </c>
      <c r="AJ77" t="str">
        <f t="shared" si="35"/>
        <v>----</v>
      </c>
      <c r="AK77" t="str">
        <f t="shared" si="36"/>
        <v>----</v>
      </c>
      <c r="AM77" s="4">
        <f t="shared" si="37"/>
        <v>443.14917601213625</v>
      </c>
      <c r="AN77" s="4">
        <f t="shared" si="38"/>
        <v>443</v>
      </c>
      <c r="AO77" s="4">
        <f t="shared" si="39"/>
        <v>0.14917601213625176</v>
      </c>
    </row>
    <row r="78" spans="1:41" x14ac:dyDescent="0.25">
      <c r="A78">
        <v>17</v>
      </c>
      <c r="B78">
        <v>18</v>
      </c>
      <c r="C78">
        <v>0</v>
      </c>
      <c r="D78">
        <v>13</v>
      </c>
      <c r="E78">
        <v>0</v>
      </c>
      <c r="F78">
        <v>0</v>
      </c>
      <c r="H78">
        <v>429.06746340000001</v>
      </c>
      <c r="J78">
        <v>7125117</v>
      </c>
      <c r="K78">
        <v>6316053</v>
      </c>
      <c r="L78">
        <v>7415922</v>
      </c>
      <c r="M78" t="str">
        <f t="shared" si="20"/>
        <v>Yes</v>
      </c>
      <c r="N78">
        <f t="shared" si="21"/>
        <v>6952364</v>
      </c>
      <c r="O78">
        <v>0</v>
      </c>
      <c r="P78">
        <v>0</v>
      </c>
      <c r="Q78">
        <v>0</v>
      </c>
      <c r="S78">
        <f t="shared" si="22"/>
        <v>1.0588235294117647</v>
      </c>
      <c r="T78">
        <f t="shared" si="23"/>
        <v>0.76470588235294112</v>
      </c>
      <c r="V78" s="4">
        <f t="shared" si="24"/>
        <v>429.0674633799</v>
      </c>
      <c r="W78">
        <f t="shared" si="25"/>
        <v>9</v>
      </c>
      <c r="X78">
        <f t="shared" si="26"/>
        <v>0.52941176470588236</v>
      </c>
      <c r="Y78">
        <f t="shared" si="27"/>
        <v>0.5</v>
      </c>
      <c r="Z78">
        <f t="shared" si="28"/>
        <v>0.69230769230769229</v>
      </c>
      <c r="AA78" t="str">
        <f t="shared" si="29"/>
        <v>O</v>
      </c>
      <c r="AD78">
        <f t="shared" si="30"/>
        <v>0.23809523809523808</v>
      </c>
      <c r="AF78" t="str">
        <f t="shared" si="31"/>
        <v>----</v>
      </c>
      <c r="AG78" t="str">
        <f t="shared" si="32"/>
        <v>----</v>
      </c>
      <c r="AH78" t="str">
        <f t="shared" si="33"/>
        <v>HUnSatLig</v>
      </c>
      <c r="AI78" t="str">
        <f t="shared" si="34"/>
        <v>----</v>
      </c>
      <c r="AJ78" t="str">
        <f t="shared" si="35"/>
        <v>----</v>
      </c>
      <c r="AK78" t="str">
        <f t="shared" si="36"/>
        <v>----</v>
      </c>
      <c r="AM78" s="4">
        <f t="shared" si="37"/>
        <v>429.1666789130341</v>
      </c>
      <c r="AN78" s="4">
        <f t="shared" si="38"/>
        <v>429</v>
      </c>
      <c r="AO78" s="4">
        <f t="shared" si="39"/>
        <v>0.16667891303410443</v>
      </c>
    </row>
    <row r="79" spans="1:41" x14ac:dyDescent="0.25">
      <c r="A79">
        <v>17</v>
      </c>
      <c r="B79">
        <v>18</v>
      </c>
      <c r="C79">
        <v>0</v>
      </c>
      <c r="D79">
        <v>14</v>
      </c>
      <c r="E79">
        <v>0</v>
      </c>
      <c r="F79">
        <v>0</v>
      </c>
      <c r="H79">
        <v>445.06237800000002</v>
      </c>
      <c r="J79">
        <v>4359603</v>
      </c>
      <c r="K79">
        <v>3380531</v>
      </c>
      <c r="L79">
        <v>4324059</v>
      </c>
      <c r="M79" t="str">
        <f t="shared" si="20"/>
        <v>Yes</v>
      </c>
      <c r="N79">
        <f t="shared" si="21"/>
        <v>4021397.6666666665</v>
      </c>
      <c r="O79">
        <v>0</v>
      </c>
      <c r="P79">
        <v>0</v>
      </c>
      <c r="Q79">
        <v>0</v>
      </c>
      <c r="S79">
        <f t="shared" si="22"/>
        <v>1.0588235294117647</v>
      </c>
      <c r="T79">
        <f t="shared" si="23"/>
        <v>0.82352941176470584</v>
      </c>
      <c r="V79" s="4">
        <f t="shared" si="24"/>
        <v>445.06237797989996</v>
      </c>
      <c r="W79">
        <f t="shared" si="25"/>
        <v>9</v>
      </c>
      <c r="X79">
        <f t="shared" si="26"/>
        <v>0.52941176470588236</v>
      </c>
      <c r="Y79">
        <f t="shared" si="27"/>
        <v>0.5</v>
      </c>
      <c r="Z79">
        <f t="shared" si="28"/>
        <v>0.6428571428571429</v>
      </c>
      <c r="AA79" t="str">
        <f t="shared" si="29"/>
        <v>O</v>
      </c>
      <c r="AD79">
        <f t="shared" si="30"/>
        <v>0.2</v>
      </c>
      <c r="AF79" t="str">
        <f t="shared" si="31"/>
        <v>----</v>
      </c>
      <c r="AG79" t="str">
        <f t="shared" si="32"/>
        <v>----</v>
      </c>
      <c r="AH79" t="str">
        <f t="shared" si="33"/>
        <v>HUnSatLig</v>
      </c>
      <c r="AI79" t="str">
        <f t="shared" si="34"/>
        <v>----</v>
      </c>
      <c r="AJ79" t="str">
        <f t="shared" si="35"/>
        <v>----</v>
      </c>
      <c r="AK79" t="str">
        <f t="shared" si="36"/>
        <v>----</v>
      </c>
      <c r="AM79" s="4">
        <f t="shared" si="37"/>
        <v>445.16529210151936</v>
      </c>
      <c r="AN79" s="4">
        <f t="shared" si="38"/>
        <v>445</v>
      </c>
      <c r="AO79" s="4">
        <f t="shared" si="39"/>
        <v>0.16529210151935558</v>
      </c>
    </row>
    <row r="80" spans="1:41" x14ac:dyDescent="0.25">
      <c r="A80">
        <v>17</v>
      </c>
      <c r="B80">
        <v>20</v>
      </c>
      <c r="C80">
        <v>0</v>
      </c>
      <c r="D80">
        <v>13</v>
      </c>
      <c r="E80">
        <v>0</v>
      </c>
      <c r="F80">
        <v>0</v>
      </c>
      <c r="H80">
        <v>431.0831134</v>
      </c>
      <c r="J80">
        <v>6268851</v>
      </c>
      <c r="K80">
        <v>5206872</v>
      </c>
      <c r="L80">
        <v>5871573</v>
      </c>
      <c r="M80" t="str">
        <f t="shared" si="20"/>
        <v>Yes</v>
      </c>
      <c r="N80">
        <f t="shared" si="21"/>
        <v>5782432</v>
      </c>
      <c r="O80">
        <v>0</v>
      </c>
      <c r="P80">
        <v>0</v>
      </c>
      <c r="Q80">
        <v>0</v>
      </c>
      <c r="S80">
        <f t="shared" si="22"/>
        <v>1.1764705882352942</v>
      </c>
      <c r="T80">
        <f t="shared" si="23"/>
        <v>0.76470588235294112</v>
      </c>
      <c r="V80" s="4">
        <f t="shared" si="24"/>
        <v>431.0831133799</v>
      </c>
      <c r="W80">
        <f t="shared" si="25"/>
        <v>8</v>
      </c>
      <c r="X80">
        <f t="shared" si="26"/>
        <v>0.47058823529411764</v>
      </c>
      <c r="Y80">
        <f t="shared" si="27"/>
        <v>0.4</v>
      </c>
      <c r="Z80">
        <f t="shared" si="28"/>
        <v>0.61538461538461542</v>
      </c>
      <c r="AA80" t="str">
        <f t="shared" si="29"/>
        <v>O</v>
      </c>
      <c r="AD80">
        <f t="shared" si="30"/>
        <v>0.14285714285714285</v>
      </c>
      <c r="AF80" t="str">
        <f t="shared" si="31"/>
        <v>----</v>
      </c>
      <c r="AG80" t="str">
        <f t="shared" si="32"/>
        <v>----</v>
      </c>
      <c r="AH80" t="str">
        <f t="shared" si="33"/>
        <v>HUnSatLig</v>
      </c>
      <c r="AI80" t="str">
        <f t="shared" si="34"/>
        <v>----</v>
      </c>
      <c r="AJ80" t="str">
        <f t="shared" si="35"/>
        <v>----</v>
      </c>
      <c r="AK80" t="str">
        <f t="shared" si="36"/>
        <v>----</v>
      </c>
      <c r="AM80" s="4">
        <f t="shared" si="37"/>
        <v>431.18279500241732</v>
      </c>
      <c r="AN80" s="4">
        <f t="shared" si="38"/>
        <v>431</v>
      </c>
      <c r="AO80" s="4">
        <f t="shared" si="39"/>
        <v>0.18279500241732194</v>
      </c>
    </row>
    <row r="81" spans="1:41" x14ac:dyDescent="0.25">
      <c r="A81">
        <v>17</v>
      </c>
      <c r="B81">
        <v>20</v>
      </c>
      <c r="C81">
        <v>0</v>
      </c>
      <c r="D81">
        <v>14</v>
      </c>
      <c r="E81">
        <v>0</v>
      </c>
      <c r="F81">
        <v>0</v>
      </c>
      <c r="H81">
        <v>447.07802800000002</v>
      </c>
      <c r="J81">
        <v>3576030</v>
      </c>
      <c r="K81">
        <v>2978373</v>
      </c>
      <c r="L81">
        <v>3378722</v>
      </c>
      <c r="M81" t="str">
        <f t="shared" si="20"/>
        <v>Yes</v>
      </c>
      <c r="N81">
        <f t="shared" si="21"/>
        <v>3311041.6666666665</v>
      </c>
      <c r="O81">
        <v>0</v>
      </c>
      <c r="P81">
        <v>0</v>
      </c>
      <c r="Q81">
        <v>0</v>
      </c>
      <c r="S81">
        <f t="shared" si="22"/>
        <v>1.1764705882352942</v>
      </c>
      <c r="T81">
        <f t="shared" si="23"/>
        <v>0.82352941176470584</v>
      </c>
      <c r="V81" s="4">
        <f t="shared" si="24"/>
        <v>447.07802797990001</v>
      </c>
      <c r="W81">
        <f t="shared" si="25"/>
        <v>8</v>
      </c>
      <c r="X81">
        <f t="shared" si="26"/>
        <v>0.47058823529411764</v>
      </c>
      <c r="Y81">
        <f t="shared" si="27"/>
        <v>0.4</v>
      </c>
      <c r="Z81">
        <f t="shared" si="28"/>
        <v>0.5714285714285714</v>
      </c>
      <c r="AA81" t="str">
        <f t="shared" si="29"/>
        <v>O</v>
      </c>
      <c r="AD81">
        <f t="shared" si="30"/>
        <v>0.1</v>
      </c>
      <c r="AF81" t="str">
        <f t="shared" si="31"/>
        <v>----</v>
      </c>
      <c r="AG81" t="str">
        <f t="shared" si="32"/>
        <v>----</v>
      </c>
      <c r="AH81" t="str">
        <f t="shared" si="33"/>
        <v>HUnSatLig</v>
      </c>
      <c r="AI81" t="str">
        <f t="shared" si="34"/>
        <v>----</v>
      </c>
      <c r="AJ81" t="str">
        <f t="shared" si="35"/>
        <v>----</v>
      </c>
      <c r="AK81" t="str">
        <f t="shared" si="36"/>
        <v>----</v>
      </c>
      <c r="AM81" s="4">
        <f t="shared" si="37"/>
        <v>447.18140819090263</v>
      </c>
      <c r="AN81" s="4">
        <f t="shared" si="38"/>
        <v>447</v>
      </c>
      <c r="AO81" s="4">
        <f t="shared" si="39"/>
        <v>0.18140819090262994</v>
      </c>
    </row>
    <row r="82" spans="1:41" x14ac:dyDescent="0.25">
      <c r="A82">
        <v>17</v>
      </c>
      <c r="B82">
        <v>22</v>
      </c>
      <c r="C82">
        <v>0</v>
      </c>
      <c r="D82">
        <v>12</v>
      </c>
      <c r="E82">
        <v>0</v>
      </c>
      <c r="F82">
        <v>0</v>
      </c>
      <c r="H82">
        <v>417.10384879999998</v>
      </c>
      <c r="J82">
        <v>8616920</v>
      </c>
      <c r="K82">
        <v>6956763</v>
      </c>
      <c r="L82">
        <v>7729850</v>
      </c>
      <c r="M82" t="str">
        <f t="shared" si="20"/>
        <v>Yes</v>
      </c>
      <c r="N82">
        <f t="shared" si="21"/>
        <v>7767844.333333333</v>
      </c>
      <c r="O82">
        <v>0</v>
      </c>
      <c r="P82">
        <v>0</v>
      </c>
      <c r="Q82">
        <v>0</v>
      </c>
      <c r="S82">
        <f t="shared" si="22"/>
        <v>1.2941176470588236</v>
      </c>
      <c r="T82">
        <f t="shared" si="23"/>
        <v>0.70588235294117652</v>
      </c>
      <c r="V82" s="4">
        <f t="shared" si="24"/>
        <v>417.10384877989998</v>
      </c>
      <c r="W82">
        <f t="shared" si="25"/>
        <v>7</v>
      </c>
      <c r="X82">
        <f t="shared" si="26"/>
        <v>0.41176470588235292</v>
      </c>
      <c r="Y82">
        <f t="shared" si="27"/>
        <v>0.31818181818181818</v>
      </c>
      <c r="Z82">
        <f t="shared" si="28"/>
        <v>0.58333333333333337</v>
      </c>
      <c r="AA82" t="str">
        <f t="shared" si="29"/>
        <v>O</v>
      </c>
      <c r="AD82">
        <f t="shared" si="30"/>
        <v>9.0909090909090912E-2</v>
      </c>
      <c r="AF82" t="str">
        <f t="shared" si="31"/>
        <v>----</v>
      </c>
      <c r="AG82" t="str">
        <f t="shared" si="32"/>
        <v>----</v>
      </c>
      <c r="AH82" t="str">
        <f t="shared" si="33"/>
        <v>HUnSatLig</v>
      </c>
      <c r="AI82" t="str">
        <f t="shared" si="34"/>
        <v>----</v>
      </c>
      <c r="AJ82" t="str">
        <f t="shared" si="35"/>
        <v>----</v>
      </c>
      <c r="AK82" t="str">
        <f t="shared" si="36"/>
        <v>----</v>
      </c>
      <c r="AM82" s="4">
        <f t="shared" si="37"/>
        <v>417.20029790331523</v>
      </c>
      <c r="AN82" s="4">
        <f t="shared" si="38"/>
        <v>417</v>
      </c>
      <c r="AO82" s="4">
        <f t="shared" si="39"/>
        <v>0.20029790331523145</v>
      </c>
    </row>
    <row r="83" spans="1:41" x14ac:dyDescent="0.25">
      <c r="A83">
        <v>17</v>
      </c>
      <c r="B83">
        <v>22</v>
      </c>
      <c r="C83">
        <v>0</v>
      </c>
      <c r="D83">
        <v>13</v>
      </c>
      <c r="E83">
        <v>0</v>
      </c>
      <c r="F83">
        <v>0</v>
      </c>
      <c r="H83">
        <v>433.0987634</v>
      </c>
      <c r="J83">
        <v>5441248</v>
      </c>
      <c r="K83">
        <v>4015757</v>
      </c>
      <c r="L83">
        <v>4842285</v>
      </c>
      <c r="M83" t="str">
        <f t="shared" si="20"/>
        <v>Yes</v>
      </c>
      <c r="N83">
        <f t="shared" si="21"/>
        <v>4766430</v>
      </c>
      <c r="O83">
        <v>0</v>
      </c>
      <c r="P83">
        <v>0</v>
      </c>
      <c r="Q83">
        <v>0</v>
      </c>
      <c r="S83">
        <f t="shared" si="22"/>
        <v>1.2941176470588236</v>
      </c>
      <c r="T83">
        <f t="shared" si="23"/>
        <v>0.76470588235294112</v>
      </c>
      <c r="V83" s="4">
        <f t="shared" si="24"/>
        <v>433.09876337989999</v>
      </c>
      <c r="W83">
        <f t="shared" si="25"/>
        <v>7</v>
      </c>
      <c r="X83">
        <f t="shared" si="26"/>
        <v>0.41176470588235292</v>
      </c>
      <c r="Y83">
        <f t="shared" si="27"/>
        <v>0.31818181818181818</v>
      </c>
      <c r="Z83">
        <f t="shared" si="28"/>
        <v>0.53846153846153844</v>
      </c>
      <c r="AA83" t="str">
        <f t="shared" si="29"/>
        <v>O</v>
      </c>
      <c r="AD83">
        <f t="shared" si="30"/>
        <v>4.7619047619047616E-2</v>
      </c>
      <c r="AF83" t="str">
        <f t="shared" si="31"/>
        <v>----</v>
      </c>
      <c r="AG83" t="str">
        <f t="shared" si="32"/>
        <v>----</v>
      </c>
      <c r="AH83" t="str">
        <f t="shared" si="33"/>
        <v>HUnSatLig</v>
      </c>
      <c r="AI83" t="str">
        <f t="shared" si="34"/>
        <v>----</v>
      </c>
      <c r="AJ83" t="str">
        <f t="shared" si="35"/>
        <v>----</v>
      </c>
      <c r="AK83" t="str">
        <f t="shared" si="36"/>
        <v>----</v>
      </c>
      <c r="AM83" s="4">
        <f t="shared" si="37"/>
        <v>433.19891109180054</v>
      </c>
      <c r="AN83" s="4">
        <f t="shared" si="38"/>
        <v>433</v>
      </c>
      <c r="AO83" s="4">
        <f t="shared" si="39"/>
        <v>0.19891109180053945</v>
      </c>
    </row>
    <row r="84" spans="1:41" x14ac:dyDescent="0.25">
      <c r="A84">
        <v>17</v>
      </c>
      <c r="B84">
        <v>22</v>
      </c>
      <c r="C84">
        <v>0</v>
      </c>
      <c r="D84">
        <v>14</v>
      </c>
      <c r="E84">
        <v>0</v>
      </c>
      <c r="F84">
        <v>0</v>
      </c>
      <c r="H84">
        <v>449.09367800000001</v>
      </c>
      <c r="J84">
        <v>5245971</v>
      </c>
      <c r="K84">
        <v>3241819</v>
      </c>
      <c r="L84">
        <v>4264304</v>
      </c>
      <c r="M84" t="str">
        <f t="shared" si="20"/>
        <v>Yes</v>
      </c>
      <c r="N84">
        <f t="shared" si="21"/>
        <v>4250698</v>
      </c>
      <c r="O84">
        <v>0</v>
      </c>
      <c r="P84">
        <v>0</v>
      </c>
      <c r="Q84">
        <v>0</v>
      </c>
      <c r="S84">
        <f t="shared" si="22"/>
        <v>1.2941176470588236</v>
      </c>
      <c r="T84">
        <f t="shared" si="23"/>
        <v>0.82352941176470584</v>
      </c>
      <c r="V84" s="4">
        <f t="shared" si="24"/>
        <v>449.09367797989995</v>
      </c>
      <c r="W84">
        <f t="shared" si="25"/>
        <v>7</v>
      </c>
      <c r="X84">
        <f t="shared" si="26"/>
        <v>0.41176470588235292</v>
      </c>
      <c r="Y84">
        <f t="shared" si="27"/>
        <v>0.31818181818181818</v>
      </c>
      <c r="Z84">
        <f t="shared" si="28"/>
        <v>0.5</v>
      </c>
      <c r="AA84" t="str">
        <f t="shared" si="29"/>
        <v>O</v>
      </c>
      <c r="AD84">
        <f t="shared" si="30"/>
        <v>0</v>
      </c>
      <c r="AF84" t="str">
        <f t="shared" si="31"/>
        <v>----</v>
      </c>
      <c r="AG84" t="str">
        <f t="shared" si="32"/>
        <v>----</v>
      </c>
      <c r="AH84" t="str">
        <f t="shared" si="33"/>
        <v>HUnSatLig</v>
      </c>
      <c r="AI84" t="str">
        <f t="shared" si="34"/>
        <v>----</v>
      </c>
      <c r="AJ84" t="str">
        <f t="shared" si="35"/>
        <v>----</v>
      </c>
      <c r="AK84" t="str">
        <f t="shared" si="36"/>
        <v>----</v>
      </c>
      <c r="AM84" s="4">
        <f t="shared" si="37"/>
        <v>449.19752428028579</v>
      </c>
      <c r="AN84" s="4">
        <f t="shared" si="38"/>
        <v>449</v>
      </c>
      <c r="AO84" s="4">
        <f t="shared" si="39"/>
        <v>0.19752428028579061</v>
      </c>
    </row>
    <row r="85" spans="1:41" x14ac:dyDescent="0.25">
      <c r="A85">
        <v>17</v>
      </c>
      <c r="B85">
        <v>22</v>
      </c>
      <c r="C85">
        <v>0</v>
      </c>
      <c r="D85">
        <v>15</v>
      </c>
      <c r="E85">
        <v>0</v>
      </c>
      <c r="F85">
        <v>0</v>
      </c>
      <c r="H85">
        <v>465.08859260000003</v>
      </c>
      <c r="J85">
        <v>3635241</v>
      </c>
      <c r="K85">
        <v>2315182</v>
      </c>
      <c r="L85">
        <v>3604929</v>
      </c>
      <c r="M85" t="str">
        <f t="shared" si="20"/>
        <v>Yes</v>
      </c>
      <c r="N85">
        <f t="shared" si="21"/>
        <v>3185117.3333333335</v>
      </c>
      <c r="O85">
        <v>0</v>
      </c>
      <c r="P85">
        <v>0</v>
      </c>
      <c r="Q85">
        <v>0</v>
      </c>
      <c r="S85">
        <f t="shared" si="22"/>
        <v>1.2941176470588236</v>
      </c>
      <c r="T85">
        <f t="shared" si="23"/>
        <v>0.88235294117647056</v>
      </c>
      <c r="V85" s="4">
        <f t="shared" si="24"/>
        <v>465.08859257989997</v>
      </c>
      <c r="W85">
        <f t="shared" si="25"/>
        <v>7</v>
      </c>
      <c r="X85">
        <f t="shared" si="26"/>
        <v>0.41176470588235292</v>
      </c>
      <c r="Y85">
        <f t="shared" si="27"/>
        <v>0.31818181818181818</v>
      </c>
      <c r="Z85">
        <f t="shared" si="28"/>
        <v>0.46666666666666667</v>
      </c>
      <c r="AA85" t="str">
        <f t="shared" si="29"/>
        <v>O</v>
      </c>
      <c r="AD85">
        <f t="shared" si="30"/>
        <v>-5.2631578947368418E-2</v>
      </c>
      <c r="AF85" t="str">
        <f t="shared" si="31"/>
        <v>----</v>
      </c>
      <c r="AG85" t="str">
        <f t="shared" si="32"/>
        <v>----</v>
      </c>
      <c r="AH85" t="str">
        <f t="shared" si="33"/>
        <v>HUnSatLig</v>
      </c>
      <c r="AI85" t="str">
        <f t="shared" si="34"/>
        <v>----</v>
      </c>
      <c r="AJ85" t="str">
        <f t="shared" si="35"/>
        <v>----</v>
      </c>
      <c r="AK85" t="str">
        <f t="shared" si="36"/>
        <v>----</v>
      </c>
      <c r="AM85" s="4">
        <f t="shared" si="37"/>
        <v>465.1961374687711</v>
      </c>
      <c r="AN85" s="4">
        <f t="shared" si="38"/>
        <v>465</v>
      </c>
      <c r="AO85" s="4">
        <f t="shared" si="39"/>
        <v>0.19613746877109861</v>
      </c>
    </row>
    <row r="86" spans="1:41" x14ac:dyDescent="0.25">
      <c r="A86">
        <v>17</v>
      </c>
      <c r="B86">
        <v>24</v>
      </c>
      <c r="C86">
        <v>0</v>
      </c>
      <c r="D86">
        <v>16</v>
      </c>
      <c r="E86">
        <v>0</v>
      </c>
      <c r="F86">
        <v>0</v>
      </c>
      <c r="H86">
        <v>483.09915719999998</v>
      </c>
      <c r="J86">
        <v>11767175</v>
      </c>
      <c r="K86">
        <v>4363215</v>
      </c>
      <c r="L86">
        <v>7212649</v>
      </c>
      <c r="M86" t="str">
        <f t="shared" si="20"/>
        <v>Yes</v>
      </c>
      <c r="N86">
        <f t="shared" si="21"/>
        <v>7781013</v>
      </c>
      <c r="O86">
        <v>0</v>
      </c>
      <c r="P86">
        <v>0</v>
      </c>
      <c r="Q86">
        <v>0</v>
      </c>
      <c r="S86">
        <f t="shared" si="22"/>
        <v>1.411764705882353</v>
      </c>
      <c r="T86">
        <f t="shared" si="23"/>
        <v>0.94117647058823528</v>
      </c>
      <c r="V86" s="4">
        <f t="shared" si="24"/>
        <v>483.09915717990003</v>
      </c>
      <c r="W86">
        <f t="shared" si="25"/>
        <v>6</v>
      </c>
      <c r="X86">
        <f t="shared" si="26"/>
        <v>0.35294117647058826</v>
      </c>
      <c r="Y86">
        <f t="shared" si="27"/>
        <v>0.25</v>
      </c>
      <c r="Z86">
        <f t="shared" si="28"/>
        <v>0.375</v>
      </c>
      <c r="AA86" t="str">
        <f t="shared" si="29"/>
        <v>O</v>
      </c>
      <c r="AD86">
        <f t="shared" si="30"/>
        <v>-0.22222222222222221</v>
      </c>
      <c r="AF86" t="str">
        <f t="shared" si="31"/>
        <v>----</v>
      </c>
      <c r="AG86" t="str">
        <f t="shared" si="32"/>
        <v>----</v>
      </c>
      <c r="AH86" t="str">
        <f t="shared" si="33"/>
        <v>HUnSatLig</v>
      </c>
      <c r="AI86" t="str">
        <f t="shared" si="34"/>
        <v>----</v>
      </c>
      <c r="AJ86" t="str">
        <f t="shared" si="35"/>
        <v>----</v>
      </c>
      <c r="AK86" t="str">
        <f t="shared" si="36"/>
        <v>----</v>
      </c>
      <c r="AM86" s="4">
        <f t="shared" si="37"/>
        <v>483.21086674663968</v>
      </c>
      <c r="AN86" s="4">
        <f t="shared" si="38"/>
        <v>483</v>
      </c>
      <c r="AO86" s="4">
        <f t="shared" si="39"/>
        <v>0.21086674663968097</v>
      </c>
    </row>
    <row r="87" spans="1:41" x14ac:dyDescent="0.25">
      <c r="A87">
        <v>17</v>
      </c>
      <c r="B87">
        <v>24</v>
      </c>
      <c r="C87">
        <v>0</v>
      </c>
      <c r="D87">
        <v>17</v>
      </c>
      <c r="E87">
        <v>0</v>
      </c>
      <c r="F87">
        <v>0</v>
      </c>
      <c r="H87">
        <v>499.09407179999999</v>
      </c>
      <c r="J87">
        <v>6095161</v>
      </c>
      <c r="K87">
        <v>1596899</v>
      </c>
      <c r="L87">
        <v>3750255</v>
      </c>
      <c r="M87" t="str">
        <f t="shared" si="20"/>
        <v>Yes</v>
      </c>
      <c r="N87">
        <f t="shared" si="21"/>
        <v>3814105</v>
      </c>
      <c r="O87">
        <v>0</v>
      </c>
      <c r="P87">
        <v>0</v>
      </c>
      <c r="Q87">
        <v>0</v>
      </c>
      <c r="S87">
        <f t="shared" si="22"/>
        <v>1.411764705882353</v>
      </c>
      <c r="T87">
        <f t="shared" si="23"/>
        <v>1</v>
      </c>
      <c r="V87" s="4">
        <f t="shared" si="24"/>
        <v>499.09407177989999</v>
      </c>
      <c r="W87">
        <f t="shared" si="25"/>
        <v>6</v>
      </c>
      <c r="X87">
        <f t="shared" si="26"/>
        <v>0.35294117647058826</v>
      </c>
      <c r="Y87">
        <f t="shared" si="27"/>
        <v>0.25</v>
      </c>
      <c r="Z87">
        <f t="shared" si="28"/>
        <v>0.35294117647058826</v>
      </c>
      <c r="AA87" t="str">
        <f t="shared" si="29"/>
        <v>O</v>
      </c>
      <c r="AD87">
        <f t="shared" si="30"/>
        <v>-0.29411764705882354</v>
      </c>
      <c r="AF87" t="str">
        <f t="shared" si="31"/>
        <v>----</v>
      </c>
      <c r="AG87" t="str">
        <f t="shared" si="32"/>
        <v>----</v>
      </c>
      <c r="AH87" t="str">
        <f t="shared" si="33"/>
        <v>HUnSatLig</v>
      </c>
      <c r="AI87" t="str">
        <f t="shared" si="34"/>
        <v>----</v>
      </c>
      <c r="AJ87" t="str">
        <f t="shared" si="35"/>
        <v>----</v>
      </c>
      <c r="AK87" t="str">
        <f t="shared" si="36"/>
        <v>----</v>
      </c>
      <c r="AM87" s="4">
        <f t="shared" si="37"/>
        <v>499.20947993512493</v>
      </c>
      <c r="AN87" s="4">
        <f t="shared" si="38"/>
        <v>499</v>
      </c>
      <c r="AO87" s="4">
        <f t="shared" si="39"/>
        <v>0.20947993512493213</v>
      </c>
    </row>
    <row r="88" spans="1:41" x14ac:dyDescent="0.25">
      <c r="A88">
        <v>18</v>
      </c>
      <c r="B88">
        <v>14</v>
      </c>
      <c r="C88">
        <v>0</v>
      </c>
      <c r="D88">
        <v>12</v>
      </c>
      <c r="E88">
        <v>0</v>
      </c>
      <c r="F88">
        <v>0</v>
      </c>
      <c r="H88">
        <v>421.04124880000001</v>
      </c>
      <c r="J88">
        <v>2896652</v>
      </c>
      <c r="K88">
        <v>5106254</v>
      </c>
      <c r="L88">
        <v>4856394</v>
      </c>
      <c r="M88" t="str">
        <f t="shared" si="20"/>
        <v>Yes</v>
      </c>
      <c r="N88">
        <f t="shared" si="21"/>
        <v>4286433.333333333</v>
      </c>
      <c r="O88">
        <v>0</v>
      </c>
      <c r="P88">
        <v>0</v>
      </c>
      <c r="Q88">
        <v>0</v>
      </c>
      <c r="S88">
        <f t="shared" si="22"/>
        <v>0.77777777777777779</v>
      </c>
      <c r="T88">
        <f t="shared" si="23"/>
        <v>0.66666666666666663</v>
      </c>
      <c r="V88" s="4">
        <f t="shared" si="24"/>
        <v>421.04124877989995</v>
      </c>
      <c r="W88">
        <f t="shared" si="25"/>
        <v>12</v>
      </c>
      <c r="X88">
        <f t="shared" si="26"/>
        <v>0.66666666666666663</v>
      </c>
      <c r="Y88">
        <f t="shared" si="27"/>
        <v>0.8571428571428571</v>
      </c>
      <c r="Z88">
        <f t="shared" si="28"/>
        <v>1</v>
      </c>
      <c r="AA88" t="str">
        <f t="shared" si="29"/>
        <v>CRAM</v>
      </c>
      <c r="AD88">
        <f t="shared" si="30"/>
        <v>0.5</v>
      </c>
      <c r="AF88" t="str">
        <f t="shared" si="31"/>
        <v>----</v>
      </c>
      <c r="AG88" t="str">
        <f t="shared" si="32"/>
        <v>----</v>
      </c>
      <c r="AH88" t="str">
        <f t="shared" si="33"/>
        <v>HUnSatLig</v>
      </c>
      <c r="AI88" t="str">
        <f t="shared" si="34"/>
        <v>----</v>
      </c>
      <c r="AJ88" t="str">
        <f t="shared" si="35"/>
        <v>----</v>
      </c>
      <c r="AK88" t="str">
        <f t="shared" si="36"/>
        <v>----</v>
      </c>
      <c r="AM88" s="4">
        <f t="shared" si="37"/>
        <v>421.13860836908924</v>
      </c>
      <c r="AN88" s="4">
        <f t="shared" si="38"/>
        <v>421</v>
      </c>
      <c r="AO88" s="4">
        <f t="shared" si="39"/>
        <v>0.13860836908924057</v>
      </c>
    </row>
    <row r="89" spans="1:41" x14ac:dyDescent="0.25">
      <c r="A89">
        <v>18</v>
      </c>
      <c r="B89">
        <v>14</v>
      </c>
      <c r="C89">
        <v>0</v>
      </c>
      <c r="D89">
        <v>13</v>
      </c>
      <c r="E89">
        <v>0</v>
      </c>
      <c r="F89">
        <v>0</v>
      </c>
      <c r="H89">
        <v>437.03616340000002</v>
      </c>
      <c r="J89">
        <v>2222896</v>
      </c>
      <c r="K89">
        <v>3602145</v>
      </c>
      <c r="L89">
        <v>3902925</v>
      </c>
      <c r="M89" t="str">
        <f t="shared" si="20"/>
        <v>Yes</v>
      </c>
      <c r="N89">
        <f t="shared" si="21"/>
        <v>3242655.3333333335</v>
      </c>
      <c r="O89">
        <v>0</v>
      </c>
      <c r="P89">
        <v>0</v>
      </c>
      <c r="Q89">
        <v>0</v>
      </c>
      <c r="S89">
        <f t="shared" si="22"/>
        <v>0.77777777777777779</v>
      </c>
      <c r="T89">
        <f t="shared" si="23"/>
        <v>0.72222222222222221</v>
      </c>
      <c r="V89" s="4">
        <f t="shared" si="24"/>
        <v>437.03616337989996</v>
      </c>
      <c r="W89">
        <f t="shared" si="25"/>
        <v>12</v>
      </c>
      <c r="X89">
        <f t="shared" si="26"/>
        <v>0.66666666666666663</v>
      </c>
      <c r="Y89">
        <f t="shared" si="27"/>
        <v>0.8571428571428571</v>
      </c>
      <c r="Z89">
        <f t="shared" si="28"/>
        <v>0.92307692307692313</v>
      </c>
      <c r="AA89" t="str">
        <f t="shared" si="29"/>
        <v>CRAM</v>
      </c>
      <c r="AD89">
        <f t="shared" si="30"/>
        <v>0.47826086956521741</v>
      </c>
      <c r="AF89" t="str">
        <f t="shared" si="31"/>
        <v>----</v>
      </c>
      <c r="AG89" t="str">
        <f t="shared" si="32"/>
        <v>----</v>
      </c>
      <c r="AH89" t="str">
        <f t="shared" si="33"/>
        <v>HUnSatLig</v>
      </c>
      <c r="AI89" t="str">
        <f t="shared" si="34"/>
        <v>----</v>
      </c>
      <c r="AJ89" t="str">
        <f t="shared" si="35"/>
        <v>----</v>
      </c>
      <c r="AK89" t="str">
        <f t="shared" si="36"/>
        <v>----</v>
      </c>
      <c r="AM89" s="4">
        <f t="shared" si="37"/>
        <v>437.13722155757455</v>
      </c>
      <c r="AN89" s="4">
        <f t="shared" si="38"/>
        <v>437</v>
      </c>
      <c r="AO89" s="4">
        <f t="shared" si="39"/>
        <v>0.13722155757454857</v>
      </c>
    </row>
    <row r="90" spans="1:41" x14ac:dyDescent="0.25">
      <c r="A90">
        <v>18</v>
      </c>
      <c r="B90">
        <v>16</v>
      </c>
      <c r="C90">
        <v>0</v>
      </c>
      <c r="D90">
        <v>9</v>
      </c>
      <c r="E90">
        <v>0</v>
      </c>
      <c r="F90">
        <v>0</v>
      </c>
      <c r="H90">
        <v>375.07215500000001</v>
      </c>
      <c r="J90">
        <v>2933596</v>
      </c>
      <c r="K90">
        <v>6257645</v>
      </c>
      <c r="L90">
        <v>5780907</v>
      </c>
      <c r="M90" t="str">
        <f t="shared" si="20"/>
        <v>Yes</v>
      </c>
      <c r="N90">
        <f t="shared" si="21"/>
        <v>4990716</v>
      </c>
      <c r="O90">
        <v>0</v>
      </c>
      <c r="P90">
        <v>0</v>
      </c>
      <c r="Q90">
        <v>0</v>
      </c>
      <c r="S90">
        <f t="shared" si="22"/>
        <v>0.88888888888888884</v>
      </c>
      <c r="T90">
        <f t="shared" si="23"/>
        <v>0.5</v>
      </c>
      <c r="V90" s="4">
        <f t="shared" si="24"/>
        <v>375.07215497990001</v>
      </c>
      <c r="W90">
        <f t="shared" si="25"/>
        <v>11</v>
      </c>
      <c r="X90">
        <f t="shared" si="26"/>
        <v>0.61111111111111116</v>
      </c>
      <c r="Y90">
        <f t="shared" si="27"/>
        <v>0.6875</v>
      </c>
      <c r="Z90">
        <f t="shared" si="28"/>
        <v>1.2222222222222223</v>
      </c>
      <c r="AA90" t="str">
        <f t="shared" si="29"/>
        <v>CRAM</v>
      </c>
      <c r="AD90">
        <f t="shared" si="30"/>
        <v>0.48148148148148145</v>
      </c>
      <c r="AF90" t="str">
        <f t="shared" si="31"/>
        <v>----</v>
      </c>
      <c r="AG90" t="str">
        <f t="shared" si="32"/>
        <v>----</v>
      </c>
      <c r="AH90" t="str">
        <f t="shared" si="33"/>
        <v>HUnSatLig</v>
      </c>
      <c r="AI90" t="str">
        <f t="shared" si="34"/>
        <v>----</v>
      </c>
      <c r="AJ90" t="str">
        <f t="shared" si="35"/>
        <v>----</v>
      </c>
      <c r="AK90" t="str">
        <f t="shared" si="36"/>
        <v>----</v>
      </c>
      <c r="AM90" s="4">
        <f t="shared" si="37"/>
        <v>375.15888489301659</v>
      </c>
      <c r="AN90" s="4">
        <f t="shared" si="38"/>
        <v>375</v>
      </c>
      <c r="AO90" s="4">
        <f t="shared" si="39"/>
        <v>0.15888489301659092</v>
      </c>
    </row>
    <row r="91" spans="1:41" x14ac:dyDescent="0.25">
      <c r="A91">
        <v>18</v>
      </c>
      <c r="B91">
        <v>16</v>
      </c>
      <c r="C91">
        <v>0</v>
      </c>
      <c r="D91">
        <v>11</v>
      </c>
      <c r="E91">
        <v>0</v>
      </c>
      <c r="F91">
        <v>0</v>
      </c>
      <c r="H91">
        <v>407.06198419999998</v>
      </c>
      <c r="J91">
        <v>4603877</v>
      </c>
      <c r="K91">
        <v>7906841</v>
      </c>
      <c r="L91">
        <v>8042986</v>
      </c>
      <c r="M91" t="str">
        <f t="shared" si="20"/>
        <v>Yes</v>
      </c>
      <c r="N91">
        <f t="shared" si="21"/>
        <v>6851234.666666667</v>
      </c>
      <c r="O91">
        <v>0</v>
      </c>
      <c r="P91">
        <v>0</v>
      </c>
      <c r="Q91">
        <v>0</v>
      </c>
      <c r="S91">
        <f t="shared" si="22"/>
        <v>0.88888888888888884</v>
      </c>
      <c r="T91">
        <f t="shared" si="23"/>
        <v>0.61111111111111116</v>
      </c>
      <c r="V91" s="4">
        <f t="shared" si="24"/>
        <v>407.06198417989998</v>
      </c>
      <c r="W91">
        <f t="shared" si="25"/>
        <v>11</v>
      </c>
      <c r="X91">
        <f t="shared" si="26"/>
        <v>0.61111111111111116</v>
      </c>
      <c r="Y91">
        <f t="shared" si="27"/>
        <v>0.6875</v>
      </c>
      <c r="Z91">
        <f t="shared" si="28"/>
        <v>1</v>
      </c>
      <c r="AA91" t="str">
        <f t="shared" si="29"/>
        <v>CRAM</v>
      </c>
      <c r="AD91">
        <f t="shared" si="30"/>
        <v>0.44</v>
      </c>
      <c r="AF91" t="str">
        <f t="shared" si="31"/>
        <v>----</v>
      </c>
      <c r="AG91" t="str">
        <f t="shared" si="32"/>
        <v>----</v>
      </c>
      <c r="AH91" t="str">
        <f t="shared" si="33"/>
        <v>HUnSatLig</v>
      </c>
      <c r="AI91" t="str">
        <f t="shared" si="34"/>
        <v>----</v>
      </c>
      <c r="AJ91" t="str">
        <f t="shared" si="35"/>
        <v>----</v>
      </c>
      <c r="AK91" t="str">
        <f t="shared" si="36"/>
        <v>----</v>
      </c>
      <c r="AM91" s="4">
        <f t="shared" si="37"/>
        <v>407.15611126998715</v>
      </c>
      <c r="AN91" s="4">
        <f t="shared" si="38"/>
        <v>407</v>
      </c>
      <c r="AO91" s="4">
        <f t="shared" si="39"/>
        <v>0.15611126998715008</v>
      </c>
    </row>
    <row r="92" spans="1:41" x14ac:dyDescent="0.25">
      <c r="A92">
        <v>18</v>
      </c>
      <c r="B92">
        <v>16</v>
      </c>
      <c r="C92">
        <v>0</v>
      </c>
      <c r="D92">
        <v>12</v>
      </c>
      <c r="E92">
        <v>0</v>
      </c>
      <c r="F92">
        <v>0</v>
      </c>
      <c r="H92">
        <v>423.0568988</v>
      </c>
      <c r="J92">
        <v>4677251</v>
      </c>
      <c r="K92">
        <v>6827487</v>
      </c>
      <c r="L92">
        <v>7018991</v>
      </c>
      <c r="M92" t="str">
        <f t="shared" si="20"/>
        <v>Yes</v>
      </c>
      <c r="N92">
        <f t="shared" si="21"/>
        <v>6174576.333333333</v>
      </c>
      <c r="O92">
        <v>0</v>
      </c>
      <c r="P92">
        <v>0</v>
      </c>
      <c r="Q92">
        <v>0</v>
      </c>
      <c r="S92">
        <f t="shared" si="22"/>
        <v>0.88888888888888884</v>
      </c>
      <c r="T92">
        <f t="shared" si="23"/>
        <v>0.66666666666666663</v>
      </c>
      <c r="V92" s="4">
        <f t="shared" si="24"/>
        <v>423.0568987799</v>
      </c>
      <c r="W92">
        <f t="shared" si="25"/>
        <v>11</v>
      </c>
      <c r="X92">
        <f t="shared" si="26"/>
        <v>0.61111111111111116</v>
      </c>
      <c r="Y92">
        <f t="shared" si="27"/>
        <v>0.6875</v>
      </c>
      <c r="Z92">
        <f t="shared" si="28"/>
        <v>0.91666666666666663</v>
      </c>
      <c r="AA92" t="str">
        <f t="shared" si="29"/>
        <v>CRAM</v>
      </c>
      <c r="AD92">
        <f t="shared" si="30"/>
        <v>0.41666666666666669</v>
      </c>
      <c r="AF92" t="str">
        <f t="shared" si="31"/>
        <v>----</v>
      </c>
      <c r="AG92" t="str">
        <f t="shared" si="32"/>
        <v>----</v>
      </c>
      <c r="AH92" t="str">
        <f t="shared" si="33"/>
        <v>HUnSatLig</v>
      </c>
      <c r="AI92" t="str">
        <f t="shared" si="34"/>
        <v>----</v>
      </c>
      <c r="AJ92" t="str">
        <f t="shared" si="35"/>
        <v>----</v>
      </c>
      <c r="AK92" t="str">
        <f t="shared" si="36"/>
        <v>----</v>
      </c>
      <c r="AM92" s="4">
        <f t="shared" si="37"/>
        <v>423.15472445847246</v>
      </c>
      <c r="AN92" s="4">
        <f t="shared" si="38"/>
        <v>423</v>
      </c>
      <c r="AO92" s="4">
        <f t="shared" si="39"/>
        <v>0.15472445847245808</v>
      </c>
    </row>
    <row r="93" spans="1:41" x14ac:dyDescent="0.25">
      <c r="A93">
        <v>18</v>
      </c>
      <c r="B93">
        <v>16</v>
      </c>
      <c r="C93">
        <v>0</v>
      </c>
      <c r="D93">
        <v>13</v>
      </c>
      <c r="E93">
        <v>0</v>
      </c>
      <c r="F93">
        <v>0</v>
      </c>
      <c r="H93">
        <v>439.05181340000001</v>
      </c>
      <c r="J93">
        <v>3829838</v>
      </c>
      <c r="K93">
        <v>5131257</v>
      </c>
      <c r="L93">
        <v>6181137</v>
      </c>
      <c r="M93" t="str">
        <f t="shared" si="20"/>
        <v>Yes</v>
      </c>
      <c r="N93">
        <f t="shared" si="21"/>
        <v>5047410.666666667</v>
      </c>
      <c r="O93">
        <v>0</v>
      </c>
      <c r="P93">
        <v>0</v>
      </c>
      <c r="Q93">
        <v>0</v>
      </c>
      <c r="S93">
        <f t="shared" si="22"/>
        <v>0.88888888888888884</v>
      </c>
      <c r="T93">
        <f t="shared" si="23"/>
        <v>0.72222222222222221</v>
      </c>
      <c r="V93" s="4">
        <f t="shared" si="24"/>
        <v>439.05181337990001</v>
      </c>
      <c r="W93">
        <f t="shared" si="25"/>
        <v>11</v>
      </c>
      <c r="X93">
        <f t="shared" si="26"/>
        <v>0.61111111111111116</v>
      </c>
      <c r="Y93">
        <f t="shared" si="27"/>
        <v>0.6875</v>
      </c>
      <c r="Z93">
        <f t="shared" si="28"/>
        <v>0.84615384615384615</v>
      </c>
      <c r="AA93" t="str">
        <f t="shared" si="29"/>
        <v>CRAM</v>
      </c>
      <c r="AD93">
        <f t="shared" si="30"/>
        <v>0.39130434782608697</v>
      </c>
      <c r="AF93" t="str">
        <f t="shared" si="31"/>
        <v>----</v>
      </c>
      <c r="AG93" t="str">
        <f t="shared" si="32"/>
        <v>----</v>
      </c>
      <c r="AH93" t="str">
        <f t="shared" si="33"/>
        <v>HUnSatLig</v>
      </c>
      <c r="AI93" t="str">
        <f t="shared" si="34"/>
        <v>----</v>
      </c>
      <c r="AJ93" t="str">
        <f t="shared" si="35"/>
        <v>----</v>
      </c>
      <c r="AK93" t="str">
        <f t="shared" si="36"/>
        <v>----</v>
      </c>
      <c r="AM93" s="4">
        <f t="shared" si="37"/>
        <v>439.15333764695777</v>
      </c>
      <c r="AN93" s="4">
        <f t="shared" si="38"/>
        <v>439</v>
      </c>
      <c r="AO93" s="4">
        <f t="shared" si="39"/>
        <v>0.15333764695776608</v>
      </c>
    </row>
    <row r="94" spans="1:41" x14ac:dyDescent="0.25">
      <c r="A94">
        <v>18</v>
      </c>
      <c r="B94">
        <v>16</v>
      </c>
      <c r="C94">
        <v>0</v>
      </c>
      <c r="D94">
        <v>14</v>
      </c>
      <c r="E94">
        <v>0</v>
      </c>
      <c r="F94">
        <v>0</v>
      </c>
      <c r="H94">
        <v>455.04672799999997</v>
      </c>
      <c r="J94">
        <v>2792457</v>
      </c>
      <c r="K94">
        <v>3423447</v>
      </c>
      <c r="L94">
        <v>3664795</v>
      </c>
      <c r="M94" t="str">
        <f t="shared" si="20"/>
        <v>Yes</v>
      </c>
      <c r="N94">
        <f t="shared" si="21"/>
        <v>3293566.3333333335</v>
      </c>
      <c r="O94">
        <v>0</v>
      </c>
      <c r="P94">
        <v>0</v>
      </c>
      <c r="Q94">
        <v>0</v>
      </c>
      <c r="S94">
        <f t="shared" si="22"/>
        <v>0.88888888888888884</v>
      </c>
      <c r="T94">
        <f t="shared" si="23"/>
        <v>0.77777777777777779</v>
      </c>
      <c r="V94" s="4">
        <f t="shared" si="24"/>
        <v>455.04672797990003</v>
      </c>
      <c r="W94">
        <f t="shared" si="25"/>
        <v>11</v>
      </c>
      <c r="X94">
        <f t="shared" si="26"/>
        <v>0.61111111111111116</v>
      </c>
      <c r="Y94">
        <f t="shared" si="27"/>
        <v>0.6875</v>
      </c>
      <c r="Z94">
        <f t="shared" si="28"/>
        <v>0.7857142857142857</v>
      </c>
      <c r="AA94" t="str">
        <f t="shared" si="29"/>
        <v>CRAM</v>
      </c>
      <c r="AD94">
        <f t="shared" si="30"/>
        <v>0.36363636363636365</v>
      </c>
      <c r="AF94" t="str">
        <f t="shared" si="31"/>
        <v>----</v>
      </c>
      <c r="AG94" t="str">
        <f t="shared" si="32"/>
        <v>----</v>
      </c>
      <c r="AH94" t="str">
        <f t="shared" si="33"/>
        <v>HUnSatLig</v>
      </c>
      <c r="AI94" t="str">
        <f t="shared" si="34"/>
        <v>----</v>
      </c>
      <c r="AJ94" t="str">
        <f t="shared" si="35"/>
        <v>----</v>
      </c>
      <c r="AK94" t="str">
        <f t="shared" si="36"/>
        <v>----</v>
      </c>
      <c r="AM94" s="4">
        <f t="shared" si="37"/>
        <v>455.15195083544313</v>
      </c>
      <c r="AN94" s="4">
        <f t="shared" si="38"/>
        <v>455</v>
      </c>
      <c r="AO94" s="4">
        <f t="shared" si="39"/>
        <v>0.15195083544313093</v>
      </c>
    </row>
    <row r="95" spans="1:41" x14ac:dyDescent="0.25">
      <c r="A95">
        <v>18</v>
      </c>
      <c r="B95">
        <v>18</v>
      </c>
      <c r="C95">
        <v>0</v>
      </c>
      <c r="D95">
        <v>13</v>
      </c>
      <c r="E95">
        <v>0</v>
      </c>
      <c r="F95">
        <v>0</v>
      </c>
      <c r="H95">
        <v>441.06746340000001</v>
      </c>
      <c r="J95">
        <v>5765995</v>
      </c>
      <c r="K95">
        <v>6065933</v>
      </c>
      <c r="L95">
        <v>6402131</v>
      </c>
      <c r="M95" t="str">
        <f t="shared" si="20"/>
        <v>Yes</v>
      </c>
      <c r="N95">
        <f t="shared" si="21"/>
        <v>6078019.666666667</v>
      </c>
      <c r="O95">
        <v>0</v>
      </c>
      <c r="P95">
        <v>0</v>
      </c>
      <c r="Q95">
        <v>0</v>
      </c>
      <c r="S95">
        <f t="shared" si="22"/>
        <v>1</v>
      </c>
      <c r="T95">
        <f t="shared" si="23"/>
        <v>0.72222222222222221</v>
      </c>
      <c r="V95" s="4">
        <f t="shared" si="24"/>
        <v>441.0674633799</v>
      </c>
      <c r="W95">
        <f t="shared" si="25"/>
        <v>10</v>
      </c>
      <c r="X95">
        <f t="shared" si="26"/>
        <v>0.55555555555555558</v>
      </c>
      <c r="Y95">
        <f t="shared" si="27"/>
        <v>0.55555555555555558</v>
      </c>
      <c r="Z95">
        <f t="shared" si="28"/>
        <v>0.76923076923076927</v>
      </c>
      <c r="AA95" t="str">
        <f t="shared" si="29"/>
        <v>O</v>
      </c>
      <c r="AD95">
        <f t="shared" si="30"/>
        <v>0.30434782608695654</v>
      </c>
      <c r="AF95" t="str">
        <f t="shared" si="31"/>
        <v>----</v>
      </c>
      <c r="AG95" t="str">
        <f t="shared" si="32"/>
        <v>----</v>
      </c>
      <c r="AH95" t="str">
        <f t="shared" si="33"/>
        <v>HUnSatLig</v>
      </c>
      <c r="AI95" t="str">
        <f t="shared" si="34"/>
        <v>----</v>
      </c>
      <c r="AJ95" t="str">
        <f t="shared" si="35"/>
        <v>----</v>
      </c>
      <c r="AK95" t="str">
        <f t="shared" si="36"/>
        <v>----</v>
      </c>
      <c r="AM95" s="4">
        <f t="shared" si="37"/>
        <v>441.16945373634098</v>
      </c>
      <c r="AN95" s="4">
        <f t="shared" si="38"/>
        <v>441</v>
      </c>
      <c r="AO95" s="4">
        <f t="shared" si="39"/>
        <v>0.1694537363409836</v>
      </c>
    </row>
    <row r="96" spans="1:41" x14ac:dyDescent="0.25">
      <c r="A96">
        <v>18</v>
      </c>
      <c r="B96">
        <v>18</v>
      </c>
      <c r="C96">
        <v>0</v>
      </c>
      <c r="D96">
        <v>14</v>
      </c>
      <c r="E96">
        <v>0</v>
      </c>
      <c r="F96">
        <v>0</v>
      </c>
      <c r="H96">
        <v>457.06237800000002</v>
      </c>
      <c r="J96">
        <v>4154747</v>
      </c>
      <c r="K96">
        <v>3483667</v>
      </c>
      <c r="L96">
        <v>4991767</v>
      </c>
      <c r="M96" t="str">
        <f t="shared" si="20"/>
        <v>Yes</v>
      </c>
      <c r="N96">
        <f t="shared" si="21"/>
        <v>4210060.333333333</v>
      </c>
      <c r="O96">
        <v>0</v>
      </c>
      <c r="P96">
        <v>0</v>
      </c>
      <c r="Q96">
        <v>0</v>
      </c>
      <c r="S96">
        <f t="shared" si="22"/>
        <v>1</v>
      </c>
      <c r="T96">
        <f t="shared" si="23"/>
        <v>0.77777777777777779</v>
      </c>
      <c r="V96" s="4">
        <f t="shared" si="24"/>
        <v>457.06237797989996</v>
      </c>
      <c r="W96">
        <f t="shared" si="25"/>
        <v>10</v>
      </c>
      <c r="X96">
        <f t="shared" si="26"/>
        <v>0.55555555555555558</v>
      </c>
      <c r="Y96">
        <f t="shared" si="27"/>
        <v>0.55555555555555558</v>
      </c>
      <c r="Z96">
        <f t="shared" si="28"/>
        <v>0.7142857142857143</v>
      </c>
      <c r="AA96" t="str">
        <f t="shared" si="29"/>
        <v>O</v>
      </c>
      <c r="AD96">
        <f t="shared" si="30"/>
        <v>0.27272727272727271</v>
      </c>
      <c r="AF96" t="str">
        <f t="shared" si="31"/>
        <v>----</v>
      </c>
      <c r="AG96" t="str">
        <f t="shared" si="32"/>
        <v>----</v>
      </c>
      <c r="AH96" t="str">
        <f t="shared" si="33"/>
        <v>HUnSatLig</v>
      </c>
      <c r="AI96" t="str">
        <f t="shared" si="34"/>
        <v>----</v>
      </c>
      <c r="AJ96" t="str">
        <f t="shared" si="35"/>
        <v>----</v>
      </c>
      <c r="AK96" t="str">
        <f t="shared" si="36"/>
        <v>----</v>
      </c>
      <c r="AM96" s="4">
        <f t="shared" si="37"/>
        <v>457.16806692482623</v>
      </c>
      <c r="AN96" s="4">
        <f t="shared" si="38"/>
        <v>457</v>
      </c>
      <c r="AO96" s="4">
        <f t="shared" si="39"/>
        <v>0.16806692482623475</v>
      </c>
    </row>
    <row r="97" spans="1:41" x14ac:dyDescent="0.25">
      <c r="A97">
        <v>18</v>
      </c>
      <c r="B97">
        <v>20</v>
      </c>
      <c r="C97">
        <v>0</v>
      </c>
      <c r="D97">
        <v>13</v>
      </c>
      <c r="E97">
        <v>0</v>
      </c>
      <c r="F97">
        <v>0</v>
      </c>
      <c r="H97">
        <v>443.0831134</v>
      </c>
      <c r="J97">
        <v>6601355</v>
      </c>
      <c r="K97">
        <v>5943838</v>
      </c>
      <c r="L97">
        <v>7326612</v>
      </c>
      <c r="M97" t="str">
        <f t="shared" si="20"/>
        <v>Yes</v>
      </c>
      <c r="N97">
        <f t="shared" si="21"/>
        <v>6623935</v>
      </c>
      <c r="O97">
        <v>0</v>
      </c>
      <c r="P97">
        <v>0</v>
      </c>
      <c r="Q97">
        <v>0</v>
      </c>
      <c r="S97">
        <f t="shared" si="22"/>
        <v>1.1111111111111112</v>
      </c>
      <c r="T97">
        <f t="shared" si="23"/>
        <v>0.72222222222222221</v>
      </c>
      <c r="V97" s="4">
        <f t="shared" si="24"/>
        <v>443.0831133799</v>
      </c>
      <c r="W97">
        <f t="shared" si="25"/>
        <v>9</v>
      </c>
      <c r="X97">
        <f t="shared" si="26"/>
        <v>0.5</v>
      </c>
      <c r="Y97">
        <f t="shared" si="27"/>
        <v>0.45</v>
      </c>
      <c r="Z97">
        <f t="shared" si="28"/>
        <v>0.69230769230769229</v>
      </c>
      <c r="AA97" t="str">
        <f t="shared" si="29"/>
        <v>O</v>
      </c>
      <c r="AD97">
        <f t="shared" si="30"/>
        <v>0.21739130434782608</v>
      </c>
      <c r="AF97" t="str">
        <f t="shared" si="31"/>
        <v>----</v>
      </c>
      <c r="AG97" t="str">
        <f t="shared" si="32"/>
        <v>----</v>
      </c>
      <c r="AH97" t="str">
        <f t="shared" si="33"/>
        <v>HUnSatLig</v>
      </c>
      <c r="AI97" t="str">
        <f t="shared" si="34"/>
        <v>----</v>
      </c>
      <c r="AJ97" t="str">
        <f t="shared" si="35"/>
        <v>----</v>
      </c>
      <c r="AK97" t="str">
        <f t="shared" si="36"/>
        <v>----</v>
      </c>
      <c r="AM97" s="4">
        <f t="shared" si="37"/>
        <v>443.1855698257242</v>
      </c>
      <c r="AN97" s="4">
        <f t="shared" si="38"/>
        <v>443</v>
      </c>
      <c r="AO97" s="4">
        <f t="shared" si="39"/>
        <v>0.18556982572420111</v>
      </c>
    </row>
    <row r="98" spans="1:41" x14ac:dyDescent="0.25">
      <c r="A98">
        <v>18</v>
      </c>
      <c r="B98">
        <v>20</v>
      </c>
      <c r="C98">
        <v>0</v>
      </c>
      <c r="D98">
        <v>14</v>
      </c>
      <c r="E98">
        <v>0</v>
      </c>
      <c r="F98">
        <v>0</v>
      </c>
      <c r="H98">
        <v>459.07802800000002</v>
      </c>
      <c r="J98">
        <v>4017410</v>
      </c>
      <c r="K98">
        <v>3750751</v>
      </c>
      <c r="L98">
        <v>4663972</v>
      </c>
      <c r="M98" t="str">
        <f t="shared" si="20"/>
        <v>Yes</v>
      </c>
      <c r="N98">
        <f t="shared" si="21"/>
        <v>4144044.3333333335</v>
      </c>
      <c r="O98">
        <v>0</v>
      </c>
      <c r="P98">
        <v>0</v>
      </c>
      <c r="Q98">
        <v>0</v>
      </c>
      <c r="S98">
        <f t="shared" si="22"/>
        <v>1.1111111111111112</v>
      </c>
      <c r="T98">
        <f t="shared" si="23"/>
        <v>0.77777777777777779</v>
      </c>
      <c r="V98" s="4">
        <f t="shared" si="24"/>
        <v>459.07802797990001</v>
      </c>
      <c r="W98">
        <f t="shared" si="25"/>
        <v>9</v>
      </c>
      <c r="X98">
        <f t="shared" si="26"/>
        <v>0.5</v>
      </c>
      <c r="Y98">
        <f t="shared" si="27"/>
        <v>0.45</v>
      </c>
      <c r="Z98">
        <f t="shared" si="28"/>
        <v>0.6428571428571429</v>
      </c>
      <c r="AA98" t="str">
        <f t="shared" si="29"/>
        <v>O</v>
      </c>
      <c r="AD98">
        <f t="shared" si="30"/>
        <v>0.18181818181818182</v>
      </c>
      <c r="AF98" t="str">
        <f t="shared" si="31"/>
        <v>----</v>
      </c>
      <c r="AG98" t="str">
        <f t="shared" si="32"/>
        <v>----</v>
      </c>
      <c r="AH98" t="str">
        <f t="shared" si="33"/>
        <v>HUnSatLig</v>
      </c>
      <c r="AI98" t="str">
        <f t="shared" si="34"/>
        <v>----</v>
      </c>
      <c r="AJ98" t="str">
        <f t="shared" si="35"/>
        <v>----</v>
      </c>
      <c r="AK98" t="str">
        <f t="shared" si="36"/>
        <v>----</v>
      </c>
      <c r="AM98" s="4">
        <f t="shared" si="37"/>
        <v>459.18418301420951</v>
      </c>
      <c r="AN98" s="4">
        <f t="shared" si="38"/>
        <v>459</v>
      </c>
      <c r="AO98" s="4">
        <f t="shared" si="39"/>
        <v>0.18418301420950911</v>
      </c>
    </row>
    <row r="99" spans="1:41" x14ac:dyDescent="0.25">
      <c r="A99">
        <v>18</v>
      </c>
      <c r="B99">
        <v>22</v>
      </c>
      <c r="C99">
        <v>0</v>
      </c>
      <c r="D99">
        <v>13</v>
      </c>
      <c r="E99">
        <v>0</v>
      </c>
      <c r="F99">
        <v>0</v>
      </c>
      <c r="H99">
        <v>445.0987634</v>
      </c>
      <c r="J99">
        <v>5657007</v>
      </c>
      <c r="K99">
        <v>4508975</v>
      </c>
      <c r="L99">
        <v>5588695</v>
      </c>
      <c r="M99" t="str">
        <f t="shared" si="20"/>
        <v>Yes</v>
      </c>
      <c r="N99">
        <f t="shared" si="21"/>
        <v>5251559</v>
      </c>
      <c r="O99">
        <v>0</v>
      </c>
      <c r="P99">
        <v>0</v>
      </c>
      <c r="Q99">
        <v>0</v>
      </c>
      <c r="S99">
        <f t="shared" si="22"/>
        <v>1.2222222222222223</v>
      </c>
      <c r="T99">
        <f t="shared" si="23"/>
        <v>0.72222222222222221</v>
      </c>
      <c r="V99" s="4">
        <f t="shared" si="24"/>
        <v>445.09876337989999</v>
      </c>
      <c r="W99">
        <f t="shared" si="25"/>
        <v>8</v>
      </c>
      <c r="X99">
        <f t="shared" si="26"/>
        <v>0.44444444444444442</v>
      </c>
      <c r="Y99">
        <f t="shared" si="27"/>
        <v>0.36363636363636365</v>
      </c>
      <c r="Z99">
        <f t="shared" si="28"/>
        <v>0.61538461538461542</v>
      </c>
      <c r="AA99" t="str">
        <f t="shared" si="29"/>
        <v>O</v>
      </c>
      <c r="AD99">
        <f t="shared" si="30"/>
        <v>0.13043478260869565</v>
      </c>
      <c r="AF99" t="str">
        <f t="shared" si="31"/>
        <v>----</v>
      </c>
      <c r="AG99" t="str">
        <f t="shared" si="32"/>
        <v>----</v>
      </c>
      <c r="AH99" t="str">
        <f t="shared" si="33"/>
        <v>HUnSatLig</v>
      </c>
      <c r="AI99" t="str">
        <f t="shared" si="34"/>
        <v>----</v>
      </c>
      <c r="AJ99" t="str">
        <f t="shared" si="35"/>
        <v>----</v>
      </c>
      <c r="AK99" t="str">
        <f t="shared" si="36"/>
        <v>----</v>
      </c>
      <c r="AM99" s="4">
        <f t="shared" si="37"/>
        <v>445.20168591510742</v>
      </c>
      <c r="AN99" s="4">
        <f t="shared" si="38"/>
        <v>445</v>
      </c>
      <c r="AO99" s="4">
        <f t="shared" si="39"/>
        <v>0.20168591510741862</v>
      </c>
    </row>
    <row r="100" spans="1:41" x14ac:dyDescent="0.25">
      <c r="A100">
        <v>18</v>
      </c>
      <c r="B100">
        <v>22</v>
      </c>
      <c r="C100">
        <v>0</v>
      </c>
      <c r="D100">
        <v>14</v>
      </c>
      <c r="E100">
        <v>0</v>
      </c>
      <c r="F100">
        <v>0</v>
      </c>
      <c r="H100">
        <v>461.09367800000001</v>
      </c>
      <c r="J100">
        <v>3037858</v>
      </c>
      <c r="K100">
        <v>2607292</v>
      </c>
      <c r="L100">
        <v>3688004</v>
      </c>
      <c r="M100" t="str">
        <f t="shared" si="20"/>
        <v>Yes</v>
      </c>
      <c r="N100">
        <f t="shared" si="21"/>
        <v>3111051.3333333335</v>
      </c>
      <c r="O100">
        <v>0</v>
      </c>
      <c r="P100">
        <v>0</v>
      </c>
      <c r="Q100">
        <v>0</v>
      </c>
      <c r="S100">
        <f t="shared" si="22"/>
        <v>1.2222222222222223</v>
      </c>
      <c r="T100">
        <f t="shared" si="23"/>
        <v>0.77777777777777779</v>
      </c>
      <c r="V100" s="4">
        <f t="shared" si="24"/>
        <v>461.09367797989995</v>
      </c>
      <c r="W100">
        <f t="shared" si="25"/>
        <v>8</v>
      </c>
      <c r="X100">
        <f t="shared" si="26"/>
        <v>0.44444444444444442</v>
      </c>
      <c r="Y100">
        <f t="shared" si="27"/>
        <v>0.36363636363636365</v>
      </c>
      <c r="Z100">
        <f t="shared" si="28"/>
        <v>0.5714285714285714</v>
      </c>
      <c r="AA100" t="str">
        <f t="shared" si="29"/>
        <v>O</v>
      </c>
      <c r="AD100">
        <f t="shared" si="30"/>
        <v>9.0909090909090912E-2</v>
      </c>
      <c r="AF100" t="str">
        <f t="shared" si="31"/>
        <v>----</v>
      </c>
      <c r="AG100" t="str">
        <f t="shared" si="32"/>
        <v>----</v>
      </c>
      <c r="AH100" t="str">
        <f t="shared" si="33"/>
        <v>HUnSatLig</v>
      </c>
      <c r="AI100" t="str">
        <f t="shared" si="34"/>
        <v>----</v>
      </c>
      <c r="AJ100" t="str">
        <f t="shared" si="35"/>
        <v>----</v>
      </c>
      <c r="AK100" t="str">
        <f t="shared" si="36"/>
        <v>----</v>
      </c>
      <c r="AM100" s="4">
        <f t="shared" si="37"/>
        <v>461.20029910359267</v>
      </c>
      <c r="AN100" s="4">
        <f t="shared" si="38"/>
        <v>461</v>
      </c>
      <c r="AO100" s="4">
        <f t="shared" si="39"/>
        <v>0.20029910359266978</v>
      </c>
    </row>
    <row r="101" spans="1:41" x14ac:dyDescent="0.25">
      <c r="A101">
        <v>18</v>
      </c>
      <c r="B101">
        <v>24</v>
      </c>
      <c r="C101">
        <v>0</v>
      </c>
      <c r="D101">
        <v>14</v>
      </c>
      <c r="E101">
        <v>0</v>
      </c>
      <c r="F101">
        <v>0</v>
      </c>
      <c r="H101">
        <v>463.109328</v>
      </c>
      <c r="J101">
        <v>4989017</v>
      </c>
      <c r="K101">
        <v>3441195</v>
      </c>
      <c r="L101">
        <v>4007417</v>
      </c>
      <c r="M101" t="str">
        <f t="shared" si="20"/>
        <v>Yes</v>
      </c>
      <c r="N101">
        <f t="shared" si="21"/>
        <v>4145876.3333333335</v>
      </c>
      <c r="O101">
        <v>0</v>
      </c>
      <c r="P101">
        <v>0</v>
      </c>
      <c r="Q101">
        <v>0</v>
      </c>
      <c r="S101">
        <f t="shared" si="22"/>
        <v>1.3333333333333333</v>
      </c>
      <c r="T101">
        <f t="shared" si="23"/>
        <v>0.77777777777777779</v>
      </c>
      <c r="V101" s="4">
        <f t="shared" si="24"/>
        <v>463.1093279799</v>
      </c>
      <c r="W101">
        <f t="shared" si="25"/>
        <v>7</v>
      </c>
      <c r="X101">
        <f t="shared" si="26"/>
        <v>0.3888888888888889</v>
      </c>
      <c r="Y101">
        <f t="shared" si="27"/>
        <v>0.29166666666666669</v>
      </c>
      <c r="Z101">
        <f t="shared" si="28"/>
        <v>0.5</v>
      </c>
      <c r="AA101" t="str">
        <f t="shared" si="29"/>
        <v>O</v>
      </c>
      <c r="AD101">
        <f t="shared" si="30"/>
        <v>0</v>
      </c>
      <c r="AF101" t="str">
        <f t="shared" si="31"/>
        <v>----</v>
      </c>
      <c r="AG101" t="str">
        <f t="shared" si="32"/>
        <v>----</v>
      </c>
      <c r="AH101" t="str">
        <f t="shared" si="33"/>
        <v>HUnSatLig</v>
      </c>
      <c r="AI101" t="str">
        <f t="shared" si="34"/>
        <v>----</v>
      </c>
      <c r="AJ101" t="str">
        <f t="shared" si="35"/>
        <v>----</v>
      </c>
      <c r="AK101" t="str">
        <f t="shared" si="36"/>
        <v>----</v>
      </c>
      <c r="AM101" s="4">
        <f t="shared" si="37"/>
        <v>463.21641519297589</v>
      </c>
      <c r="AN101" s="4">
        <f t="shared" si="38"/>
        <v>463</v>
      </c>
      <c r="AO101" s="4">
        <f t="shared" si="39"/>
        <v>0.21641519297588729</v>
      </c>
    </row>
    <row r="102" spans="1:41" x14ac:dyDescent="0.25">
      <c r="A102">
        <v>18</v>
      </c>
      <c r="B102">
        <v>24</v>
      </c>
      <c r="C102">
        <v>0</v>
      </c>
      <c r="D102">
        <v>15</v>
      </c>
      <c r="E102">
        <v>0</v>
      </c>
      <c r="F102">
        <v>0</v>
      </c>
      <c r="H102">
        <v>479.10424260000002</v>
      </c>
      <c r="J102">
        <v>5438680</v>
      </c>
      <c r="K102">
        <v>3638240</v>
      </c>
      <c r="L102">
        <v>4413933</v>
      </c>
      <c r="M102" t="str">
        <f t="shared" si="20"/>
        <v>Yes</v>
      </c>
      <c r="N102">
        <f t="shared" si="21"/>
        <v>4496951</v>
      </c>
      <c r="O102">
        <v>0</v>
      </c>
      <c r="P102">
        <v>0</v>
      </c>
      <c r="Q102">
        <v>0</v>
      </c>
      <c r="S102">
        <f t="shared" si="22"/>
        <v>1.3333333333333333</v>
      </c>
      <c r="T102">
        <f t="shared" si="23"/>
        <v>0.83333333333333337</v>
      </c>
      <c r="V102" s="4">
        <f t="shared" si="24"/>
        <v>479.10424257990002</v>
      </c>
      <c r="W102">
        <f t="shared" si="25"/>
        <v>7</v>
      </c>
      <c r="X102">
        <f t="shared" si="26"/>
        <v>0.3888888888888889</v>
      </c>
      <c r="Y102">
        <f t="shared" si="27"/>
        <v>0.29166666666666669</v>
      </c>
      <c r="Z102">
        <f t="shared" si="28"/>
        <v>0.46666666666666667</v>
      </c>
      <c r="AA102" t="str">
        <f t="shared" si="29"/>
        <v>O</v>
      </c>
      <c r="AD102">
        <f t="shared" si="30"/>
        <v>-4.7619047619047616E-2</v>
      </c>
      <c r="AF102" t="str">
        <f t="shared" si="31"/>
        <v>----</v>
      </c>
      <c r="AG102" t="str">
        <f t="shared" si="32"/>
        <v>----</v>
      </c>
      <c r="AH102" t="str">
        <f t="shared" si="33"/>
        <v>HUnSatLig</v>
      </c>
      <c r="AI102" t="str">
        <f t="shared" si="34"/>
        <v>----</v>
      </c>
      <c r="AJ102" t="str">
        <f t="shared" si="35"/>
        <v>----</v>
      </c>
      <c r="AK102" t="str">
        <f t="shared" si="36"/>
        <v>----</v>
      </c>
      <c r="AM102" s="4">
        <f t="shared" si="37"/>
        <v>479.21502838146125</v>
      </c>
      <c r="AN102" s="4">
        <f t="shared" si="38"/>
        <v>479</v>
      </c>
      <c r="AO102" s="4">
        <f t="shared" si="39"/>
        <v>0.21502838146125214</v>
      </c>
    </row>
    <row r="103" spans="1:41" x14ac:dyDescent="0.25">
      <c r="A103">
        <v>18</v>
      </c>
      <c r="B103">
        <v>24</v>
      </c>
      <c r="C103">
        <v>0</v>
      </c>
      <c r="D103">
        <v>17</v>
      </c>
      <c r="E103">
        <v>0</v>
      </c>
      <c r="F103">
        <v>0</v>
      </c>
      <c r="H103">
        <v>511.09407179999999</v>
      </c>
      <c r="J103">
        <v>5104588</v>
      </c>
      <c r="K103">
        <v>2260092</v>
      </c>
      <c r="L103">
        <v>2728954</v>
      </c>
      <c r="M103" t="str">
        <f t="shared" si="20"/>
        <v>Yes</v>
      </c>
      <c r="N103">
        <f t="shared" si="21"/>
        <v>3364544.6666666665</v>
      </c>
      <c r="O103">
        <v>0</v>
      </c>
      <c r="P103">
        <v>0</v>
      </c>
      <c r="Q103">
        <v>0</v>
      </c>
      <c r="S103">
        <f t="shared" si="22"/>
        <v>1.3333333333333333</v>
      </c>
      <c r="T103">
        <f t="shared" si="23"/>
        <v>0.94444444444444442</v>
      </c>
      <c r="V103" s="4">
        <f t="shared" si="24"/>
        <v>511.09407177989999</v>
      </c>
      <c r="W103">
        <f t="shared" si="25"/>
        <v>7</v>
      </c>
      <c r="X103">
        <f t="shared" si="26"/>
        <v>0.3888888888888889</v>
      </c>
      <c r="Y103">
        <f t="shared" si="27"/>
        <v>0.29166666666666669</v>
      </c>
      <c r="Z103">
        <f t="shared" si="28"/>
        <v>0.41176470588235292</v>
      </c>
      <c r="AA103" t="str">
        <f t="shared" si="29"/>
        <v>O</v>
      </c>
      <c r="AD103">
        <f t="shared" si="30"/>
        <v>-0.15789473684210525</v>
      </c>
      <c r="AF103" t="str">
        <f t="shared" si="31"/>
        <v>----</v>
      </c>
      <c r="AG103" t="str">
        <f t="shared" si="32"/>
        <v>----</v>
      </c>
      <c r="AH103" t="str">
        <f t="shared" si="33"/>
        <v>HUnSatLig</v>
      </c>
      <c r="AI103" t="str">
        <f t="shared" si="34"/>
        <v>----</v>
      </c>
      <c r="AJ103" t="str">
        <f t="shared" si="35"/>
        <v>----</v>
      </c>
      <c r="AK103" t="str">
        <f t="shared" si="36"/>
        <v>----</v>
      </c>
      <c r="AM103" s="4">
        <f t="shared" si="37"/>
        <v>511.21225475843181</v>
      </c>
      <c r="AN103" s="4">
        <f t="shared" si="38"/>
        <v>511</v>
      </c>
      <c r="AO103" s="4">
        <f t="shared" si="39"/>
        <v>0.2122547584318113</v>
      </c>
    </row>
    <row r="104" spans="1:41" x14ac:dyDescent="0.25">
      <c r="A104">
        <v>18</v>
      </c>
      <c r="B104">
        <v>26</v>
      </c>
      <c r="C104">
        <v>0</v>
      </c>
      <c r="D104">
        <v>18</v>
      </c>
      <c r="E104">
        <v>0</v>
      </c>
      <c r="F104">
        <v>0</v>
      </c>
      <c r="H104">
        <v>529.1046364</v>
      </c>
      <c r="J104">
        <v>6655208</v>
      </c>
      <c r="K104">
        <v>3304651</v>
      </c>
      <c r="L104">
        <v>4717173</v>
      </c>
      <c r="M104" t="str">
        <f t="shared" si="20"/>
        <v>Yes</v>
      </c>
      <c r="N104">
        <f t="shared" si="21"/>
        <v>4892344</v>
      </c>
      <c r="O104">
        <v>0</v>
      </c>
      <c r="P104">
        <v>0</v>
      </c>
      <c r="Q104">
        <v>0</v>
      </c>
      <c r="S104">
        <f t="shared" si="22"/>
        <v>1.4444444444444444</v>
      </c>
      <c r="T104">
        <f t="shared" si="23"/>
        <v>1</v>
      </c>
      <c r="V104" s="4">
        <f t="shared" si="24"/>
        <v>529.10463637990006</v>
      </c>
      <c r="W104">
        <f t="shared" si="25"/>
        <v>6</v>
      </c>
      <c r="X104">
        <f t="shared" si="26"/>
        <v>0.33333333333333331</v>
      </c>
      <c r="Y104">
        <f t="shared" si="27"/>
        <v>0.23076923076923078</v>
      </c>
      <c r="Z104">
        <f t="shared" si="28"/>
        <v>0.33333333333333331</v>
      </c>
      <c r="AA104" t="str">
        <f t="shared" si="29"/>
        <v>O</v>
      </c>
      <c r="AD104">
        <f t="shared" si="30"/>
        <v>-0.33333333333333331</v>
      </c>
      <c r="AF104" t="str">
        <f t="shared" si="31"/>
        <v>----</v>
      </c>
      <c r="AG104" t="str">
        <f t="shared" si="32"/>
        <v>----</v>
      </c>
      <c r="AH104" t="str">
        <f t="shared" si="33"/>
        <v>HUnSatLig</v>
      </c>
      <c r="AI104" t="str">
        <f t="shared" si="34"/>
        <v>----</v>
      </c>
      <c r="AJ104" t="str">
        <f t="shared" si="35"/>
        <v>----</v>
      </c>
      <c r="AK104" t="str">
        <f t="shared" si="36"/>
        <v>----</v>
      </c>
      <c r="AM104" s="4">
        <f t="shared" si="37"/>
        <v>529.22698403630034</v>
      </c>
      <c r="AN104" s="4">
        <f t="shared" si="38"/>
        <v>529</v>
      </c>
      <c r="AO104" s="4">
        <f t="shared" si="39"/>
        <v>0.22698403630033681</v>
      </c>
    </row>
    <row r="105" spans="1:41" x14ac:dyDescent="0.25">
      <c r="A105">
        <v>19</v>
      </c>
      <c r="B105">
        <v>16</v>
      </c>
      <c r="C105">
        <v>0</v>
      </c>
      <c r="D105">
        <v>10</v>
      </c>
      <c r="E105">
        <v>0</v>
      </c>
      <c r="F105">
        <v>0</v>
      </c>
      <c r="H105">
        <v>403.06706960000002</v>
      </c>
      <c r="J105">
        <v>2895086</v>
      </c>
      <c r="K105">
        <v>5393599</v>
      </c>
      <c r="L105">
        <v>4919462</v>
      </c>
      <c r="M105" t="str">
        <f t="shared" si="20"/>
        <v>Yes</v>
      </c>
      <c r="N105">
        <f t="shared" si="21"/>
        <v>4402715.666666667</v>
      </c>
      <c r="O105">
        <v>0</v>
      </c>
      <c r="P105">
        <v>0</v>
      </c>
      <c r="Q105">
        <v>0</v>
      </c>
      <c r="S105">
        <f t="shared" si="22"/>
        <v>0.84210526315789469</v>
      </c>
      <c r="T105">
        <f t="shared" si="23"/>
        <v>0.52631578947368418</v>
      </c>
      <c r="V105" s="4">
        <f t="shared" si="24"/>
        <v>403.06706957989996</v>
      </c>
      <c r="W105">
        <f t="shared" si="25"/>
        <v>12</v>
      </c>
      <c r="X105">
        <f t="shared" si="26"/>
        <v>0.63157894736842102</v>
      </c>
      <c r="Y105">
        <f t="shared" si="27"/>
        <v>0.75</v>
      </c>
      <c r="Z105">
        <f t="shared" si="28"/>
        <v>1.2</v>
      </c>
      <c r="AA105" t="str">
        <f t="shared" si="29"/>
        <v>CRAM</v>
      </c>
      <c r="AD105">
        <f t="shared" si="30"/>
        <v>0.5</v>
      </c>
      <c r="AF105" t="str">
        <f t="shared" si="31"/>
        <v>----</v>
      </c>
      <c r="AG105" t="str">
        <f t="shared" si="32"/>
        <v>----</v>
      </c>
      <c r="AH105" t="str">
        <f t="shared" si="33"/>
        <v>HUnSatLig</v>
      </c>
      <c r="AI105" t="str">
        <f t="shared" si="34"/>
        <v>----</v>
      </c>
      <c r="AJ105" t="str">
        <f t="shared" si="35"/>
        <v>----</v>
      </c>
      <c r="AK105" t="str">
        <f t="shared" si="36"/>
        <v>----</v>
      </c>
      <c r="AM105" s="4">
        <f t="shared" si="37"/>
        <v>403.16027290480872</v>
      </c>
      <c r="AN105" s="4">
        <f t="shared" si="38"/>
        <v>403</v>
      </c>
      <c r="AO105" s="4">
        <f t="shared" si="39"/>
        <v>0.16027290480872125</v>
      </c>
    </row>
    <row r="106" spans="1:41" x14ac:dyDescent="0.25">
      <c r="A106">
        <v>19</v>
      </c>
      <c r="B106">
        <v>16</v>
      </c>
      <c r="C106">
        <v>0</v>
      </c>
      <c r="D106">
        <v>11</v>
      </c>
      <c r="E106">
        <v>0</v>
      </c>
      <c r="F106">
        <v>0</v>
      </c>
      <c r="H106">
        <v>419.06198419999998</v>
      </c>
      <c r="J106">
        <v>2755966</v>
      </c>
      <c r="K106">
        <v>5208738</v>
      </c>
      <c r="L106">
        <v>4431502</v>
      </c>
      <c r="M106" t="str">
        <f t="shared" si="20"/>
        <v>Yes</v>
      </c>
      <c r="N106">
        <f t="shared" si="21"/>
        <v>4132068.6666666665</v>
      </c>
      <c r="O106">
        <v>0</v>
      </c>
      <c r="P106">
        <v>0</v>
      </c>
      <c r="Q106">
        <v>0</v>
      </c>
      <c r="S106">
        <f t="shared" si="22"/>
        <v>0.84210526315789469</v>
      </c>
      <c r="T106">
        <f t="shared" si="23"/>
        <v>0.57894736842105265</v>
      </c>
      <c r="V106" s="4">
        <f t="shared" si="24"/>
        <v>419.06198417989998</v>
      </c>
      <c r="W106">
        <f t="shared" si="25"/>
        <v>12</v>
      </c>
      <c r="X106">
        <f t="shared" si="26"/>
        <v>0.63157894736842102</v>
      </c>
      <c r="Y106">
        <f t="shared" si="27"/>
        <v>0.75</v>
      </c>
      <c r="Z106">
        <f t="shared" si="28"/>
        <v>1.0909090909090908</v>
      </c>
      <c r="AA106" t="str">
        <f t="shared" si="29"/>
        <v>CRAM</v>
      </c>
      <c r="AD106">
        <f t="shared" si="30"/>
        <v>0.48148148148148145</v>
      </c>
      <c r="AF106" t="str">
        <f t="shared" si="31"/>
        <v>----</v>
      </c>
      <c r="AG106" t="str">
        <f t="shared" si="32"/>
        <v>----</v>
      </c>
      <c r="AH106" t="str">
        <f t="shared" si="33"/>
        <v>HUnSatLig</v>
      </c>
      <c r="AI106" t="str">
        <f t="shared" si="34"/>
        <v>----</v>
      </c>
      <c r="AJ106" t="str">
        <f t="shared" si="35"/>
        <v>----</v>
      </c>
      <c r="AK106" t="str">
        <f t="shared" si="36"/>
        <v>----</v>
      </c>
      <c r="AM106" s="4">
        <f t="shared" si="37"/>
        <v>419.15888609329403</v>
      </c>
      <c r="AN106" s="4">
        <f t="shared" si="38"/>
        <v>419</v>
      </c>
      <c r="AO106" s="4">
        <f t="shared" si="39"/>
        <v>0.15888609329402925</v>
      </c>
    </row>
    <row r="107" spans="1:41" x14ac:dyDescent="0.25">
      <c r="A107">
        <v>19</v>
      </c>
      <c r="B107">
        <v>16</v>
      </c>
      <c r="C107">
        <v>0</v>
      </c>
      <c r="D107">
        <v>12</v>
      </c>
      <c r="E107">
        <v>0</v>
      </c>
      <c r="F107">
        <v>0</v>
      </c>
      <c r="H107">
        <v>435.0568988</v>
      </c>
      <c r="J107">
        <v>3112460</v>
      </c>
      <c r="K107">
        <v>4936125</v>
      </c>
      <c r="L107">
        <v>5083778</v>
      </c>
      <c r="M107" t="str">
        <f t="shared" si="20"/>
        <v>Yes</v>
      </c>
      <c r="N107">
        <f t="shared" si="21"/>
        <v>4377454.333333333</v>
      </c>
      <c r="O107">
        <v>0</v>
      </c>
      <c r="P107">
        <v>0</v>
      </c>
      <c r="Q107">
        <v>0</v>
      </c>
      <c r="S107">
        <f t="shared" si="22"/>
        <v>0.84210526315789469</v>
      </c>
      <c r="T107">
        <f t="shared" si="23"/>
        <v>0.63157894736842102</v>
      </c>
      <c r="V107" s="4">
        <f t="shared" si="24"/>
        <v>435.0568987799</v>
      </c>
      <c r="W107">
        <f t="shared" si="25"/>
        <v>12</v>
      </c>
      <c r="X107">
        <f t="shared" si="26"/>
        <v>0.63157894736842102</v>
      </c>
      <c r="Y107">
        <f t="shared" si="27"/>
        <v>0.75</v>
      </c>
      <c r="Z107">
        <f t="shared" si="28"/>
        <v>1</v>
      </c>
      <c r="AA107" t="str">
        <f t="shared" si="29"/>
        <v>CRAM</v>
      </c>
      <c r="AD107">
        <f t="shared" si="30"/>
        <v>0.46153846153846156</v>
      </c>
      <c r="AF107" t="str">
        <f t="shared" si="31"/>
        <v>----</v>
      </c>
      <c r="AG107" t="str">
        <f t="shared" si="32"/>
        <v>----</v>
      </c>
      <c r="AH107" t="str">
        <f t="shared" si="33"/>
        <v>HUnSatLig</v>
      </c>
      <c r="AI107" t="str">
        <f t="shared" si="34"/>
        <v>----</v>
      </c>
      <c r="AJ107" t="str">
        <f t="shared" si="35"/>
        <v>----</v>
      </c>
      <c r="AK107" t="str">
        <f t="shared" si="36"/>
        <v>----</v>
      </c>
      <c r="AM107" s="4">
        <f t="shared" si="37"/>
        <v>435.15749928177934</v>
      </c>
      <c r="AN107" s="4">
        <f t="shared" si="38"/>
        <v>435</v>
      </c>
      <c r="AO107" s="4">
        <f t="shared" si="39"/>
        <v>0.15749928177933725</v>
      </c>
    </row>
    <row r="108" spans="1:41" x14ac:dyDescent="0.25">
      <c r="A108">
        <v>19</v>
      </c>
      <c r="B108">
        <v>16</v>
      </c>
      <c r="C108">
        <v>0</v>
      </c>
      <c r="D108">
        <v>13</v>
      </c>
      <c r="E108">
        <v>0</v>
      </c>
      <c r="F108">
        <v>0</v>
      </c>
      <c r="H108">
        <v>451.05181340000001</v>
      </c>
      <c r="J108">
        <v>2492761</v>
      </c>
      <c r="K108">
        <v>3974782</v>
      </c>
      <c r="L108">
        <v>4251850</v>
      </c>
      <c r="M108" t="str">
        <f t="shared" si="20"/>
        <v>Yes</v>
      </c>
      <c r="N108">
        <f t="shared" si="21"/>
        <v>3573131</v>
      </c>
      <c r="O108">
        <v>0</v>
      </c>
      <c r="P108">
        <v>0</v>
      </c>
      <c r="Q108">
        <v>0</v>
      </c>
      <c r="S108">
        <f t="shared" si="22"/>
        <v>0.84210526315789469</v>
      </c>
      <c r="T108">
        <f t="shared" si="23"/>
        <v>0.68421052631578949</v>
      </c>
      <c r="V108" s="4">
        <f t="shared" si="24"/>
        <v>451.05181337990001</v>
      </c>
      <c r="W108">
        <f t="shared" si="25"/>
        <v>12</v>
      </c>
      <c r="X108">
        <f t="shared" si="26"/>
        <v>0.63157894736842102</v>
      </c>
      <c r="Y108">
        <f t="shared" si="27"/>
        <v>0.75</v>
      </c>
      <c r="Z108">
        <f t="shared" si="28"/>
        <v>0.92307692307692313</v>
      </c>
      <c r="AA108" t="str">
        <f t="shared" si="29"/>
        <v>CRAM</v>
      </c>
      <c r="AD108">
        <f t="shared" si="30"/>
        <v>0.44</v>
      </c>
      <c r="AF108" t="str">
        <f t="shared" si="31"/>
        <v>----</v>
      </c>
      <c r="AG108" t="str">
        <f t="shared" si="32"/>
        <v>----</v>
      </c>
      <c r="AH108" t="str">
        <f t="shared" si="33"/>
        <v>HUnSatLig</v>
      </c>
      <c r="AI108" t="str">
        <f t="shared" si="34"/>
        <v>----</v>
      </c>
      <c r="AJ108" t="str">
        <f t="shared" si="35"/>
        <v>----</v>
      </c>
      <c r="AK108" t="str">
        <f t="shared" si="36"/>
        <v>----</v>
      </c>
      <c r="AM108" s="4">
        <f t="shared" si="37"/>
        <v>451.15611247026465</v>
      </c>
      <c r="AN108" s="4">
        <f t="shared" si="38"/>
        <v>451</v>
      </c>
      <c r="AO108" s="4">
        <f t="shared" si="39"/>
        <v>0.15611247026464525</v>
      </c>
    </row>
    <row r="109" spans="1:41" x14ac:dyDescent="0.25">
      <c r="A109">
        <v>19</v>
      </c>
      <c r="B109">
        <v>16</v>
      </c>
      <c r="C109">
        <v>0</v>
      </c>
      <c r="D109">
        <v>14</v>
      </c>
      <c r="E109">
        <v>0</v>
      </c>
      <c r="F109">
        <v>0</v>
      </c>
      <c r="H109">
        <v>467.04672799999997</v>
      </c>
      <c r="J109">
        <v>2365965</v>
      </c>
      <c r="K109">
        <v>3114307</v>
      </c>
      <c r="L109">
        <v>4172186</v>
      </c>
      <c r="M109" t="str">
        <f t="shared" si="20"/>
        <v>Yes</v>
      </c>
      <c r="N109">
        <f t="shared" si="21"/>
        <v>3217486</v>
      </c>
      <c r="O109">
        <v>0</v>
      </c>
      <c r="P109">
        <v>0</v>
      </c>
      <c r="Q109">
        <v>0</v>
      </c>
      <c r="S109">
        <f t="shared" si="22"/>
        <v>0.84210526315789469</v>
      </c>
      <c r="T109">
        <f t="shared" si="23"/>
        <v>0.73684210526315785</v>
      </c>
      <c r="V109" s="4">
        <f t="shared" si="24"/>
        <v>467.04672797990003</v>
      </c>
      <c r="W109">
        <f t="shared" si="25"/>
        <v>12</v>
      </c>
      <c r="X109">
        <f t="shared" si="26"/>
        <v>0.63157894736842102</v>
      </c>
      <c r="Y109">
        <f t="shared" si="27"/>
        <v>0.75</v>
      </c>
      <c r="Z109">
        <f t="shared" si="28"/>
        <v>0.8571428571428571</v>
      </c>
      <c r="AA109" t="str">
        <f t="shared" si="29"/>
        <v>CRAM</v>
      </c>
      <c r="AD109">
        <f t="shared" si="30"/>
        <v>0.41666666666666669</v>
      </c>
      <c r="AF109" t="str">
        <f t="shared" si="31"/>
        <v>----</v>
      </c>
      <c r="AG109" t="str">
        <f t="shared" si="32"/>
        <v>----</v>
      </c>
      <c r="AH109" t="str">
        <f t="shared" si="33"/>
        <v>HUnSatLig</v>
      </c>
      <c r="AI109" t="str">
        <f t="shared" si="34"/>
        <v>----</v>
      </c>
      <c r="AJ109" t="str">
        <f t="shared" si="35"/>
        <v>----</v>
      </c>
      <c r="AK109" t="str">
        <f t="shared" si="36"/>
        <v>----</v>
      </c>
      <c r="AM109" s="4">
        <f t="shared" si="37"/>
        <v>467.15472565874995</v>
      </c>
      <c r="AN109" s="4">
        <f t="shared" si="38"/>
        <v>467</v>
      </c>
      <c r="AO109" s="4">
        <f t="shared" si="39"/>
        <v>0.15472565874995325</v>
      </c>
    </row>
    <row r="110" spans="1:41" x14ac:dyDescent="0.25">
      <c r="A110">
        <v>19</v>
      </c>
      <c r="B110">
        <v>18</v>
      </c>
      <c r="C110">
        <v>0</v>
      </c>
      <c r="D110">
        <v>11</v>
      </c>
      <c r="E110">
        <v>0</v>
      </c>
      <c r="F110">
        <v>0</v>
      </c>
      <c r="H110">
        <v>421.07763419999998</v>
      </c>
      <c r="J110">
        <v>4431626</v>
      </c>
      <c r="K110">
        <v>6452812</v>
      </c>
      <c r="L110">
        <v>7328328</v>
      </c>
      <c r="M110" t="str">
        <f t="shared" si="20"/>
        <v>Yes</v>
      </c>
      <c r="N110">
        <f t="shared" si="21"/>
        <v>6070922</v>
      </c>
      <c r="O110">
        <v>0</v>
      </c>
      <c r="P110">
        <v>0</v>
      </c>
      <c r="Q110">
        <v>0</v>
      </c>
      <c r="S110">
        <f t="shared" si="22"/>
        <v>0.94736842105263153</v>
      </c>
      <c r="T110">
        <f t="shared" si="23"/>
        <v>0.57894736842105265</v>
      </c>
      <c r="V110" s="4">
        <f t="shared" si="24"/>
        <v>421.07763417990003</v>
      </c>
      <c r="W110">
        <f t="shared" si="25"/>
        <v>11</v>
      </c>
      <c r="X110">
        <f t="shared" si="26"/>
        <v>0.57894736842105265</v>
      </c>
      <c r="Y110">
        <f t="shared" si="27"/>
        <v>0.61111111111111116</v>
      </c>
      <c r="Z110">
        <f t="shared" si="28"/>
        <v>1</v>
      </c>
      <c r="AA110" t="str">
        <f t="shared" si="29"/>
        <v>CRAM</v>
      </c>
      <c r="AD110">
        <f t="shared" si="30"/>
        <v>0.40740740740740738</v>
      </c>
      <c r="AF110" t="str">
        <f t="shared" si="31"/>
        <v>----</v>
      </c>
      <c r="AG110" t="str">
        <f t="shared" si="32"/>
        <v>----</v>
      </c>
      <c r="AH110" t="str">
        <f t="shared" si="33"/>
        <v>HUnSatLig</v>
      </c>
      <c r="AI110" t="str">
        <f t="shared" si="34"/>
        <v>----</v>
      </c>
      <c r="AJ110" t="str">
        <f t="shared" si="35"/>
        <v>----</v>
      </c>
      <c r="AK110" t="str">
        <f t="shared" si="36"/>
        <v>----</v>
      </c>
      <c r="AM110" s="4">
        <f t="shared" si="37"/>
        <v>421.1750021826773</v>
      </c>
      <c r="AN110" s="4">
        <f t="shared" si="38"/>
        <v>421</v>
      </c>
      <c r="AO110" s="4">
        <f t="shared" si="39"/>
        <v>0.17500218267730361</v>
      </c>
    </row>
    <row r="111" spans="1:41" x14ac:dyDescent="0.25">
      <c r="A111">
        <v>19</v>
      </c>
      <c r="B111">
        <v>18</v>
      </c>
      <c r="C111">
        <v>0</v>
      </c>
      <c r="D111">
        <v>12</v>
      </c>
      <c r="E111">
        <v>0</v>
      </c>
      <c r="F111">
        <v>0</v>
      </c>
      <c r="H111">
        <v>437.07254879999999</v>
      </c>
      <c r="J111">
        <v>4240684</v>
      </c>
      <c r="K111">
        <v>6214877</v>
      </c>
      <c r="L111">
        <v>6246858</v>
      </c>
      <c r="M111" t="str">
        <f t="shared" si="20"/>
        <v>Yes</v>
      </c>
      <c r="N111">
        <f t="shared" si="21"/>
        <v>5567473</v>
      </c>
      <c r="O111">
        <v>0</v>
      </c>
      <c r="P111">
        <v>0</v>
      </c>
      <c r="Q111">
        <v>0</v>
      </c>
      <c r="S111">
        <f t="shared" si="22"/>
        <v>0.94736842105263153</v>
      </c>
      <c r="T111">
        <f t="shared" si="23"/>
        <v>0.63157894736842102</v>
      </c>
      <c r="V111" s="4">
        <f t="shared" si="24"/>
        <v>437.07254877989999</v>
      </c>
      <c r="W111">
        <f t="shared" si="25"/>
        <v>11</v>
      </c>
      <c r="X111">
        <f t="shared" si="26"/>
        <v>0.57894736842105265</v>
      </c>
      <c r="Y111">
        <f t="shared" si="27"/>
        <v>0.61111111111111116</v>
      </c>
      <c r="Z111">
        <f t="shared" si="28"/>
        <v>0.91666666666666663</v>
      </c>
      <c r="AA111" t="str">
        <f t="shared" si="29"/>
        <v>CRAM</v>
      </c>
      <c r="AD111">
        <f t="shared" si="30"/>
        <v>0.38461538461538464</v>
      </c>
      <c r="AF111" t="str">
        <f t="shared" si="31"/>
        <v>----</v>
      </c>
      <c r="AG111" t="str">
        <f t="shared" si="32"/>
        <v>----</v>
      </c>
      <c r="AH111" t="str">
        <f t="shared" si="33"/>
        <v>HUnSatLig</v>
      </c>
      <c r="AI111" t="str">
        <f t="shared" si="34"/>
        <v>----</v>
      </c>
      <c r="AJ111" t="str">
        <f t="shared" si="35"/>
        <v>----</v>
      </c>
      <c r="AK111" t="str">
        <f t="shared" si="36"/>
        <v>----</v>
      </c>
      <c r="AM111" s="4">
        <f t="shared" si="37"/>
        <v>437.17361537116255</v>
      </c>
      <c r="AN111" s="4">
        <f t="shared" si="38"/>
        <v>437</v>
      </c>
      <c r="AO111" s="4">
        <f t="shared" si="39"/>
        <v>0.17361537116255477</v>
      </c>
    </row>
    <row r="112" spans="1:41" x14ac:dyDescent="0.25">
      <c r="A112">
        <v>19</v>
      </c>
      <c r="B112">
        <v>18</v>
      </c>
      <c r="C112">
        <v>0</v>
      </c>
      <c r="D112">
        <v>13</v>
      </c>
      <c r="E112">
        <v>0</v>
      </c>
      <c r="F112">
        <v>0</v>
      </c>
      <c r="H112">
        <v>453.06746340000001</v>
      </c>
      <c r="J112">
        <v>3816103</v>
      </c>
      <c r="K112">
        <v>4993443</v>
      </c>
      <c r="L112">
        <v>5725227</v>
      </c>
      <c r="M112" t="str">
        <f t="shared" si="20"/>
        <v>Yes</v>
      </c>
      <c r="N112">
        <f t="shared" si="21"/>
        <v>4844924.333333333</v>
      </c>
      <c r="O112">
        <v>0</v>
      </c>
      <c r="P112">
        <v>0</v>
      </c>
      <c r="Q112">
        <v>0</v>
      </c>
      <c r="S112">
        <f t="shared" si="22"/>
        <v>0.94736842105263153</v>
      </c>
      <c r="T112">
        <f t="shared" si="23"/>
        <v>0.68421052631578949</v>
      </c>
      <c r="V112" s="4">
        <f t="shared" si="24"/>
        <v>453.0674633799</v>
      </c>
      <c r="W112">
        <f t="shared" si="25"/>
        <v>11</v>
      </c>
      <c r="X112">
        <f t="shared" si="26"/>
        <v>0.57894736842105265</v>
      </c>
      <c r="Y112">
        <f t="shared" si="27"/>
        <v>0.61111111111111116</v>
      </c>
      <c r="Z112">
        <f t="shared" si="28"/>
        <v>0.84615384615384615</v>
      </c>
      <c r="AA112" t="str">
        <f t="shared" si="29"/>
        <v>CRAM</v>
      </c>
      <c r="AD112">
        <f t="shared" si="30"/>
        <v>0.36</v>
      </c>
      <c r="AF112" t="str">
        <f t="shared" si="31"/>
        <v>----</v>
      </c>
      <c r="AG112" t="str">
        <f t="shared" si="32"/>
        <v>----</v>
      </c>
      <c r="AH112" t="str">
        <f t="shared" si="33"/>
        <v>HUnSatLig</v>
      </c>
      <c r="AI112" t="str">
        <f t="shared" si="34"/>
        <v>----</v>
      </c>
      <c r="AJ112" t="str">
        <f t="shared" si="35"/>
        <v>----</v>
      </c>
      <c r="AK112" t="str">
        <f t="shared" si="36"/>
        <v>----</v>
      </c>
      <c r="AM112" s="4">
        <f t="shared" si="37"/>
        <v>453.17222855964786</v>
      </c>
      <c r="AN112" s="4">
        <f t="shared" si="38"/>
        <v>453</v>
      </c>
      <c r="AO112" s="4">
        <f t="shared" si="39"/>
        <v>0.17222855964786277</v>
      </c>
    </row>
    <row r="113" spans="1:41" x14ac:dyDescent="0.25">
      <c r="A113">
        <v>19</v>
      </c>
      <c r="B113">
        <v>18</v>
      </c>
      <c r="C113">
        <v>0</v>
      </c>
      <c r="D113">
        <v>14</v>
      </c>
      <c r="E113">
        <v>0</v>
      </c>
      <c r="F113">
        <v>0</v>
      </c>
      <c r="H113">
        <v>469.06237800000002</v>
      </c>
      <c r="J113">
        <v>3371013</v>
      </c>
      <c r="K113">
        <v>3872996</v>
      </c>
      <c r="L113">
        <v>4226436</v>
      </c>
      <c r="M113" t="str">
        <f t="shared" si="20"/>
        <v>Yes</v>
      </c>
      <c r="N113">
        <f t="shared" si="21"/>
        <v>3823481.6666666665</v>
      </c>
      <c r="O113">
        <v>0</v>
      </c>
      <c r="P113">
        <v>0</v>
      </c>
      <c r="Q113">
        <v>0</v>
      </c>
      <c r="S113">
        <f t="shared" si="22"/>
        <v>0.94736842105263153</v>
      </c>
      <c r="T113">
        <f t="shared" si="23"/>
        <v>0.73684210526315785</v>
      </c>
      <c r="V113" s="4">
        <f t="shared" si="24"/>
        <v>469.06237797989996</v>
      </c>
      <c r="W113">
        <f t="shared" si="25"/>
        <v>11</v>
      </c>
      <c r="X113">
        <f t="shared" si="26"/>
        <v>0.57894736842105265</v>
      </c>
      <c r="Y113">
        <f t="shared" si="27"/>
        <v>0.61111111111111116</v>
      </c>
      <c r="Z113">
        <f t="shared" si="28"/>
        <v>0.7857142857142857</v>
      </c>
      <c r="AA113" t="str">
        <f t="shared" si="29"/>
        <v>CRAM</v>
      </c>
      <c r="AD113">
        <f t="shared" si="30"/>
        <v>0.33333333333333331</v>
      </c>
      <c r="AF113" t="str">
        <f t="shared" si="31"/>
        <v>----</v>
      </c>
      <c r="AG113" t="str">
        <f t="shared" si="32"/>
        <v>----</v>
      </c>
      <c r="AH113" t="str">
        <f t="shared" si="33"/>
        <v>HUnSatLig</v>
      </c>
      <c r="AI113" t="str">
        <f t="shared" si="34"/>
        <v>----</v>
      </c>
      <c r="AJ113" t="str">
        <f t="shared" si="35"/>
        <v>----</v>
      </c>
      <c r="AK113" t="str">
        <f t="shared" si="36"/>
        <v>----</v>
      </c>
      <c r="AM113" s="4">
        <f t="shared" si="37"/>
        <v>469.17084174813311</v>
      </c>
      <c r="AN113" s="4">
        <f t="shared" si="38"/>
        <v>469</v>
      </c>
      <c r="AO113" s="4">
        <f t="shared" si="39"/>
        <v>0.17084174813311392</v>
      </c>
    </row>
    <row r="114" spans="1:41" x14ac:dyDescent="0.25">
      <c r="A114">
        <v>19</v>
      </c>
      <c r="B114">
        <v>20</v>
      </c>
      <c r="C114">
        <v>0</v>
      </c>
      <c r="D114">
        <v>13</v>
      </c>
      <c r="E114">
        <v>0</v>
      </c>
      <c r="F114">
        <v>0</v>
      </c>
      <c r="H114">
        <v>455.0831134</v>
      </c>
      <c r="J114">
        <v>5245446</v>
      </c>
      <c r="K114">
        <v>5906643</v>
      </c>
      <c r="L114">
        <v>6586264</v>
      </c>
      <c r="M114" t="str">
        <f t="shared" si="20"/>
        <v>Yes</v>
      </c>
      <c r="N114">
        <f t="shared" si="21"/>
        <v>5912784.333333333</v>
      </c>
      <c r="O114">
        <v>0</v>
      </c>
      <c r="P114">
        <v>0</v>
      </c>
      <c r="Q114">
        <v>0</v>
      </c>
      <c r="S114">
        <f t="shared" si="22"/>
        <v>1.0526315789473684</v>
      </c>
      <c r="T114">
        <f t="shared" si="23"/>
        <v>0.68421052631578949</v>
      </c>
      <c r="V114" s="4">
        <f t="shared" si="24"/>
        <v>455.0831133799</v>
      </c>
      <c r="W114">
        <f t="shared" si="25"/>
        <v>10</v>
      </c>
      <c r="X114">
        <f t="shared" si="26"/>
        <v>0.52631578947368418</v>
      </c>
      <c r="Y114">
        <f t="shared" si="27"/>
        <v>0.5</v>
      </c>
      <c r="Z114">
        <f t="shared" si="28"/>
        <v>0.76923076923076927</v>
      </c>
      <c r="AA114" t="str">
        <f t="shared" si="29"/>
        <v>O</v>
      </c>
      <c r="AD114">
        <f t="shared" si="30"/>
        <v>0.28000000000000003</v>
      </c>
      <c r="AF114" t="str">
        <f t="shared" si="31"/>
        <v>----</v>
      </c>
      <c r="AG114" t="str">
        <f t="shared" si="32"/>
        <v>----</v>
      </c>
      <c r="AH114" t="str">
        <f t="shared" si="33"/>
        <v>HUnSatLig</v>
      </c>
      <c r="AI114" t="str">
        <f t="shared" si="34"/>
        <v>----</v>
      </c>
      <c r="AJ114" t="str">
        <f t="shared" si="35"/>
        <v>----</v>
      </c>
      <c r="AK114" t="str">
        <f t="shared" si="36"/>
        <v>----</v>
      </c>
      <c r="AM114" s="4">
        <f t="shared" si="37"/>
        <v>455.18834464903108</v>
      </c>
      <c r="AN114" s="4">
        <f t="shared" si="38"/>
        <v>455</v>
      </c>
      <c r="AO114" s="4">
        <f t="shared" si="39"/>
        <v>0.18834464903108028</v>
      </c>
    </row>
    <row r="115" spans="1:41" x14ac:dyDescent="0.25">
      <c r="A115">
        <v>19</v>
      </c>
      <c r="B115">
        <v>20</v>
      </c>
      <c r="C115">
        <v>0</v>
      </c>
      <c r="D115">
        <v>14</v>
      </c>
      <c r="E115">
        <v>0</v>
      </c>
      <c r="F115">
        <v>0</v>
      </c>
      <c r="H115">
        <v>471.07802800000002</v>
      </c>
      <c r="J115">
        <v>3484687</v>
      </c>
      <c r="K115">
        <v>3910804</v>
      </c>
      <c r="L115">
        <v>4703613</v>
      </c>
      <c r="M115" t="str">
        <f t="shared" si="20"/>
        <v>Yes</v>
      </c>
      <c r="N115">
        <f t="shared" si="21"/>
        <v>4033034.6666666665</v>
      </c>
      <c r="O115">
        <v>0</v>
      </c>
      <c r="P115">
        <v>0</v>
      </c>
      <c r="Q115">
        <v>0</v>
      </c>
      <c r="S115">
        <f t="shared" si="22"/>
        <v>1.0526315789473684</v>
      </c>
      <c r="T115">
        <f t="shared" si="23"/>
        <v>0.73684210526315785</v>
      </c>
      <c r="V115" s="4">
        <f t="shared" si="24"/>
        <v>471.07802797990001</v>
      </c>
      <c r="W115">
        <f t="shared" si="25"/>
        <v>10</v>
      </c>
      <c r="X115">
        <f t="shared" si="26"/>
        <v>0.52631578947368418</v>
      </c>
      <c r="Y115">
        <f t="shared" si="27"/>
        <v>0.5</v>
      </c>
      <c r="Z115">
        <f t="shared" si="28"/>
        <v>0.7142857142857143</v>
      </c>
      <c r="AA115" t="str">
        <f t="shared" si="29"/>
        <v>O</v>
      </c>
      <c r="AD115">
        <f t="shared" si="30"/>
        <v>0.25</v>
      </c>
      <c r="AF115" t="str">
        <f t="shared" si="31"/>
        <v>----</v>
      </c>
      <c r="AG115" t="str">
        <f t="shared" si="32"/>
        <v>----</v>
      </c>
      <c r="AH115" t="str">
        <f t="shared" si="33"/>
        <v>HUnSatLig</v>
      </c>
      <c r="AI115" t="str">
        <f t="shared" si="34"/>
        <v>----</v>
      </c>
      <c r="AJ115" t="str">
        <f t="shared" si="35"/>
        <v>----</v>
      </c>
      <c r="AK115" t="str">
        <f t="shared" si="36"/>
        <v>----</v>
      </c>
      <c r="AM115" s="4">
        <f t="shared" si="37"/>
        <v>471.18695783751639</v>
      </c>
      <c r="AN115" s="4">
        <f t="shared" si="38"/>
        <v>471</v>
      </c>
      <c r="AO115" s="4">
        <f t="shared" si="39"/>
        <v>0.18695783751638828</v>
      </c>
    </row>
    <row r="116" spans="1:41" x14ac:dyDescent="0.25">
      <c r="A116">
        <v>19</v>
      </c>
      <c r="B116">
        <v>22</v>
      </c>
      <c r="C116">
        <v>0</v>
      </c>
      <c r="D116">
        <v>13</v>
      </c>
      <c r="E116">
        <v>0</v>
      </c>
      <c r="F116">
        <v>0</v>
      </c>
      <c r="H116">
        <v>457.0987634</v>
      </c>
      <c r="J116">
        <v>4825465</v>
      </c>
      <c r="K116">
        <v>5309456</v>
      </c>
      <c r="L116">
        <v>6133524</v>
      </c>
      <c r="M116" t="str">
        <f t="shared" si="20"/>
        <v>Yes</v>
      </c>
      <c r="N116">
        <f t="shared" si="21"/>
        <v>5422815</v>
      </c>
      <c r="O116">
        <v>0</v>
      </c>
      <c r="P116">
        <v>0</v>
      </c>
      <c r="Q116">
        <v>0</v>
      </c>
      <c r="S116">
        <f t="shared" si="22"/>
        <v>1.1578947368421053</v>
      </c>
      <c r="T116">
        <f t="shared" si="23"/>
        <v>0.68421052631578949</v>
      </c>
      <c r="V116" s="4">
        <f t="shared" si="24"/>
        <v>457.09876337989999</v>
      </c>
      <c r="W116">
        <f t="shared" si="25"/>
        <v>9</v>
      </c>
      <c r="X116">
        <f t="shared" si="26"/>
        <v>0.47368421052631576</v>
      </c>
      <c r="Y116">
        <f t="shared" si="27"/>
        <v>0.40909090909090912</v>
      </c>
      <c r="Z116">
        <f t="shared" si="28"/>
        <v>0.69230769230769229</v>
      </c>
      <c r="AA116" t="str">
        <f t="shared" si="29"/>
        <v>O</v>
      </c>
      <c r="AD116">
        <f t="shared" si="30"/>
        <v>0.2</v>
      </c>
      <c r="AF116" t="str">
        <f t="shared" si="31"/>
        <v>----</v>
      </c>
      <c r="AG116" t="str">
        <f t="shared" si="32"/>
        <v>----</v>
      </c>
      <c r="AH116" t="str">
        <f t="shared" si="33"/>
        <v>HUnSatLig</v>
      </c>
      <c r="AI116" t="str">
        <f t="shared" si="34"/>
        <v>----</v>
      </c>
      <c r="AJ116" t="str">
        <f t="shared" si="35"/>
        <v>----</v>
      </c>
      <c r="AK116" t="str">
        <f t="shared" si="36"/>
        <v>----</v>
      </c>
      <c r="AM116" s="4">
        <f t="shared" si="37"/>
        <v>457.2044607384143</v>
      </c>
      <c r="AN116" s="4">
        <f t="shared" si="38"/>
        <v>457</v>
      </c>
      <c r="AO116" s="4">
        <f t="shared" si="39"/>
        <v>0.20446073841429779</v>
      </c>
    </row>
    <row r="117" spans="1:41" x14ac:dyDescent="0.25">
      <c r="A117">
        <v>19</v>
      </c>
      <c r="B117">
        <v>22</v>
      </c>
      <c r="C117">
        <v>0</v>
      </c>
      <c r="D117">
        <v>14</v>
      </c>
      <c r="E117">
        <v>0</v>
      </c>
      <c r="F117">
        <v>0</v>
      </c>
      <c r="H117">
        <v>473.09367800000001</v>
      </c>
      <c r="J117">
        <v>3574827</v>
      </c>
      <c r="K117">
        <v>3253331</v>
      </c>
      <c r="L117">
        <v>4217221</v>
      </c>
      <c r="M117" t="str">
        <f t="shared" si="20"/>
        <v>Yes</v>
      </c>
      <c r="N117">
        <f t="shared" si="21"/>
        <v>3681793</v>
      </c>
      <c r="O117">
        <v>0</v>
      </c>
      <c r="P117">
        <v>0</v>
      </c>
      <c r="Q117">
        <v>0</v>
      </c>
      <c r="S117">
        <f t="shared" si="22"/>
        <v>1.1578947368421053</v>
      </c>
      <c r="T117">
        <f t="shared" si="23"/>
        <v>0.73684210526315785</v>
      </c>
      <c r="V117" s="4">
        <f t="shared" si="24"/>
        <v>473.09367797989995</v>
      </c>
      <c r="W117">
        <f t="shared" si="25"/>
        <v>9</v>
      </c>
      <c r="X117">
        <f t="shared" si="26"/>
        <v>0.47368421052631576</v>
      </c>
      <c r="Y117">
        <f t="shared" si="27"/>
        <v>0.40909090909090912</v>
      </c>
      <c r="Z117">
        <f t="shared" si="28"/>
        <v>0.6428571428571429</v>
      </c>
      <c r="AA117" t="str">
        <f t="shared" si="29"/>
        <v>O</v>
      </c>
      <c r="AD117">
        <f t="shared" si="30"/>
        <v>0.16666666666666666</v>
      </c>
      <c r="AF117" t="str">
        <f t="shared" si="31"/>
        <v>----</v>
      </c>
      <c r="AG117" t="str">
        <f t="shared" si="32"/>
        <v>----</v>
      </c>
      <c r="AH117" t="str">
        <f t="shared" si="33"/>
        <v>HUnSatLig</v>
      </c>
      <c r="AI117" t="str">
        <f t="shared" si="34"/>
        <v>----</v>
      </c>
      <c r="AJ117" t="str">
        <f t="shared" si="35"/>
        <v>----</v>
      </c>
      <c r="AK117" t="str">
        <f t="shared" si="36"/>
        <v>----</v>
      </c>
      <c r="AM117" s="4">
        <f t="shared" si="37"/>
        <v>473.20307392689955</v>
      </c>
      <c r="AN117" s="4">
        <f t="shared" si="38"/>
        <v>473</v>
      </c>
      <c r="AO117" s="4">
        <f t="shared" si="39"/>
        <v>0.20307392689954895</v>
      </c>
    </row>
    <row r="118" spans="1:41" x14ac:dyDescent="0.25">
      <c r="A118">
        <v>19</v>
      </c>
      <c r="B118">
        <v>24</v>
      </c>
      <c r="C118">
        <v>0</v>
      </c>
      <c r="D118">
        <v>13</v>
      </c>
      <c r="E118">
        <v>0</v>
      </c>
      <c r="F118">
        <v>0</v>
      </c>
      <c r="H118">
        <v>459.11441339999999</v>
      </c>
      <c r="J118">
        <v>5474561</v>
      </c>
      <c r="K118">
        <v>4173660</v>
      </c>
      <c r="L118">
        <v>5170850</v>
      </c>
      <c r="M118" t="str">
        <f t="shared" si="20"/>
        <v>Yes</v>
      </c>
      <c r="N118">
        <f t="shared" si="21"/>
        <v>4939690.333333333</v>
      </c>
      <c r="O118">
        <v>0</v>
      </c>
      <c r="P118">
        <v>0</v>
      </c>
      <c r="Q118">
        <v>0</v>
      </c>
      <c r="S118">
        <f t="shared" si="22"/>
        <v>1.263157894736842</v>
      </c>
      <c r="T118">
        <f t="shared" si="23"/>
        <v>0.68421052631578949</v>
      </c>
      <c r="V118" s="4">
        <f t="shared" si="24"/>
        <v>459.11441337989999</v>
      </c>
      <c r="W118">
        <f t="shared" si="25"/>
        <v>8</v>
      </c>
      <c r="X118">
        <f t="shared" si="26"/>
        <v>0.42105263157894735</v>
      </c>
      <c r="Y118">
        <f t="shared" si="27"/>
        <v>0.33333333333333331</v>
      </c>
      <c r="Z118">
        <f t="shared" si="28"/>
        <v>0.61538461538461542</v>
      </c>
      <c r="AA118" t="str">
        <f t="shared" si="29"/>
        <v>O</v>
      </c>
      <c r="AD118">
        <f t="shared" si="30"/>
        <v>0.12</v>
      </c>
      <c r="AF118" t="str">
        <f t="shared" si="31"/>
        <v>----</v>
      </c>
      <c r="AG118" t="str">
        <f t="shared" si="32"/>
        <v>----</v>
      </c>
      <c r="AH118" t="str">
        <f t="shared" si="33"/>
        <v>HUnSatLig</v>
      </c>
      <c r="AI118" t="str">
        <f t="shared" si="34"/>
        <v>----</v>
      </c>
      <c r="AJ118" t="str">
        <f t="shared" si="35"/>
        <v>----</v>
      </c>
      <c r="AK118" t="str">
        <f t="shared" si="36"/>
        <v>----</v>
      </c>
      <c r="AM118" s="4">
        <f t="shared" si="37"/>
        <v>459.22057682779746</v>
      </c>
      <c r="AN118" s="4">
        <f t="shared" si="38"/>
        <v>459</v>
      </c>
      <c r="AO118" s="4">
        <f t="shared" si="39"/>
        <v>0.22057682779745846</v>
      </c>
    </row>
    <row r="119" spans="1:41" x14ac:dyDescent="0.25">
      <c r="A119">
        <v>19</v>
      </c>
      <c r="B119">
        <v>28</v>
      </c>
      <c r="C119">
        <v>0</v>
      </c>
      <c r="D119">
        <v>18</v>
      </c>
      <c r="E119">
        <v>0</v>
      </c>
      <c r="F119">
        <v>0</v>
      </c>
      <c r="H119">
        <v>543.12028640000005</v>
      </c>
      <c r="J119">
        <v>8182733</v>
      </c>
      <c r="K119">
        <v>3175951</v>
      </c>
      <c r="L119">
        <v>5580560</v>
      </c>
      <c r="M119" t="str">
        <f t="shared" si="20"/>
        <v>Yes</v>
      </c>
      <c r="N119">
        <f t="shared" si="21"/>
        <v>5646414.666666667</v>
      </c>
      <c r="O119">
        <v>0</v>
      </c>
      <c r="P119">
        <v>0</v>
      </c>
      <c r="Q119">
        <v>0</v>
      </c>
      <c r="S119">
        <f t="shared" si="22"/>
        <v>1.4736842105263157</v>
      </c>
      <c r="T119">
        <f t="shared" si="23"/>
        <v>0.94736842105263153</v>
      </c>
      <c r="V119" s="4">
        <f t="shared" si="24"/>
        <v>543.12028637989999</v>
      </c>
      <c r="W119">
        <f t="shared" si="25"/>
        <v>6</v>
      </c>
      <c r="X119">
        <f t="shared" si="26"/>
        <v>0.31578947368421051</v>
      </c>
      <c r="Y119">
        <f t="shared" si="27"/>
        <v>0.21428571428571427</v>
      </c>
      <c r="Z119">
        <f t="shared" si="28"/>
        <v>0.33333333333333331</v>
      </c>
      <c r="AA119" t="str">
        <f t="shared" si="29"/>
        <v>O</v>
      </c>
      <c r="AD119">
        <f t="shared" si="30"/>
        <v>-0.3</v>
      </c>
      <c r="AF119" t="str">
        <f t="shared" si="31"/>
        <v>----</v>
      </c>
      <c r="AG119" t="str">
        <f t="shared" si="32"/>
        <v>----</v>
      </c>
      <c r="AH119" t="str">
        <f t="shared" si="33"/>
        <v>HUnSatLig</v>
      </c>
      <c r="AI119" t="str">
        <f t="shared" si="34"/>
        <v>----</v>
      </c>
      <c r="AJ119" t="str">
        <f t="shared" si="35"/>
        <v>----</v>
      </c>
      <c r="AK119" t="str">
        <f t="shared" si="36"/>
        <v>----</v>
      </c>
      <c r="AM119" s="4">
        <f t="shared" si="37"/>
        <v>543.24587494899038</v>
      </c>
      <c r="AN119" s="4">
        <f t="shared" si="38"/>
        <v>543</v>
      </c>
      <c r="AO119" s="4">
        <f t="shared" si="39"/>
        <v>0.24587494899037665</v>
      </c>
    </row>
    <row r="120" spans="1:41" x14ac:dyDescent="0.25">
      <c r="A120">
        <v>19</v>
      </c>
      <c r="B120">
        <v>28</v>
      </c>
      <c r="C120">
        <v>0</v>
      </c>
      <c r="D120">
        <v>19</v>
      </c>
      <c r="E120">
        <v>0</v>
      </c>
      <c r="F120">
        <v>0</v>
      </c>
      <c r="H120">
        <v>559.11520099999996</v>
      </c>
      <c r="J120">
        <v>3995191</v>
      </c>
      <c r="K120">
        <v>2415821</v>
      </c>
      <c r="L120">
        <v>3723992</v>
      </c>
      <c r="M120" t="str">
        <f t="shared" si="20"/>
        <v>Yes</v>
      </c>
      <c r="N120">
        <f t="shared" si="21"/>
        <v>3378334.6666666665</v>
      </c>
      <c r="O120">
        <v>0</v>
      </c>
      <c r="P120">
        <v>0</v>
      </c>
      <c r="Q120">
        <v>0</v>
      </c>
      <c r="S120">
        <f t="shared" si="22"/>
        <v>1.4736842105263157</v>
      </c>
      <c r="T120">
        <f t="shared" si="23"/>
        <v>1</v>
      </c>
      <c r="V120" s="4">
        <f t="shared" si="24"/>
        <v>559.11520097990012</v>
      </c>
      <c r="W120">
        <f t="shared" si="25"/>
        <v>6</v>
      </c>
      <c r="X120">
        <f t="shared" si="26"/>
        <v>0.31578947368421051</v>
      </c>
      <c r="Y120">
        <f t="shared" si="27"/>
        <v>0.21428571428571427</v>
      </c>
      <c r="Z120">
        <f t="shared" si="28"/>
        <v>0.31578947368421051</v>
      </c>
      <c r="AA120" t="str">
        <f t="shared" si="29"/>
        <v>O</v>
      </c>
      <c r="AD120">
        <f t="shared" si="30"/>
        <v>-0.36842105263157893</v>
      </c>
      <c r="AF120" t="str">
        <f t="shared" si="31"/>
        <v>----</v>
      </c>
      <c r="AG120" t="str">
        <f t="shared" si="32"/>
        <v>----</v>
      </c>
      <c r="AH120" t="str">
        <f t="shared" si="33"/>
        <v>HUnSatLig</v>
      </c>
      <c r="AI120" t="str">
        <f t="shared" si="34"/>
        <v>----</v>
      </c>
      <c r="AJ120" t="str">
        <f t="shared" si="35"/>
        <v>----</v>
      </c>
      <c r="AK120" t="str">
        <f t="shared" si="36"/>
        <v>----</v>
      </c>
      <c r="AM120" s="4">
        <f t="shared" si="37"/>
        <v>559.24448813747586</v>
      </c>
      <c r="AN120" s="4">
        <f t="shared" si="38"/>
        <v>559</v>
      </c>
      <c r="AO120" s="4">
        <f t="shared" si="39"/>
        <v>0.24448813747585518</v>
      </c>
    </row>
    <row r="121" spans="1:41" x14ac:dyDescent="0.25">
      <c r="A121">
        <v>20</v>
      </c>
      <c r="B121">
        <v>18</v>
      </c>
      <c r="C121">
        <v>0</v>
      </c>
      <c r="D121">
        <v>10</v>
      </c>
      <c r="E121">
        <v>0</v>
      </c>
      <c r="F121">
        <v>0</v>
      </c>
      <c r="H121">
        <v>417.08271960000002</v>
      </c>
      <c r="J121">
        <v>2240985</v>
      </c>
      <c r="K121">
        <v>4379356</v>
      </c>
      <c r="L121">
        <v>4183738</v>
      </c>
      <c r="M121" t="str">
        <f t="shared" si="20"/>
        <v>Yes</v>
      </c>
      <c r="N121">
        <f t="shared" si="21"/>
        <v>3601359.6666666665</v>
      </c>
      <c r="O121">
        <v>0</v>
      </c>
      <c r="P121">
        <v>0</v>
      </c>
      <c r="Q121">
        <v>0</v>
      </c>
      <c r="S121">
        <f t="shared" si="22"/>
        <v>0.9</v>
      </c>
      <c r="T121">
        <f t="shared" si="23"/>
        <v>0.5</v>
      </c>
      <c r="V121" s="4">
        <f t="shared" si="24"/>
        <v>417.08271957989996</v>
      </c>
      <c r="W121">
        <f t="shared" si="25"/>
        <v>12</v>
      </c>
      <c r="X121">
        <f t="shared" si="26"/>
        <v>0.6</v>
      </c>
      <c r="Y121">
        <f t="shared" si="27"/>
        <v>0.66666666666666663</v>
      </c>
      <c r="Z121">
        <f t="shared" si="28"/>
        <v>1.2</v>
      </c>
      <c r="AA121" t="str">
        <f t="shared" si="29"/>
        <v>CRAM</v>
      </c>
      <c r="AD121">
        <f t="shared" si="30"/>
        <v>0.46666666666666667</v>
      </c>
      <c r="AF121" t="str">
        <f t="shared" si="31"/>
        <v>----</v>
      </c>
      <c r="AG121" t="str">
        <f t="shared" si="32"/>
        <v>----</v>
      </c>
      <c r="AH121" t="str">
        <f t="shared" si="33"/>
        <v>HUnSatLig</v>
      </c>
      <c r="AI121" t="str">
        <f t="shared" si="34"/>
        <v>----</v>
      </c>
      <c r="AJ121" t="str">
        <f t="shared" si="35"/>
        <v>----</v>
      </c>
      <c r="AK121" t="str">
        <f t="shared" si="36"/>
        <v>----</v>
      </c>
      <c r="AM121" s="4">
        <f t="shared" si="37"/>
        <v>417.17916381749882</v>
      </c>
      <c r="AN121" s="4">
        <f t="shared" si="38"/>
        <v>417</v>
      </c>
      <c r="AO121" s="4">
        <f t="shared" si="39"/>
        <v>0.17916381749881793</v>
      </c>
    </row>
    <row r="122" spans="1:41" x14ac:dyDescent="0.25">
      <c r="A122">
        <v>20</v>
      </c>
      <c r="B122">
        <v>18</v>
      </c>
      <c r="C122">
        <v>0</v>
      </c>
      <c r="D122">
        <v>11</v>
      </c>
      <c r="E122">
        <v>0</v>
      </c>
      <c r="F122">
        <v>0</v>
      </c>
      <c r="H122">
        <v>433.07763419999998</v>
      </c>
      <c r="J122">
        <v>2677474</v>
      </c>
      <c r="K122">
        <v>4140687</v>
      </c>
      <c r="L122">
        <v>4183855</v>
      </c>
      <c r="M122" t="str">
        <f t="shared" si="20"/>
        <v>Yes</v>
      </c>
      <c r="N122">
        <f t="shared" si="21"/>
        <v>3667338.6666666665</v>
      </c>
      <c r="O122">
        <v>0</v>
      </c>
      <c r="P122">
        <v>0</v>
      </c>
      <c r="Q122">
        <v>0</v>
      </c>
      <c r="S122">
        <f t="shared" si="22"/>
        <v>0.9</v>
      </c>
      <c r="T122">
        <f t="shared" si="23"/>
        <v>0.55000000000000004</v>
      </c>
      <c r="V122" s="4">
        <f t="shared" si="24"/>
        <v>433.07763417989997</v>
      </c>
      <c r="W122">
        <f t="shared" si="25"/>
        <v>12</v>
      </c>
      <c r="X122">
        <f t="shared" si="26"/>
        <v>0.6</v>
      </c>
      <c r="Y122">
        <f t="shared" si="27"/>
        <v>0.66666666666666663</v>
      </c>
      <c r="Z122">
        <f t="shared" si="28"/>
        <v>1.0909090909090908</v>
      </c>
      <c r="AA122" t="str">
        <f t="shared" si="29"/>
        <v>CRAM</v>
      </c>
      <c r="AD122">
        <f t="shared" si="30"/>
        <v>0.44827586206896552</v>
      </c>
      <c r="AF122" t="str">
        <f t="shared" si="31"/>
        <v>----</v>
      </c>
      <c r="AG122" t="str">
        <f t="shared" si="32"/>
        <v>----</v>
      </c>
      <c r="AH122" t="str">
        <f t="shared" si="33"/>
        <v>HUnSatLig</v>
      </c>
      <c r="AI122" t="str">
        <f t="shared" si="34"/>
        <v>----</v>
      </c>
      <c r="AJ122" t="str">
        <f t="shared" si="35"/>
        <v>----</v>
      </c>
      <c r="AK122" t="str">
        <f t="shared" si="36"/>
        <v>----</v>
      </c>
      <c r="AM122" s="4">
        <f t="shared" si="37"/>
        <v>433.17777700598413</v>
      </c>
      <c r="AN122" s="4">
        <f t="shared" si="38"/>
        <v>433</v>
      </c>
      <c r="AO122" s="4">
        <f t="shared" si="39"/>
        <v>0.17777700598412594</v>
      </c>
    </row>
    <row r="123" spans="1:41" x14ac:dyDescent="0.25">
      <c r="A123">
        <v>20</v>
      </c>
      <c r="B123">
        <v>18</v>
      </c>
      <c r="C123">
        <v>0</v>
      </c>
      <c r="D123">
        <v>12</v>
      </c>
      <c r="E123">
        <v>0</v>
      </c>
      <c r="F123">
        <v>0</v>
      </c>
      <c r="H123">
        <v>449.07254879999999</v>
      </c>
      <c r="J123">
        <v>2725397</v>
      </c>
      <c r="K123">
        <v>4831070</v>
      </c>
      <c r="L123">
        <v>4446577</v>
      </c>
      <c r="M123" t="str">
        <f t="shared" si="20"/>
        <v>Yes</v>
      </c>
      <c r="N123">
        <f t="shared" si="21"/>
        <v>4001014.6666666665</v>
      </c>
      <c r="O123">
        <v>0</v>
      </c>
      <c r="P123">
        <v>0</v>
      </c>
      <c r="Q123">
        <v>0</v>
      </c>
      <c r="S123">
        <f t="shared" si="22"/>
        <v>0.9</v>
      </c>
      <c r="T123">
        <f t="shared" si="23"/>
        <v>0.6</v>
      </c>
      <c r="V123" s="4">
        <f t="shared" si="24"/>
        <v>449.07254877989993</v>
      </c>
      <c r="W123">
        <f t="shared" si="25"/>
        <v>12</v>
      </c>
      <c r="X123">
        <f t="shared" si="26"/>
        <v>0.6</v>
      </c>
      <c r="Y123">
        <f t="shared" si="27"/>
        <v>0.66666666666666663</v>
      </c>
      <c r="Z123">
        <f t="shared" si="28"/>
        <v>1</v>
      </c>
      <c r="AA123" t="str">
        <f t="shared" si="29"/>
        <v>CRAM</v>
      </c>
      <c r="AD123">
        <f t="shared" si="30"/>
        <v>0.42857142857142855</v>
      </c>
      <c r="AF123" t="str">
        <f t="shared" si="31"/>
        <v>----</v>
      </c>
      <c r="AG123" t="str">
        <f t="shared" si="32"/>
        <v>----</v>
      </c>
      <c r="AH123" t="str">
        <f t="shared" si="33"/>
        <v>HUnSatLig</v>
      </c>
      <c r="AI123" t="str">
        <f t="shared" si="34"/>
        <v>----</v>
      </c>
      <c r="AJ123" t="str">
        <f t="shared" si="35"/>
        <v>----</v>
      </c>
      <c r="AK123" t="str">
        <f t="shared" si="36"/>
        <v>----</v>
      </c>
      <c r="AM123" s="4">
        <f t="shared" si="37"/>
        <v>449.17639019446938</v>
      </c>
      <c r="AN123" s="4">
        <f t="shared" si="38"/>
        <v>449</v>
      </c>
      <c r="AO123" s="4">
        <f t="shared" si="39"/>
        <v>0.17639019446937709</v>
      </c>
    </row>
    <row r="124" spans="1:41" x14ac:dyDescent="0.25">
      <c r="A124">
        <v>20</v>
      </c>
      <c r="B124">
        <v>18</v>
      </c>
      <c r="C124">
        <v>0</v>
      </c>
      <c r="D124">
        <v>13</v>
      </c>
      <c r="E124">
        <v>0</v>
      </c>
      <c r="F124">
        <v>0</v>
      </c>
      <c r="H124">
        <v>465.06746340000001</v>
      </c>
      <c r="J124">
        <v>2875433</v>
      </c>
      <c r="K124">
        <v>3897775</v>
      </c>
      <c r="L124">
        <v>4668865</v>
      </c>
      <c r="M124" t="str">
        <f t="shared" si="20"/>
        <v>Yes</v>
      </c>
      <c r="N124">
        <f t="shared" si="21"/>
        <v>3814024.3333333335</v>
      </c>
      <c r="O124">
        <v>0</v>
      </c>
      <c r="P124">
        <v>0</v>
      </c>
      <c r="Q124">
        <v>0</v>
      </c>
      <c r="S124">
        <f t="shared" si="22"/>
        <v>0.9</v>
      </c>
      <c r="T124">
        <f t="shared" si="23"/>
        <v>0.65</v>
      </c>
      <c r="V124" s="4">
        <f t="shared" si="24"/>
        <v>465.06746337989995</v>
      </c>
      <c r="W124">
        <f t="shared" si="25"/>
        <v>12</v>
      </c>
      <c r="X124">
        <f t="shared" si="26"/>
        <v>0.6</v>
      </c>
      <c r="Y124">
        <f t="shared" si="27"/>
        <v>0.66666666666666663</v>
      </c>
      <c r="Z124">
        <f t="shared" si="28"/>
        <v>0.92307692307692313</v>
      </c>
      <c r="AA124" t="str">
        <f t="shared" si="29"/>
        <v>CRAM</v>
      </c>
      <c r="AD124">
        <f t="shared" si="30"/>
        <v>0.40740740740740738</v>
      </c>
      <c r="AF124" t="str">
        <f t="shared" si="31"/>
        <v>----</v>
      </c>
      <c r="AG124" t="str">
        <f t="shared" si="32"/>
        <v>----</v>
      </c>
      <c r="AH124" t="str">
        <f t="shared" si="33"/>
        <v>HUnSatLig</v>
      </c>
      <c r="AI124" t="str">
        <f t="shared" si="34"/>
        <v>----</v>
      </c>
      <c r="AJ124" t="str">
        <f t="shared" si="35"/>
        <v>----</v>
      </c>
      <c r="AK124" t="str">
        <f t="shared" si="36"/>
        <v>----</v>
      </c>
      <c r="AM124" s="4">
        <f t="shared" si="37"/>
        <v>465.17500338295469</v>
      </c>
      <c r="AN124" s="4">
        <f t="shared" si="38"/>
        <v>465</v>
      </c>
      <c r="AO124" s="4">
        <f t="shared" si="39"/>
        <v>0.17500338295468509</v>
      </c>
    </row>
    <row r="125" spans="1:41" x14ac:dyDescent="0.25">
      <c r="A125">
        <v>20</v>
      </c>
      <c r="B125">
        <v>18</v>
      </c>
      <c r="C125">
        <v>0</v>
      </c>
      <c r="D125">
        <v>14</v>
      </c>
      <c r="E125">
        <v>0</v>
      </c>
      <c r="F125">
        <v>0</v>
      </c>
      <c r="H125">
        <v>481.06237800000002</v>
      </c>
      <c r="J125">
        <v>2266408</v>
      </c>
      <c r="K125">
        <v>3033043</v>
      </c>
      <c r="L125">
        <v>4149797</v>
      </c>
      <c r="M125" t="str">
        <f t="shared" si="20"/>
        <v>Yes</v>
      </c>
      <c r="N125">
        <f t="shared" si="21"/>
        <v>3149749.3333333335</v>
      </c>
      <c r="O125">
        <v>0</v>
      </c>
      <c r="P125">
        <v>0</v>
      </c>
      <c r="Q125">
        <v>0</v>
      </c>
      <c r="S125">
        <f t="shared" si="22"/>
        <v>0.9</v>
      </c>
      <c r="T125">
        <f t="shared" si="23"/>
        <v>0.7</v>
      </c>
      <c r="V125" s="4">
        <f t="shared" si="24"/>
        <v>481.06237797989996</v>
      </c>
      <c r="W125">
        <f t="shared" si="25"/>
        <v>12</v>
      </c>
      <c r="X125">
        <f t="shared" si="26"/>
        <v>0.6</v>
      </c>
      <c r="Y125">
        <f t="shared" si="27"/>
        <v>0.66666666666666663</v>
      </c>
      <c r="Z125">
        <f t="shared" si="28"/>
        <v>0.8571428571428571</v>
      </c>
      <c r="AA125" t="str">
        <f t="shared" si="29"/>
        <v>CRAM</v>
      </c>
      <c r="AD125">
        <f t="shared" si="30"/>
        <v>0.38461538461538464</v>
      </c>
      <c r="AF125" t="str">
        <f t="shared" si="31"/>
        <v>----</v>
      </c>
      <c r="AG125" t="str">
        <f t="shared" si="32"/>
        <v>----</v>
      </c>
      <c r="AH125" t="str">
        <f t="shared" si="33"/>
        <v>HUnSatLig</v>
      </c>
      <c r="AI125" t="str">
        <f t="shared" si="34"/>
        <v>----</v>
      </c>
      <c r="AJ125" t="str">
        <f t="shared" si="35"/>
        <v>----</v>
      </c>
      <c r="AK125" t="str">
        <f t="shared" si="36"/>
        <v>----</v>
      </c>
      <c r="AM125" s="4">
        <f t="shared" si="37"/>
        <v>481.17361657143999</v>
      </c>
      <c r="AN125" s="4">
        <f t="shared" si="38"/>
        <v>481</v>
      </c>
      <c r="AO125" s="4">
        <f t="shared" si="39"/>
        <v>0.17361657143999309</v>
      </c>
    </row>
    <row r="126" spans="1:41" x14ac:dyDescent="0.25">
      <c r="A126">
        <v>20</v>
      </c>
      <c r="B126">
        <v>20</v>
      </c>
      <c r="C126">
        <v>0</v>
      </c>
      <c r="D126">
        <v>12</v>
      </c>
      <c r="E126">
        <v>0</v>
      </c>
      <c r="F126">
        <v>0</v>
      </c>
      <c r="H126">
        <v>451.08819879999999</v>
      </c>
      <c r="J126">
        <v>4522837</v>
      </c>
      <c r="K126">
        <v>5747322</v>
      </c>
      <c r="L126">
        <v>5460167</v>
      </c>
      <c r="M126" t="str">
        <f t="shared" si="20"/>
        <v>Yes</v>
      </c>
      <c r="N126">
        <f t="shared" si="21"/>
        <v>5243442</v>
      </c>
      <c r="O126">
        <v>0</v>
      </c>
      <c r="P126">
        <v>0</v>
      </c>
      <c r="Q126">
        <v>0</v>
      </c>
      <c r="S126">
        <f t="shared" si="22"/>
        <v>1</v>
      </c>
      <c r="T126">
        <f t="shared" si="23"/>
        <v>0.6</v>
      </c>
      <c r="V126" s="4">
        <f t="shared" si="24"/>
        <v>451.08819877989998</v>
      </c>
      <c r="W126">
        <f t="shared" si="25"/>
        <v>11</v>
      </c>
      <c r="X126">
        <f t="shared" si="26"/>
        <v>0.55000000000000004</v>
      </c>
      <c r="Y126">
        <f t="shared" si="27"/>
        <v>0.55000000000000004</v>
      </c>
      <c r="Z126">
        <f t="shared" si="28"/>
        <v>0.91666666666666663</v>
      </c>
      <c r="AA126" t="str">
        <f t="shared" si="29"/>
        <v>CRAM</v>
      </c>
      <c r="AD126">
        <f t="shared" si="30"/>
        <v>0.35714285714285715</v>
      </c>
      <c r="AF126" t="str">
        <f t="shared" si="31"/>
        <v>----</v>
      </c>
      <c r="AG126" t="str">
        <f t="shared" si="32"/>
        <v>----</v>
      </c>
      <c r="AH126" t="str">
        <f t="shared" si="33"/>
        <v>HUnSatLig</v>
      </c>
      <c r="AI126" t="str">
        <f t="shared" si="34"/>
        <v>----</v>
      </c>
      <c r="AJ126" t="str">
        <f t="shared" si="35"/>
        <v>----</v>
      </c>
      <c r="AK126" t="str">
        <f t="shared" si="36"/>
        <v>----</v>
      </c>
      <c r="AM126" s="4">
        <f t="shared" si="37"/>
        <v>451.19250628385265</v>
      </c>
      <c r="AN126" s="4">
        <f t="shared" si="38"/>
        <v>451</v>
      </c>
      <c r="AO126" s="4">
        <f t="shared" si="39"/>
        <v>0.19250628385265145</v>
      </c>
    </row>
    <row r="127" spans="1:41" x14ac:dyDescent="0.25">
      <c r="A127">
        <v>20</v>
      </c>
      <c r="B127">
        <v>20</v>
      </c>
      <c r="C127">
        <v>0</v>
      </c>
      <c r="D127">
        <v>13</v>
      </c>
      <c r="E127">
        <v>0</v>
      </c>
      <c r="F127">
        <v>0</v>
      </c>
      <c r="H127">
        <v>467.0831134</v>
      </c>
      <c r="J127">
        <v>3683341</v>
      </c>
      <c r="K127">
        <v>4923713</v>
      </c>
      <c r="L127">
        <v>4943258</v>
      </c>
      <c r="M127" t="str">
        <f t="shared" si="20"/>
        <v>Yes</v>
      </c>
      <c r="N127">
        <f t="shared" si="21"/>
        <v>4516770.666666667</v>
      </c>
      <c r="O127">
        <v>0</v>
      </c>
      <c r="P127">
        <v>0</v>
      </c>
      <c r="Q127">
        <v>0</v>
      </c>
      <c r="S127">
        <f t="shared" si="22"/>
        <v>1</v>
      </c>
      <c r="T127">
        <f t="shared" si="23"/>
        <v>0.65</v>
      </c>
      <c r="V127" s="4">
        <f t="shared" si="24"/>
        <v>467.0831133799</v>
      </c>
      <c r="W127">
        <f t="shared" si="25"/>
        <v>11</v>
      </c>
      <c r="X127">
        <f t="shared" si="26"/>
        <v>0.55000000000000004</v>
      </c>
      <c r="Y127">
        <f t="shared" si="27"/>
        <v>0.55000000000000004</v>
      </c>
      <c r="Z127">
        <f t="shared" si="28"/>
        <v>0.84615384615384615</v>
      </c>
      <c r="AA127" t="str">
        <f t="shared" si="29"/>
        <v>CRAM</v>
      </c>
      <c r="AD127">
        <f t="shared" si="30"/>
        <v>0.33333333333333331</v>
      </c>
      <c r="AF127" t="str">
        <f t="shared" si="31"/>
        <v>----</v>
      </c>
      <c r="AG127" t="str">
        <f t="shared" si="32"/>
        <v>----</v>
      </c>
      <c r="AH127" t="str">
        <f t="shared" si="33"/>
        <v>HUnSatLig</v>
      </c>
      <c r="AI127" t="str">
        <f t="shared" si="34"/>
        <v>----</v>
      </c>
      <c r="AJ127" t="str">
        <f t="shared" si="35"/>
        <v>----</v>
      </c>
      <c r="AK127" t="str">
        <f t="shared" si="36"/>
        <v>----</v>
      </c>
      <c r="AM127" s="4">
        <f t="shared" si="37"/>
        <v>467.19111947233796</v>
      </c>
      <c r="AN127" s="4">
        <f t="shared" si="38"/>
        <v>467</v>
      </c>
      <c r="AO127" s="4">
        <f t="shared" si="39"/>
        <v>0.19111947233795945</v>
      </c>
    </row>
    <row r="128" spans="1:41" x14ac:dyDescent="0.25">
      <c r="A128">
        <v>20</v>
      </c>
      <c r="B128">
        <v>20</v>
      </c>
      <c r="C128">
        <v>0</v>
      </c>
      <c r="D128">
        <v>14</v>
      </c>
      <c r="E128">
        <v>0</v>
      </c>
      <c r="F128">
        <v>0</v>
      </c>
      <c r="H128">
        <v>483.07802800000002</v>
      </c>
      <c r="J128">
        <v>3081606</v>
      </c>
      <c r="K128">
        <v>3788751</v>
      </c>
      <c r="L128">
        <v>3813992</v>
      </c>
      <c r="M128" t="str">
        <f t="shared" si="20"/>
        <v>Yes</v>
      </c>
      <c r="N128">
        <f t="shared" si="21"/>
        <v>3561449.6666666665</v>
      </c>
      <c r="O128">
        <v>0</v>
      </c>
      <c r="P128">
        <v>0</v>
      </c>
      <c r="Q128">
        <v>0</v>
      </c>
      <c r="S128">
        <f t="shared" si="22"/>
        <v>1</v>
      </c>
      <c r="T128">
        <f t="shared" si="23"/>
        <v>0.7</v>
      </c>
      <c r="V128" s="4">
        <f t="shared" si="24"/>
        <v>483.07802797990001</v>
      </c>
      <c r="W128">
        <f t="shared" si="25"/>
        <v>11</v>
      </c>
      <c r="X128">
        <f t="shared" si="26"/>
        <v>0.55000000000000004</v>
      </c>
      <c r="Y128">
        <f t="shared" si="27"/>
        <v>0.55000000000000004</v>
      </c>
      <c r="Z128">
        <f t="shared" si="28"/>
        <v>0.7857142857142857</v>
      </c>
      <c r="AA128" t="str">
        <f t="shared" si="29"/>
        <v>CRAM</v>
      </c>
      <c r="AD128">
        <f t="shared" si="30"/>
        <v>0.30769230769230771</v>
      </c>
      <c r="AF128" t="str">
        <f t="shared" si="31"/>
        <v>----</v>
      </c>
      <c r="AG128" t="str">
        <f t="shared" si="32"/>
        <v>----</v>
      </c>
      <c r="AH128" t="str">
        <f t="shared" si="33"/>
        <v>HUnSatLig</v>
      </c>
      <c r="AI128" t="str">
        <f t="shared" si="34"/>
        <v>----</v>
      </c>
      <c r="AJ128" t="str">
        <f t="shared" si="35"/>
        <v>----</v>
      </c>
      <c r="AK128" t="str">
        <f t="shared" si="36"/>
        <v>----</v>
      </c>
      <c r="AM128" s="4">
        <f t="shared" si="37"/>
        <v>483.18973266082327</v>
      </c>
      <c r="AN128" s="4">
        <f t="shared" si="38"/>
        <v>483</v>
      </c>
      <c r="AO128" s="4">
        <f t="shared" si="39"/>
        <v>0.18973266082326745</v>
      </c>
    </row>
    <row r="129" spans="1:41" x14ac:dyDescent="0.25">
      <c r="A129">
        <v>20</v>
      </c>
      <c r="B129">
        <v>22</v>
      </c>
      <c r="C129">
        <v>0</v>
      </c>
      <c r="D129">
        <v>13</v>
      </c>
      <c r="E129">
        <v>0</v>
      </c>
      <c r="F129">
        <v>0</v>
      </c>
      <c r="H129">
        <v>469.0987634</v>
      </c>
      <c r="J129">
        <v>4732933</v>
      </c>
      <c r="K129">
        <v>5479650</v>
      </c>
      <c r="L129">
        <v>5768580</v>
      </c>
      <c r="M129" t="str">
        <f t="shared" si="20"/>
        <v>Yes</v>
      </c>
      <c r="N129">
        <f t="shared" si="21"/>
        <v>5327054.333333333</v>
      </c>
      <c r="O129">
        <v>0</v>
      </c>
      <c r="P129">
        <v>0</v>
      </c>
      <c r="Q129">
        <v>0</v>
      </c>
      <c r="S129">
        <f t="shared" si="22"/>
        <v>1.1000000000000001</v>
      </c>
      <c r="T129">
        <f t="shared" si="23"/>
        <v>0.65</v>
      </c>
      <c r="V129" s="4">
        <f t="shared" si="24"/>
        <v>469.09876337990005</v>
      </c>
      <c r="W129">
        <f t="shared" si="25"/>
        <v>10</v>
      </c>
      <c r="X129">
        <f t="shared" si="26"/>
        <v>0.5</v>
      </c>
      <c r="Y129">
        <f t="shared" si="27"/>
        <v>0.45454545454545453</v>
      </c>
      <c r="Z129">
        <f t="shared" si="28"/>
        <v>0.76923076923076927</v>
      </c>
      <c r="AA129" t="str">
        <f t="shared" si="29"/>
        <v>O</v>
      </c>
      <c r="AD129">
        <f t="shared" si="30"/>
        <v>0.25925925925925924</v>
      </c>
      <c r="AF129" t="str">
        <f t="shared" si="31"/>
        <v>----</v>
      </c>
      <c r="AG129" t="str">
        <f t="shared" si="32"/>
        <v>----</v>
      </c>
      <c r="AH129" t="str">
        <f t="shared" si="33"/>
        <v>HUnSatLig</v>
      </c>
      <c r="AI129" t="str">
        <f t="shared" si="34"/>
        <v>----</v>
      </c>
      <c r="AJ129" t="str">
        <f t="shared" si="35"/>
        <v>----</v>
      </c>
      <c r="AK129" t="str">
        <f t="shared" si="36"/>
        <v>----</v>
      </c>
      <c r="AM129" s="4">
        <f t="shared" si="37"/>
        <v>469.20723556172123</v>
      </c>
      <c r="AN129" s="4">
        <f t="shared" si="38"/>
        <v>469</v>
      </c>
      <c r="AO129" s="4">
        <f t="shared" si="39"/>
        <v>0.20723556172123381</v>
      </c>
    </row>
    <row r="130" spans="1:41" x14ac:dyDescent="0.25">
      <c r="A130">
        <v>20</v>
      </c>
      <c r="B130">
        <v>22</v>
      </c>
      <c r="C130">
        <v>0</v>
      </c>
      <c r="D130">
        <v>14</v>
      </c>
      <c r="E130">
        <v>0</v>
      </c>
      <c r="F130">
        <v>0</v>
      </c>
      <c r="H130">
        <v>485.09367800000001</v>
      </c>
      <c r="J130">
        <v>2824684</v>
      </c>
      <c r="K130">
        <v>3198422</v>
      </c>
      <c r="L130">
        <v>4080309</v>
      </c>
      <c r="M130" t="str">
        <f t="shared" ref="M130:M193" si="40">IF(J130&gt;0,"Yes","No")</f>
        <v>Yes</v>
      </c>
      <c r="N130">
        <f t="shared" ref="N130:N193" si="41">AVERAGE(J130:L130)</f>
        <v>3367805</v>
      </c>
      <c r="O130">
        <v>0</v>
      </c>
      <c r="P130">
        <v>0</v>
      </c>
      <c r="Q130">
        <v>0</v>
      </c>
      <c r="S130">
        <f t="shared" ref="S130:S193" si="42">B130/A130</f>
        <v>1.1000000000000001</v>
      </c>
      <c r="T130">
        <f t="shared" ref="T130:T193" si="43">D130/A130</f>
        <v>0.7</v>
      </c>
      <c r="V130" s="4">
        <f t="shared" ref="V130:V193" si="44">A130*12+(B130-1)*1.007825+C130*14.003074+D130*15.9949146+E130*31.9720707+F130*30.9737615+0.0005485799</f>
        <v>485.09367797990001</v>
      </c>
      <c r="W130">
        <f t="shared" ref="W130:W193" si="45">1+A130-B130/2+C130/2+F130/2</f>
        <v>10</v>
      </c>
      <c r="X130">
        <f t="shared" ref="X130:X193" si="46">W130/A130</f>
        <v>0.5</v>
      </c>
      <c r="Y130">
        <f t="shared" ref="Y130:Y193" si="47">W130/B130</f>
        <v>0.45454545454545453</v>
      </c>
      <c r="Z130">
        <f t="shared" ref="Z130:Z193" si="48">W130/D130</f>
        <v>0.7142857142857143</v>
      </c>
      <c r="AA130" t="str">
        <f t="shared" ref="AA130:AA193" si="49">IF(X130&gt;=0.3,IF(X130&lt;=0.68,IF(Y130&gt;=0.2,IF(Y130&lt;=0.95,IF(Z130&gt;=0.77,IF(Z130&lt;=1.75,"CRAM","O"),"O"),"O"),"O"),"O"),"O")</f>
        <v>O</v>
      </c>
      <c r="AD130">
        <f t="shared" ref="AD130:AD193" si="50">(1+A130-D130/2-E130-B130/2)/(A130-D130/2-E130-C130-F130)</f>
        <v>0.23076923076923078</v>
      </c>
      <c r="AF130" t="str">
        <f t="shared" ref="AF130:AF193" si="51">IF(AD130&gt;0.66,"CondAr","----")</f>
        <v>----</v>
      </c>
      <c r="AG130" t="str">
        <f t="shared" ref="AG130:AG193" si="52">IF(AND((AD130&gt;0.5),(AD130&lt;=0.66)),"Aromatic","----")</f>
        <v>----</v>
      </c>
      <c r="AH130" t="str">
        <f t="shared" ref="AH130:AH193" si="53">IF(AND((AD130&lt;=0.5),(S130&lt;1.5)),"HUnSatLig","----")</f>
        <v>HUnSatLig</v>
      </c>
      <c r="AI130" t="str">
        <f t="shared" ref="AI130:AI193" si="54">IF(AND((T130&lt;0.6),(S130&gt;=1.5),(C130=0)),"AlipatNoN","----")</f>
        <v>----</v>
      </c>
      <c r="AJ130" t="str">
        <f t="shared" ref="AJ130:AJ193" si="55">IF(AND((S130&gt;=1.5),(T130&gt;=0.6)),"SatFACarb","----")</f>
        <v>----</v>
      </c>
      <c r="AK130" t="str">
        <f t="shared" ref="AK130:AK193" si="56">IF(AND((T130&lt;0.6),(S130&gt;=1.5),(C130&gt;0)),"Alipat+N","----")</f>
        <v>----</v>
      </c>
      <c r="AM130" s="4">
        <f t="shared" ref="AM130:AM193" si="57">V130*(44/43.989828)</f>
        <v>485.20584875020648</v>
      </c>
      <c r="AN130" s="4">
        <f t="shared" ref="AN130:AN193" si="58">INT(AM130)</f>
        <v>485</v>
      </c>
      <c r="AO130" s="4">
        <f t="shared" ref="AO130:AO193" si="59">AM130-AN130</f>
        <v>0.20584875020648497</v>
      </c>
    </row>
    <row r="131" spans="1:41" x14ac:dyDescent="0.25">
      <c r="A131">
        <v>20</v>
      </c>
      <c r="B131">
        <v>26</v>
      </c>
      <c r="C131">
        <v>0</v>
      </c>
      <c r="D131">
        <v>13</v>
      </c>
      <c r="E131">
        <v>0</v>
      </c>
      <c r="F131">
        <v>0</v>
      </c>
      <c r="H131">
        <v>473.13006339999998</v>
      </c>
      <c r="J131">
        <v>4685868</v>
      </c>
      <c r="K131">
        <v>3657810</v>
      </c>
      <c r="L131">
        <v>4663686</v>
      </c>
      <c r="M131" t="str">
        <f t="shared" si="40"/>
        <v>Yes</v>
      </c>
      <c r="N131">
        <f t="shared" si="41"/>
        <v>4335788</v>
      </c>
      <c r="O131">
        <v>0</v>
      </c>
      <c r="P131">
        <v>0</v>
      </c>
      <c r="Q131">
        <v>0</v>
      </c>
      <c r="S131">
        <f t="shared" si="42"/>
        <v>1.3</v>
      </c>
      <c r="T131">
        <f t="shared" si="43"/>
        <v>0.65</v>
      </c>
      <c r="V131" s="4">
        <f t="shared" si="44"/>
        <v>473.13006337990004</v>
      </c>
      <c r="W131">
        <f t="shared" si="45"/>
        <v>8</v>
      </c>
      <c r="X131">
        <f t="shared" si="46"/>
        <v>0.4</v>
      </c>
      <c r="Y131">
        <f t="shared" si="47"/>
        <v>0.30769230769230771</v>
      </c>
      <c r="Z131">
        <f t="shared" si="48"/>
        <v>0.61538461538461542</v>
      </c>
      <c r="AA131" t="str">
        <f t="shared" si="49"/>
        <v>O</v>
      </c>
      <c r="AD131">
        <f t="shared" si="50"/>
        <v>0.1111111111111111</v>
      </c>
      <c r="AF131" t="str">
        <f t="shared" si="51"/>
        <v>----</v>
      </c>
      <c r="AG131" t="str">
        <f t="shared" si="52"/>
        <v>----</v>
      </c>
      <c r="AH131" t="str">
        <f t="shared" si="53"/>
        <v>HUnSatLig</v>
      </c>
      <c r="AI131" t="str">
        <f t="shared" si="54"/>
        <v>----</v>
      </c>
      <c r="AJ131" t="str">
        <f t="shared" si="55"/>
        <v>----</v>
      </c>
      <c r="AK131" t="str">
        <f t="shared" si="56"/>
        <v>----</v>
      </c>
      <c r="AM131" s="4">
        <f t="shared" si="57"/>
        <v>473.23946774048761</v>
      </c>
      <c r="AN131" s="4">
        <f t="shared" si="58"/>
        <v>473</v>
      </c>
      <c r="AO131" s="4">
        <f t="shared" si="59"/>
        <v>0.23946774048761199</v>
      </c>
    </row>
    <row r="132" spans="1:41" x14ac:dyDescent="0.25">
      <c r="A132">
        <v>21</v>
      </c>
      <c r="B132">
        <v>20</v>
      </c>
      <c r="C132">
        <v>0</v>
      </c>
      <c r="D132">
        <v>9</v>
      </c>
      <c r="E132">
        <v>0</v>
      </c>
      <c r="F132">
        <v>0</v>
      </c>
      <c r="H132">
        <v>415.103455</v>
      </c>
      <c r="J132">
        <v>2368025</v>
      </c>
      <c r="K132">
        <v>3631864</v>
      </c>
      <c r="L132">
        <v>4257485</v>
      </c>
      <c r="M132" t="str">
        <f t="shared" si="40"/>
        <v>Yes</v>
      </c>
      <c r="N132">
        <f t="shared" si="41"/>
        <v>3419124.6666666665</v>
      </c>
      <c r="O132">
        <v>0</v>
      </c>
      <c r="P132">
        <v>0</v>
      </c>
      <c r="Q132">
        <v>0</v>
      </c>
      <c r="S132">
        <f t="shared" si="42"/>
        <v>0.95238095238095233</v>
      </c>
      <c r="T132">
        <f t="shared" si="43"/>
        <v>0.42857142857142855</v>
      </c>
      <c r="V132" s="4">
        <f t="shared" si="44"/>
        <v>415.10345497990005</v>
      </c>
      <c r="W132">
        <f t="shared" si="45"/>
        <v>12</v>
      </c>
      <c r="X132">
        <f t="shared" si="46"/>
        <v>0.5714285714285714</v>
      </c>
      <c r="Y132">
        <f t="shared" si="47"/>
        <v>0.6</v>
      </c>
      <c r="Z132">
        <f t="shared" si="48"/>
        <v>1.3333333333333333</v>
      </c>
      <c r="AA132" t="str">
        <f t="shared" si="49"/>
        <v>CRAM</v>
      </c>
      <c r="AD132">
        <f t="shared" si="50"/>
        <v>0.45454545454545453</v>
      </c>
      <c r="AF132" t="str">
        <f t="shared" si="51"/>
        <v>----</v>
      </c>
      <c r="AG132" t="str">
        <f t="shared" si="52"/>
        <v>----</v>
      </c>
      <c r="AH132" t="str">
        <f t="shared" si="53"/>
        <v>HUnSatLig</v>
      </c>
      <c r="AI132" t="str">
        <f t="shared" si="54"/>
        <v>----</v>
      </c>
      <c r="AJ132" t="str">
        <f t="shared" si="55"/>
        <v>----</v>
      </c>
      <c r="AK132" t="str">
        <f t="shared" si="56"/>
        <v>----</v>
      </c>
      <c r="AM132" s="4">
        <f t="shared" si="57"/>
        <v>415.19944154170366</v>
      </c>
      <c r="AN132" s="4">
        <f t="shared" si="58"/>
        <v>415</v>
      </c>
      <c r="AO132" s="4">
        <f t="shared" si="59"/>
        <v>0.19944154170366346</v>
      </c>
    </row>
    <row r="133" spans="1:41" x14ac:dyDescent="0.25">
      <c r="A133">
        <v>21</v>
      </c>
      <c r="B133">
        <v>20</v>
      </c>
      <c r="C133">
        <v>0</v>
      </c>
      <c r="D133">
        <v>10</v>
      </c>
      <c r="E133">
        <v>0</v>
      </c>
      <c r="F133">
        <v>0</v>
      </c>
      <c r="H133">
        <v>431.09836960000001</v>
      </c>
      <c r="J133">
        <v>2076082</v>
      </c>
      <c r="K133">
        <v>3563351</v>
      </c>
      <c r="L133">
        <v>3593172</v>
      </c>
      <c r="M133" t="str">
        <f t="shared" si="40"/>
        <v>Yes</v>
      </c>
      <c r="N133">
        <f t="shared" si="41"/>
        <v>3077535</v>
      </c>
      <c r="O133">
        <v>0</v>
      </c>
      <c r="P133">
        <v>0</v>
      </c>
      <c r="Q133">
        <v>0</v>
      </c>
      <c r="S133">
        <f t="shared" si="42"/>
        <v>0.95238095238095233</v>
      </c>
      <c r="T133">
        <f t="shared" si="43"/>
        <v>0.47619047619047616</v>
      </c>
      <c r="V133" s="4">
        <f t="shared" si="44"/>
        <v>431.09836957990001</v>
      </c>
      <c r="W133">
        <f t="shared" si="45"/>
        <v>12</v>
      </c>
      <c r="X133">
        <f t="shared" si="46"/>
        <v>0.5714285714285714</v>
      </c>
      <c r="Y133">
        <f t="shared" si="47"/>
        <v>0.6</v>
      </c>
      <c r="Z133">
        <f t="shared" si="48"/>
        <v>1.2</v>
      </c>
      <c r="AA133" t="str">
        <f t="shared" si="49"/>
        <v>CRAM</v>
      </c>
      <c r="AD133">
        <f t="shared" si="50"/>
        <v>0.4375</v>
      </c>
      <c r="AF133" t="str">
        <f t="shared" si="51"/>
        <v>----</v>
      </c>
      <c r="AG133" t="str">
        <f t="shared" si="52"/>
        <v>----</v>
      </c>
      <c r="AH133" t="str">
        <f t="shared" si="53"/>
        <v>HUnSatLig</v>
      </c>
      <c r="AI133" t="str">
        <f t="shared" si="54"/>
        <v>----</v>
      </c>
      <c r="AJ133" t="str">
        <f t="shared" si="55"/>
        <v>----</v>
      </c>
      <c r="AK133" t="str">
        <f t="shared" si="56"/>
        <v>----</v>
      </c>
      <c r="AM133" s="4">
        <f t="shared" si="57"/>
        <v>431.19805473018891</v>
      </c>
      <c r="AN133" s="4">
        <f t="shared" si="58"/>
        <v>431</v>
      </c>
      <c r="AO133" s="4">
        <f t="shared" si="59"/>
        <v>0.19805473018891462</v>
      </c>
    </row>
    <row r="134" spans="1:41" x14ac:dyDescent="0.25">
      <c r="A134">
        <v>21</v>
      </c>
      <c r="B134">
        <v>20</v>
      </c>
      <c r="C134">
        <v>0</v>
      </c>
      <c r="D134">
        <v>11</v>
      </c>
      <c r="E134">
        <v>0</v>
      </c>
      <c r="F134">
        <v>0</v>
      </c>
      <c r="H134">
        <v>447.09328420000003</v>
      </c>
      <c r="J134">
        <v>2103005</v>
      </c>
      <c r="K134">
        <v>4142147</v>
      </c>
      <c r="L134">
        <v>3361313</v>
      </c>
      <c r="M134" t="str">
        <f t="shared" si="40"/>
        <v>Yes</v>
      </c>
      <c r="N134">
        <f t="shared" si="41"/>
        <v>3202155</v>
      </c>
      <c r="O134">
        <v>0</v>
      </c>
      <c r="P134">
        <v>0</v>
      </c>
      <c r="Q134">
        <v>0</v>
      </c>
      <c r="S134">
        <f t="shared" si="42"/>
        <v>0.95238095238095233</v>
      </c>
      <c r="T134">
        <f t="shared" si="43"/>
        <v>0.52380952380952384</v>
      </c>
      <c r="V134" s="4">
        <f t="shared" si="44"/>
        <v>447.09328417990002</v>
      </c>
      <c r="W134">
        <f t="shared" si="45"/>
        <v>12</v>
      </c>
      <c r="X134">
        <f t="shared" si="46"/>
        <v>0.5714285714285714</v>
      </c>
      <c r="Y134">
        <f t="shared" si="47"/>
        <v>0.6</v>
      </c>
      <c r="Z134">
        <f t="shared" si="48"/>
        <v>1.0909090909090908</v>
      </c>
      <c r="AA134" t="str">
        <f t="shared" si="49"/>
        <v>CRAM</v>
      </c>
      <c r="AD134">
        <f t="shared" si="50"/>
        <v>0.41935483870967744</v>
      </c>
      <c r="AF134" t="str">
        <f t="shared" si="51"/>
        <v>----</v>
      </c>
      <c r="AG134" t="str">
        <f t="shared" si="52"/>
        <v>----</v>
      </c>
      <c r="AH134" t="str">
        <f t="shared" si="53"/>
        <v>HUnSatLig</v>
      </c>
      <c r="AI134" t="str">
        <f t="shared" si="54"/>
        <v>----</v>
      </c>
      <c r="AJ134" t="str">
        <f t="shared" si="55"/>
        <v>----</v>
      </c>
      <c r="AK134" t="str">
        <f t="shared" si="56"/>
        <v>----</v>
      </c>
      <c r="AM134" s="4">
        <f t="shared" si="57"/>
        <v>447.19666791867428</v>
      </c>
      <c r="AN134" s="4">
        <f t="shared" si="58"/>
        <v>447</v>
      </c>
      <c r="AO134" s="4">
        <f t="shared" si="59"/>
        <v>0.19666791867427946</v>
      </c>
    </row>
    <row r="135" spans="1:41" x14ac:dyDescent="0.25">
      <c r="A135">
        <v>21</v>
      </c>
      <c r="B135">
        <v>20</v>
      </c>
      <c r="C135">
        <v>0</v>
      </c>
      <c r="D135">
        <v>12</v>
      </c>
      <c r="E135">
        <v>0</v>
      </c>
      <c r="F135">
        <v>0</v>
      </c>
      <c r="H135">
        <v>463.08819879999999</v>
      </c>
      <c r="J135">
        <v>2440794</v>
      </c>
      <c r="K135">
        <v>4560429</v>
      </c>
      <c r="L135">
        <v>3955193</v>
      </c>
      <c r="M135" t="str">
        <f t="shared" si="40"/>
        <v>Yes</v>
      </c>
      <c r="N135">
        <f t="shared" si="41"/>
        <v>3652138.6666666665</v>
      </c>
      <c r="O135">
        <v>0</v>
      </c>
      <c r="P135">
        <v>0</v>
      </c>
      <c r="Q135">
        <v>0</v>
      </c>
      <c r="S135">
        <f t="shared" si="42"/>
        <v>0.95238095238095233</v>
      </c>
      <c r="T135">
        <f t="shared" si="43"/>
        <v>0.5714285714285714</v>
      </c>
      <c r="V135" s="4">
        <f t="shared" si="44"/>
        <v>463.08819877989998</v>
      </c>
      <c r="W135">
        <f t="shared" si="45"/>
        <v>12</v>
      </c>
      <c r="X135">
        <f t="shared" si="46"/>
        <v>0.5714285714285714</v>
      </c>
      <c r="Y135">
        <f t="shared" si="47"/>
        <v>0.6</v>
      </c>
      <c r="Z135">
        <f t="shared" si="48"/>
        <v>1</v>
      </c>
      <c r="AA135" t="str">
        <f t="shared" si="49"/>
        <v>CRAM</v>
      </c>
      <c r="AD135">
        <f t="shared" si="50"/>
        <v>0.4</v>
      </c>
      <c r="AF135" t="str">
        <f t="shared" si="51"/>
        <v>----</v>
      </c>
      <c r="AG135" t="str">
        <f t="shared" si="52"/>
        <v>----</v>
      </c>
      <c r="AH135" t="str">
        <f t="shared" si="53"/>
        <v>HUnSatLig</v>
      </c>
      <c r="AI135" t="str">
        <f t="shared" si="54"/>
        <v>----</v>
      </c>
      <c r="AJ135" t="str">
        <f t="shared" si="55"/>
        <v>----</v>
      </c>
      <c r="AK135" t="str">
        <f t="shared" si="56"/>
        <v>----</v>
      </c>
      <c r="AM135" s="4">
        <f t="shared" si="57"/>
        <v>463.19528110715953</v>
      </c>
      <c r="AN135" s="4">
        <f t="shared" si="58"/>
        <v>463</v>
      </c>
      <c r="AO135" s="4">
        <f t="shared" si="59"/>
        <v>0.19528110715953062</v>
      </c>
    </row>
    <row r="136" spans="1:41" x14ac:dyDescent="0.25">
      <c r="A136">
        <v>21</v>
      </c>
      <c r="B136">
        <v>20</v>
      </c>
      <c r="C136">
        <v>0</v>
      </c>
      <c r="D136">
        <v>13</v>
      </c>
      <c r="E136">
        <v>0</v>
      </c>
      <c r="F136">
        <v>0</v>
      </c>
      <c r="H136">
        <v>479.0831134</v>
      </c>
      <c r="J136">
        <v>2510551</v>
      </c>
      <c r="K136">
        <v>3469281</v>
      </c>
      <c r="L136">
        <v>4155884</v>
      </c>
      <c r="M136" t="str">
        <f t="shared" si="40"/>
        <v>Yes</v>
      </c>
      <c r="N136">
        <f t="shared" si="41"/>
        <v>3378572</v>
      </c>
      <c r="O136">
        <v>0</v>
      </c>
      <c r="P136">
        <v>0</v>
      </c>
      <c r="Q136">
        <v>0</v>
      </c>
      <c r="S136">
        <f t="shared" si="42"/>
        <v>0.95238095238095233</v>
      </c>
      <c r="T136">
        <f t="shared" si="43"/>
        <v>0.61904761904761907</v>
      </c>
      <c r="V136" s="4">
        <f t="shared" si="44"/>
        <v>479.0831133799</v>
      </c>
      <c r="W136">
        <f t="shared" si="45"/>
        <v>12</v>
      </c>
      <c r="X136">
        <f t="shared" si="46"/>
        <v>0.5714285714285714</v>
      </c>
      <c r="Y136">
        <f t="shared" si="47"/>
        <v>0.6</v>
      </c>
      <c r="Z136">
        <f t="shared" si="48"/>
        <v>0.92307692307692313</v>
      </c>
      <c r="AA136" t="str">
        <f t="shared" si="49"/>
        <v>CRAM</v>
      </c>
      <c r="AD136">
        <f t="shared" si="50"/>
        <v>0.37931034482758619</v>
      </c>
      <c r="AF136" t="str">
        <f t="shared" si="51"/>
        <v>----</v>
      </c>
      <c r="AG136" t="str">
        <f t="shared" si="52"/>
        <v>----</v>
      </c>
      <c r="AH136" t="str">
        <f t="shared" si="53"/>
        <v>HUnSatLig</v>
      </c>
      <c r="AI136" t="str">
        <f t="shared" si="54"/>
        <v>----</v>
      </c>
      <c r="AJ136" t="str">
        <f t="shared" si="55"/>
        <v>----</v>
      </c>
      <c r="AK136" t="str">
        <f t="shared" si="56"/>
        <v>----</v>
      </c>
      <c r="AM136" s="4">
        <f t="shared" si="57"/>
        <v>479.19389429564484</v>
      </c>
      <c r="AN136" s="4">
        <f t="shared" si="58"/>
        <v>479</v>
      </c>
      <c r="AO136" s="4">
        <f t="shared" si="59"/>
        <v>0.19389429564483862</v>
      </c>
    </row>
    <row r="137" spans="1:41" x14ac:dyDescent="0.25">
      <c r="A137">
        <v>21</v>
      </c>
      <c r="B137">
        <v>22</v>
      </c>
      <c r="C137">
        <v>0</v>
      </c>
      <c r="D137">
        <v>13</v>
      </c>
      <c r="E137">
        <v>0</v>
      </c>
      <c r="F137">
        <v>0</v>
      </c>
      <c r="H137">
        <v>481.0987634</v>
      </c>
      <c r="J137">
        <v>2909482</v>
      </c>
      <c r="K137">
        <v>4397010</v>
      </c>
      <c r="L137">
        <v>4458022</v>
      </c>
      <c r="M137" t="str">
        <f t="shared" si="40"/>
        <v>Yes</v>
      </c>
      <c r="N137">
        <f t="shared" si="41"/>
        <v>3921504.6666666665</v>
      </c>
      <c r="O137">
        <v>0</v>
      </c>
      <c r="P137">
        <v>0</v>
      </c>
      <c r="Q137">
        <v>0</v>
      </c>
      <c r="S137">
        <f t="shared" si="42"/>
        <v>1.0476190476190477</v>
      </c>
      <c r="T137">
        <f t="shared" si="43"/>
        <v>0.61904761904761907</v>
      </c>
      <c r="V137" s="4">
        <f t="shared" si="44"/>
        <v>481.09876337990005</v>
      </c>
      <c r="W137">
        <f t="shared" si="45"/>
        <v>11</v>
      </c>
      <c r="X137">
        <f t="shared" si="46"/>
        <v>0.52380952380952384</v>
      </c>
      <c r="Y137">
        <f t="shared" si="47"/>
        <v>0.5</v>
      </c>
      <c r="Z137">
        <f t="shared" si="48"/>
        <v>0.84615384615384615</v>
      </c>
      <c r="AA137" t="str">
        <f t="shared" si="49"/>
        <v>CRAM</v>
      </c>
      <c r="AD137">
        <f t="shared" si="50"/>
        <v>0.31034482758620691</v>
      </c>
      <c r="AF137" t="str">
        <f t="shared" si="51"/>
        <v>----</v>
      </c>
      <c r="AG137" t="str">
        <f t="shared" si="52"/>
        <v>----</v>
      </c>
      <c r="AH137" t="str">
        <f t="shared" si="53"/>
        <v>HUnSatLig</v>
      </c>
      <c r="AI137" t="str">
        <f t="shared" si="54"/>
        <v>----</v>
      </c>
      <c r="AJ137" t="str">
        <f t="shared" si="55"/>
        <v>----</v>
      </c>
      <c r="AK137" t="str">
        <f t="shared" si="56"/>
        <v>----</v>
      </c>
      <c r="AM137" s="4">
        <f t="shared" si="57"/>
        <v>481.21001038502811</v>
      </c>
      <c r="AN137" s="4">
        <f t="shared" si="58"/>
        <v>481</v>
      </c>
      <c r="AO137" s="4">
        <f t="shared" si="59"/>
        <v>0.21001038502811298</v>
      </c>
    </row>
    <row r="138" spans="1:41" x14ac:dyDescent="0.25">
      <c r="A138">
        <v>21</v>
      </c>
      <c r="B138">
        <v>22</v>
      </c>
      <c r="C138">
        <v>0</v>
      </c>
      <c r="D138">
        <v>14</v>
      </c>
      <c r="E138">
        <v>0</v>
      </c>
      <c r="F138">
        <v>0</v>
      </c>
      <c r="H138">
        <v>497.09367800000001</v>
      </c>
      <c r="J138">
        <v>2638011</v>
      </c>
      <c r="K138">
        <v>3547306</v>
      </c>
      <c r="L138">
        <v>3985664</v>
      </c>
      <c r="M138" t="str">
        <f t="shared" si="40"/>
        <v>Yes</v>
      </c>
      <c r="N138">
        <f t="shared" si="41"/>
        <v>3390327</v>
      </c>
      <c r="O138">
        <v>0</v>
      </c>
      <c r="P138">
        <v>0</v>
      </c>
      <c r="Q138">
        <v>0</v>
      </c>
      <c r="S138">
        <f t="shared" si="42"/>
        <v>1.0476190476190477</v>
      </c>
      <c r="T138">
        <f t="shared" si="43"/>
        <v>0.66666666666666663</v>
      </c>
      <c r="V138" s="4">
        <f t="shared" si="44"/>
        <v>497.09367797990001</v>
      </c>
      <c r="W138">
        <f t="shared" si="45"/>
        <v>11</v>
      </c>
      <c r="X138">
        <f t="shared" si="46"/>
        <v>0.52380952380952384</v>
      </c>
      <c r="Y138">
        <f t="shared" si="47"/>
        <v>0.5</v>
      </c>
      <c r="Z138">
        <f t="shared" si="48"/>
        <v>0.7857142857142857</v>
      </c>
      <c r="AA138" t="str">
        <f t="shared" si="49"/>
        <v>CRAM</v>
      </c>
      <c r="AD138">
        <f t="shared" si="50"/>
        <v>0.2857142857142857</v>
      </c>
      <c r="AF138" t="str">
        <f t="shared" si="51"/>
        <v>----</v>
      </c>
      <c r="AG138" t="str">
        <f t="shared" si="52"/>
        <v>----</v>
      </c>
      <c r="AH138" t="str">
        <f t="shared" si="53"/>
        <v>HUnSatLig</v>
      </c>
      <c r="AI138" t="str">
        <f t="shared" si="54"/>
        <v>----</v>
      </c>
      <c r="AJ138" t="str">
        <f t="shared" si="55"/>
        <v>----</v>
      </c>
      <c r="AK138" t="str">
        <f t="shared" si="56"/>
        <v>----</v>
      </c>
      <c r="AM138" s="4">
        <f t="shared" si="57"/>
        <v>497.20862357351336</v>
      </c>
      <c r="AN138" s="4">
        <f t="shared" si="58"/>
        <v>497</v>
      </c>
      <c r="AO138" s="4">
        <f t="shared" si="59"/>
        <v>0.20862357351336414</v>
      </c>
    </row>
    <row r="139" spans="1:41" x14ac:dyDescent="0.25">
      <c r="A139">
        <v>21</v>
      </c>
      <c r="B139">
        <v>24</v>
      </c>
      <c r="C139">
        <v>0</v>
      </c>
      <c r="D139">
        <v>13</v>
      </c>
      <c r="E139">
        <v>0</v>
      </c>
      <c r="F139">
        <v>0</v>
      </c>
      <c r="H139">
        <v>483.11441339999999</v>
      </c>
      <c r="J139">
        <v>3815815</v>
      </c>
      <c r="K139">
        <v>3935183</v>
      </c>
      <c r="L139">
        <v>4645482</v>
      </c>
      <c r="M139" t="str">
        <f t="shared" si="40"/>
        <v>Yes</v>
      </c>
      <c r="N139">
        <f t="shared" si="41"/>
        <v>4132160</v>
      </c>
      <c r="O139">
        <v>0</v>
      </c>
      <c r="P139">
        <v>0</v>
      </c>
      <c r="Q139">
        <v>0</v>
      </c>
      <c r="S139">
        <f t="shared" si="42"/>
        <v>1.1428571428571428</v>
      </c>
      <c r="T139">
        <f t="shared" si="43"/>
        <v>0.61904761904761907</v>
      </c>
      <c r="V139" s="4">
        <f t="shared" si="44"/>
        <v>483.11441337989999</v>
      </c>
      <c r="W139">
        <f t="shared" si="45"/>
        <v>10</v>
      </c>
      <c r="X139">
        <f t="shared" si="46"/>
        <v>0.47619047619047616</v>
      </c>
      <c r="Y139">
        <f t="shared" si="47"/>
        <v>0.41666666666666669</v>
      </c>
      <c r="Z139">
        <f t="shared" si="48"/>
        <v>0.76923076923076927</v>
      </c>
      <c r="AA139" t="str">
        <f t="shared" si="49"/>
        <v>O</v>
      </c>
      <c r="AD139">
        <f t="shared" si="50"/>
        <v>0.2413793103448276</v>
      </c>
      <c r="AF139" t="str">
        <f t="shared" si="51"/>
        <v>----</v>
      </c>
      <c r="AG139" t="str">
        <f t="shared" si="52"/>
        <v>----</v>
      </c>
      <c r="AH139" t="str">
        <f t="shared" si="53"/>
        <v>HUnSatLig</v>
      </c>
      <c r="AI139" t="str">
        <f t="shared" si="54"/>
        <v>----</v>
      </c>
      <c r="AJ139" t="str">
        <f t="shared" si="55"/>
        <v>----</v>
      </c>
      <c r="AK139" t="str">
        <f t="shared" si="56"/>
        <v>----</v>
      </c>
      <c r="AM139" s="4">
        <f t="shared" si="57"/>
        <v>483.22612647441122</v>
      </c>
      <c r="AN139" s="4">
        <f t="shared" si="58"/>
        <v>483</v>
      </c>
      <c r="AO139" s="4">
        <f t="shared" si="59"/>
        <v>0.2261264744112168</v>
      </c>
    </row>
    <row r="140" spans="1:41" x14ac:dyDescent="0.25">
      <c r="A140">
        <v>21</v>
      </c>
      <c r="B140">
        <v>26</v>
      </c>
      <c r="C140">
        <v>0</v>
      </c>
      <c r="D140">
        <v>13</v>
      </c>
      <c r="E140">
        <v>0</v>
      </c>
      <c r="F140">
        <v>0</v>
      </c>
      <c r="H140">
        <v>485.13006339999998</v>
      </c>
      <c r="J140">
        <v>3805678</v>
      </c>
      <c r="K140">
        <v>3729366</v>
      </c>
      <c r="L140">
        <v>4098742</v>
      </c>
      <c r="M140" t="str">
        <f t="shared" si="40"/>
        <v>Yes</v>
      </c>
      <c r="N140">
        <f t="shared" si="41"/>
        <v>3877928.6666666665</v>
      </c>
      <c r="O140">
        <v>0</v>
      </c>
      <c r="P140">
        <v>0</v>
      </c>
      <c r="Q140">
        <v>0</v>
      </c>
      <c r="S140">
        <f t="shared" si="42"/>
        <v>1.2380952380952381</v>
      </c>
      <c r="T140">
        <f t="shared" si="43"/>
        <v>0.61904761904761907</v>
      </c>
      <c r="V140" s="4">
        <f t="shared" si="44"/>
        <v>485.13006337990004</v>
      </c>
      <c r="W140">
        <f t="shared" si="45"/>
        <v>9</v>
      </c>
      <c r="X140">
        <f t="shared" si="46"/>
        <v>0.42857142857142855</v>
      </c>
      <c r="Y140">
        <f t="shared" si="47"/>
        <v>0.34615384615384615</v>
      </c>
      <c r="Z140">
        <f t="shared" si="48"/>
        <v>0.69230769230769229</v>
      </c>
      <c r="AA140" t="str">
        <f t="shared" si="49"/>
        <v>O</v>
      </c>
      <c r="AD140">
        <f t="shared" si="50"/>
        <v>0.17241379310344829</v>
      </c>
      <c r="AF140" t="str">
        <f t="shared" si="51"/>
        <v>----</v>
      </c>
      <c r="AG140" t="str">
        <f t="shared" si="52"/>
        <v>----</v>
      </c>
      <c r="AH140" t="str">
        <f t="shared" si="53"/>
        <v>HUnSatLig</v>
      </c>
      <c r="AI140" t="str">
        <f t="shared" si="54"/>
        <v>----</v>
      </c>
      <c r="AJ140" t="str">
        <f t="shared" si="55"/>
        <v>----</v>
      </c>
      <c r="AK140" t="str">
        <f t="shared" si="56"/>
        <v>----</v>
      </c>
      <c r="AM140" s="4">
        <f t="shared" si="57"/>
        <v>485.24224256379449</v>
      </c>
      <c r="AN140" s="4">
        <f t="shared" si="58"/>
        <v>485</v>
      </c>
      <c r="AO140" s="4">
        <f t="shared" si="59"/>
        <v>0.24224256379449116</v>
      </c>
    </row>
    <row r="141" spans="1:41" x14ac:dyDescent="0.25">
      <c r="A141">
        <v>21</v>
      </c>
      <c r="B141">
        <v>30</v>
      </c>
      <c r="C141">
        <v>0</v>
      </c>
      <c r="D141">
        <v>18</v>
      </c>
      <c r="E141">
        <v>0</v>
      </c>
      <c r="F141">
        <v>0</v>
      </c>
      <c r="H141">
        <v>569.13593639999999</v>
      </c>
      <c r="J141">
        <v>4585950</v>
      </c>
      <c r="K141">
        <v>2529489</v>
      </c>
      <c r="L141">
        <v>3244661</v>
      </c>
      <c r="M141" t="str">
        <f t="shared" si="40"/>
        <v>Yes</v>
      </c>
      <c r="N141">
        <f t="shared" si="41"/>
        <v>3453366.6666666665</v>
      </c>
      <c r="O141">
        <v>0</v>
      </c>
      <c r="P141">
        <v>0</v>
      </c>
      <c r="Q141">
        <v>0</v>
      </c>
      <c r="S141">
        <f t="shared" si="42"/>
        <v>1.4285714285714286</v>
      </c>
      <c r="T141">
        <f t="shared" si="43"/>
        <v>0.8571428571428571</v>
      </c>
      <c r="V141" s="4">
        <f t="shared" si="44"/>
        <v>569.13593637990004</v>
      </c>
      <c r="W141">
        <f t="shared" si="45"/>
        <v>7</v>
      </c>
      <c r="X141">
        <f t="shared" si="46"/>
        <v>0.33333333333333331</v>
      </c>
      <c r="Y141">
        <f t="shared" si="47"/>
        <v>0.23333333333333334</v>
      </c>
      <c r="Z141">
        <f t="shared" si="48"/>
        <v>0.3888888888888889</v>
      </c>
      <c r="AA141" t="str">
        <f t="shared" si="49"/>
        <v>O</v>
      </c>
      <c r="AD141">
        <f t="shared" si="50"/>
        <v>-0.16666666666666666</v>
      </c>
      <c r="AF141" t="str">
        <f t="shared" si="51"/>
        <v>----</v>
      </c>
      <c r="AG141" t="str">
        <f t="shared" si="52"/>
        <v>----</v>
      </c>
      <c r="AH141" t="str">
        <f t="shared" si="53"/>
        <v>HUnSatLig</v>
      </c>
      <c r="AI141" t="str">
        <f t="shared" si="54"/>
        <v>----</v>
      </c>
      <c r="AJ141" t="str">
        <f t="shared" si="55"/>
        <v>----</v>
      </c>
      <c r="AK141" t="str">
        <f t="shared" si="56"/>
        <v>----</v>
      </c>
      <c r="AM141" s="4">
        <f t="shared" si="57"/>
        <v>569.26754068498747</v>
      </c>
      <c r="AN141" s="4">
        <f t="shared" si="58"/>
        <v>569</v>
      </c>
      <c r="AO141" s="4">
        <f t="shared" si="59"/>
        <v>0.26754068498746619</v>
      </c>
    </row>
    <row r="142" spans="1:41" x14ac:dyDescent="0.25">
      <c r="A142">
        <v>21</v>
      </c>
      <c r="B142">
        <v>30</v>
      </c>
      <c r="C142">
        <v>0</v>
      </c>
      <c r="D142">
        <v>19</v>
      </c>
      <c r="E142">
        <v>0</v>
      </c>
      <c r="F142">
        <v>0</v>
      </c>
      <c r="H142">
        <v>585.13085100000001</v>
      </c>
      <c r="J142">
        <v>4574070</v>
      </c>
      <c r="K142">
        <v>1835533</v>
      </c>
      <c r="L142">
        <v>3383748</v>
      </c>
      <c r="M142" t="str">
        <f t="shared" si="40"/>
        <v>Yes</v>
      </c>
      <c r="N142">
        <f t="shared" si="41"/>
        <v>3264450.3333333335</v>
      </c>
      <c r="O142">
        <v>0</v>
      </c>
      <c r="P142">
        <v>0</v>
      </c>
      <c r="Q142">
        <v>0</v>
      </c>
      <c r="S142">
        <f t="shared" si="42"/>
        <v>1.4285714285714286</v>
      </c>
      <c r="T142">
        <f t="shared" si="43"/>
        <v>0.90476190476190477</v>
      </c>
      <c r="V142" s="4">
        <f t="shared" si="44"/>
        <v>585.13085097990006</v>
      </c>
      <c r="W142">
        <f t="shared" si="45"/>
        <v>7</v>
      </c>
      <c r="X142">
        <f t="shared" si="46"/>
        <v>0.33333333333333331</v>
      </c>
      <c r="Y142">
        <f t="shared" si="47"/>
        <v>0.23333333333333334</v>
      </c>
      <c r="Z142">
        <f t="shared" si="48"/>
        <v>0.36842105263157893</v>
      </c>
      <c r="AA142" t="str">
        <f t="shared" si="49"/>
        <v>O</v>
      </c>
      <c r="AD142">
        <f t="shared" si="50"/>
        <v>-0.21739130434782608</v>
      </c>
      <c r="AF142" t="str">
        <f t="shared" si="51"/>
        <v>----</v>
      </c>
      <c r="AG142" t="str">
        <f t="shared" si="52"/>
        <v>----</v>
      </c>
      <c r="AH142" t="str">
        <f t="shared" si="53"/>
        <v>HUnSatLig</v>
      </c>
      <c r="AI142" t="str">
        <f t="shared" si="54"/>
        <v>----</v>
      </c>
      <c r="AJ142" t="str">
        <f t="shared" si="55"/>
        <v>----</v>
      </c>
      <c r="AK142" t="str">
        <f t="shared" si="56"/>
        <v>----</v>
      </c>
      <c r="AM142" s="4">
        <f t="shared" si="57"/>
        <v>585.26615387347272</v>
      </c>
      <c r="AN142" s="4">
        <f t="shared" si="58"/>
        <v>585</v>
      </c>
      <c r="AO142" s="4">
        <f t="shared" si="59"/>
        <v>0.26615387347271735</v>
      </c>
    </row>
    <row r="143" spans="1:41" x14ac:dyDescent="0.25">
      <c r="A143">
        <v>22</v>
      </c>
      <c r="B143">
        <v>24</v>
      </c>
      <c r="C143">
        <v>0</v>
      </c>
      <c r="D143">
        <v>13</v>
      </c>
      <c r="E143">
        <v>0</v>
      </c>
      <c r="F143">
        <v>0</v>
      </c>
      <c r="H143">
        <v>495.11441339999999</v>
      </c>
      <c r="J143">
        <v>2978879</v>
      </c>
      <c r="K143">
        <v>3421302</v>
      </c>
      <c r="L143">
        <v>3658901</v>
      </c>
      <c r="M143" t="str">
        <f t="shared" si="40"/>
        <v>Yes</v>
      </c>
      <c r="N143">
        <f t="shared" si="41"/>
        <v>3353027.3333333335</v>
      </c>
      <c r="O143">
        <v>0</v>
      </c>
      <c r="P143">
        <v>0</v>
      </c>
      <c r="Q143">
        <v>0</v>
      </c>
      <c r="S143">
        <f t="shared" si="42"/>
        <v>1.0909090909090908</v>
      </c>
      <c r="T143">
        <f t="shared" si="43"/>
        <v>0.59090909090909094</v>
      </c>
      <c r="V143" s="4">
        <f t="shared" si="44"/>
        <v>495.11441337989999</v>
      </c>
      <c r="W143">
        <f t="shared" si="45"/>
        <v>11</v>
      </c>
      <c r="X143">
        <f t="shared" si="46"/>
        <v>0.5</v>
      </c>
      <c r="Y143">
        <f t="shared" si="47"/>
        <v>0.45833333333333331</v>
      </c>
      <c r="Z143">
        <f t="shared" si="48"/>
        <v>0.84615384615384615</v>
      </c>
      <c r="AA143" t="str">
        <f t="shared" si="49"/>
        <v>CRAM</v>
      </c>
      <c r="AD143">
        <f t="shared" si="50"/>
        <v>0.29032258064516131</v>
      </c>
      <c r="AF143" t="str">
        <f t="shared" si="51"/>
        <v>----</v>
      </c>
      <c r="AG143" t="str">
        <f t="shared" si="52"/>
        <v>----</v>
      </c>
      <c r="AH143" t="str">
        <f t="shared" si="53"/>
        <v>HUnSatLig</v>
      </c>
      <c r="AI143" t="str">
        <f t="shared" si="54"/>
        <v>----</v>
      </c>
      <c r="AJ143" t="str">
        <f t="shared" si="55"/>
        <v>----</v>
      </c>
      <c r="AK143" t="str">
        <f t="shared" si="56"/>
        <v>----</v>
      </c>
      <c r="AM143" s="4">
        <f t="shared" si="57"/>
        <v>495.2289012977181</v>
      </c>
      <c r="AN143" s="4">
        <f t="shared" si="58"/>
        <v>495</v>
      </c>
      <c r="AO143" s="4">
        <f t="shared" si="59"/>
        <v>0.22890129771809598</v>
      </c>
    </row>
    <row r="144" spans="1:41" x14ac:dyDescent="0.25">
      <c r="A144">
        <v>22</v>
      </c>
      <c r="B144">
        <v>26</v>
      </c>
      <c r="C144">
        <v>0</v>
      </c>
      <c r="D144">
        <v>13</v>
      </c>
      <c r="E144">
        <v>0</v>
      </c>
      <c r="F144">
        <v>0</v>
      </c>
      <c r="H144">
        <v>497.13006339999998</v>
      </c>
      <c r="J144">
        <v>3140798</v>
      </c>
      <c r="K144">
        <v>3014827</v>
      </c>
      <c r="L144">
        <v>4154626</v>
      </c>
      <c r="M144" t="str">
        <f t="shared" si="40"/>
        <v>Yes</v>
      </c>
      <c r="N144">
        <f t="shared" si="41"/>
        <v>3436750.3333333335</v>
      </c>
      <c r="O144">
        <v>0</v>
      </c>
      <c r="P144">
        <v>0</v>
      </c>
      <c r="Q144">
        <v>0</v>
      </c>
      <c r="S144">
        <f t="shared" si="42"/>
        <v>1.1818181818181819</v>
      </c>
      <c r="T144">
        <f t="shared" si="43"/>
        <v>0.59090909090909094</v>
      </c>
      <c r="V144" s="4">
        <f t="shared" si="44"/>
        <v>497.13006337990004</v>
      </c>
      <c r="W144">
        <f t="shared" si="45"/>
        <v>10</v>
      </c>
      <c r="X144">
        <f t="shared" si="46"/>
        <v>0.45454545454545453</v>
      </c>
      <c r="Y144">
        <f t="shared" si="47"/>
        <v>0.38461538461538464</v>
      </c>
      <c r="Z144">
        <f t="shared" si="48"/>
        <v>0.76923076923076927</v>
      </c>
      <c r="AA144" t="str">
        <f t="shared" si="49"/>
        <v>O</v>
      </c>
      <c r="AD144">
        <f t="shared" si="50"/>
        <v>0.22580645161290322</v>
      </c>
      <c r="AF144" t="str">
        <f t="shared" si="51"/>
        <v>----</v>
      </c>
      <c r="AG144" t="str">
        <f t="shared" si="52"/>
        <v>----</v>
      </c>
      <c r="AH144" t="str">
        <f t="shared" si="53"/>
        <v>HUnSatLig</v>
      </c>
      <c r="AI144" t="str">
        <f t="shared" si="54"/>
        <v>----</v>
      </c>
      <c r="AJ144" t="str">
        <f t="shared" si="55"/>
        <v>----</v>
      </c>
      <c r="AK144" t="str">
        <f t="shared" si="56"/>
        <v>----</v>
      </c>
      <c r="AM144" s="4">
        <f t="shared" si="57"/>
        <v>497.24501738710137</v>
      </c>
      <c r="AN144" s="4">
        <f t="shared" si="58"/>
        <v>497</v>
      </c>
      <c r="AO144" s="4">
        <f t="shared" si="59"/>
        <v>0.24501738710137033</v>
      </c>
    </row>
    <row r="145" spans="1:41" x14ac:dyDescent="0.25">
      <c r="A145">
        <v>23</v>
      </c>
      <c r="B145">
        <v>28</v>
      </c>
      <c r="C145">
        <v>0</v>
      </c>
      <c r="D145">
        <v>13</v>
      </c>
      <c r="E145">
        <v>0</v>
      </c>
      <c r="F145">
        <v>0</v>
      </c>
      <c r="H145">
        <v>511.14571339999998</v>
      </c>
      <c r="J145">
        <v>2877390</v>
      </c>
      <c r="K145">
        <v>3068030</v>
      </c>
      <c r="L145">
        <v>3741693</v>
      </c>
      <c r="M145" t="str">
        <f t="shared" si="40"/>
        <v>Yes</v>
      </c>
      <c r="N145">
        <f t="shared" si="41"/>
        <v>3229037.6666666665</v>
      </c>
      <c r="O145">
        <v>0</v>
      </c>
      <c r="P145">
        <v>0</v>
      </c>
      <c r="Q145">
        <v>0</v>
      </c>
      <c r="S145">
        <f t="shared" si="42"/>
        <v>1.2173913043478262</v>
      </c>
      <c r="T145">
        <f t="shared" si="43"/>
        <v>0.56521739130434778</v>
      </c>
      <c r="V145" s="4">
        <f t="shared" si="44"/>
        <v>511.14571337989997</v>
      </c>
      <c r="W145">
        <f t="shared" si="45"/>
        <v>10</v>
      </c>
      <c r="X145">
        <f t="shared" si="46"/>
        <v>0.43478260869565216</v>
      </c>
      <c r="Y145">
        <f t="shared" si="47"/>
        <v>0.35714285714285715</v>
      </c>
      <c r="Z145">
        <f t="shared" si="48"/>
        <v>0.76923076923076927</v>
      </c>
      <c r="AA145" t="str">
        <f t="shared" si="49"/>
        <v>O</v>
      </c>
      <c r="AD145">
        <f t="shared" si="50"/>
        <v>0.21212121212121213</v>
      </c>
      <c r="AF145" t="str">
        <f t="shared" si="51"/>
        <v>----</v>
      </c>
      <c r="AG145" t="str">
        <f t="shared" si="52"/>
        <v>----</v>
      </c>
      <c r="AH145" t="str">
        <f t="shared" si="53"/>
        <v>HUnSatLig</v>
      </c>
      <c r="AI145" t="str">
        <f t="shared" si="54"/>
        <v>----</v>
      </c>
      <c r="AJ145" t="str">
        <f t="shared" si="55"/>
        <v>----</v>
      </c>
      <c r="AK145" t="str">
        <f t="shared" si="56"/>
        <v>----</v>
      </c>
      <c r="AM145" s="4">
        <f t="shared" si="57"/>
        <v>511.26390829979141</v>
      </c>
      <c r="AN145" s="4">
        <f t="shared" si="58"/>
        <v>511</v>
      </c>
      <c r="AO145" s="4">
        <f t="shared" si="59"/>
        <v>0.26390829979141017</v>
      </c>
    </row>
    <row r="146" spans="1:41" x14ac:dyDescent="0.25">
      <c r="A146">
        <v>23</v>
      </c>
      <c r="B146">
        <v>34</v>
      </c>
      <c r="C146">
        <v>0</v>
      </c>
      <c r="D146">
        <v>7</v>
      </c>
      <c r="E146">
        <v>0</v>
      </c>
      <c r="F146">
        <v>0</v>
      </c>
      <c r="H146">
        <v>421.22317579999998</v>
      </c>
      <c r="J146">
        <v>2351361</v>
      </c>
      <c r="K146">
        <v>4023877</v>
      </c>
      <c r="L146">
        <v>2914370</v>
      </c>
      <c r="M146" t="str">
        <f t="shared" si="40"/>
        <v>Yes</v>
      </c>
      <c r="N146">
        <f t="shared" si="41"/>
        <v>3096536</v>
      </c>
      <c r="O146">
        <v>0</v>
      </c>
      <c r="P146">
        <v>0</v>
      </c>
      <c r="Q146">
        <v>0</v>
      </c>
      <c r="S146">
        <f t="shared" si="42"/>
        <v>1.4782608695652173</v>
      </c>
      <c r="T146">
        <f t="shared" si="43"/>
        <v>0.30434782608695654</v>
      </c>
      <c r="V146" s="4">
        <f t="shared" si="44"/>
        <v>421.22317577989998</v>
      </c>
      <c r="W146">
        <f t="shared" si="45"/>
        <v>7</v>
      </c>
      <c r="X146">
        <f t="shared" si="46"/>
        <v>0.30434782608695654</v>
      </c>
      <c r="Y146">
        <f t="shared" si="47"/>
        <v>0.20588235294117646</v>
      </c>
      <c r="Z146">
        <f t="shared" si="48"/>
        <v>1</v>
      </c>
      <c r="AA146" t="str">
        <f t="shared" si="49"/>
        <v>CRAM</v>
      </c>
      <c r="AD146">
        <f t="shared" si="50"/>
        <v>0.17948717948717949</v>
      </c>
      <c r="AF146" t="str">
        <f t="shared" si="51"/>
        <v>----</v>
      </c>
      <c r="AG146" t="str">
        <f t="shared" si="52"/>
        <v>----</v>
      </c>
      <c r="AH146" t="str">
        <f t="shared" si="53"/>
        <v>HUnSatLig</v>
      </c>
      <c r="AI146" t="str">
        <f t="shared" si="54"/>
        <v>----</v>
      </c>
      <c r="AJ146" t="str">
        <f t="shared" si="55"/>
        <v>----</v>
      </c>
      <c r="AK146" t="str">
        <f t="shared" si="56"/>
        <v>----</v>
      </c>
      <c r="AM146" s="4">
        <f t="shared" si="57"/>
        <v>421.32057743702921</v>
      </c>
      <c r="AN146" s="4">
        <f t="shared" si="58"/>
        <v>421</v>
      </c>
      <c r="AO146" s="4">
        <f t="shared" si="59"/>
        <v>0.32057743702921471</v>
      </c>
    </row>
    <row r="147" spans="1:41" x14ac:dyDescent="0.25">
      <c r="A147">
        <v>23</v>
      </c>
      <c r="B147">
        <v>34</v>
      </c>
      <c r="C147">
        <v>0</v>
      </c>
      <c r="D147">
        <v>21</v>
      </c>
      <c r="E147">
        <v>0</v>
      </c>
      <c r="F147">
        <v>0</v>
      </c>
      <c r="H147">
        <v>645.15198020000003</v>
      </c>
      <c r="J147">
        <v>5269563</v>
      </c>
      <c r="K147">
        <v>2505802</v>
      </c>
      <c r="L147">
        <v>4043190</v>
      </c>
      <c r="M147" t="str">
        <f t="shared" si="40"/>
        <v>Yes</v>
      </c>
      <c r="N147">
        <f t="shared" si="41"/>
        <v>3939518.3333333335</v>
      </c>
      <c r="O147">
        <v>0</v>
      </c>
      <c r="P147">
        <v>0</v>
      </c>
      <c r="Q147">
        <v>0</v>
      </c>
      <c r="S147">
        <f t="shared" si="42"/>
        <v>1.4782608695652173</v>
      </c>
      <c r="T147">
        <f t="shared" si="43"/>
        <v>0.91304347826086951</v>
      </c>
      <c r="V147" s="4">
        <f t="shared" si="44"/>
        <v>645.15198017990008</v>
      </c>
      <c r="W147">
        <f t="shared" si="45"/>
        <v>7</v>
      </c>
      <c r="X147">
        <f t="shared" si="46"/>
        <v>0.30434782608695654</v>
      </c>
      <c r="Y147">
        <f t="shared" si="47"/>
        <v>0.20588235294117646</v>
      </c>
      <c r="Z147">
        <f t="shared" si="48"/>
        <v>0.33333333333333331</v>
      </c>
      <c r="AA147" t="str">
        <f t="shared" si="49"/>
        <v>O</v>
      </c>
      <c r="AD147">
        <f t="shared" si="50"/>
        <v>-0.28000000000000003</v>
      </c>
      <c r="AF147" t="str">
        <f t="shared" si="51"/>
        <v>----</v>
      </c>
      <c r="AG147" t="str">
        <f t="shared" si="52"/>
        <v>----</v>
      </c>
      <c r="AH147" t="str">
        <f t="shared" si="53"/>
        <v>HUnSatLig</v>
      </c>
      <c r="AI147" t="str">
        <f t="shared" si="54"/>
        <v>----</v>
      </c>
      <c r="AJ147" t="str">
        <f t="shared" si="55"/>
        <v>----</v>
      </c>
      <c r="AK147" t="str">
        <f t="shared" si="56"/>
        <v>----</v>
      </c>
      <c r="AM147" s="4">
        <f t="shared" si="57"/>
        <v>645.30116207582353</v>
      </c>
      <c r="AN147" s="4">
        <f t="shared" si="58"/>
        <v>645</v>
      </c>
      <c r="AO147" s="4">
        <f t="shared" si="59"/>
        <v>0.30116207582352672</v>
      </c>
    </row>
    <row r="148" spans="1:41" x14ac:dyDescent="0.25">
      <c r="A148">
        <v>16</v>
      </c>
      <c r="B148">
        <v>25</v>
      </c>
      <c r="C148">
        <v>0</v>
      </c>
      <c r="D148">
        <v>6</v>
      </c>
      <c r="E148">
        <v>1</v>
      </c>
      <c r="F148">
        <v>1</v>
      </c>
      <c r="H148">
        <v>375.1036684</v>
      </c>
      <c r="J148">
        <v>3384677</v>
      </c>
      <c r="K148">
        <v>6974455</v>
      </c>
      <c r="L148">
        <v>6165940</v>
      </c>
      <c r="M148" t="str">
        <f t="shared" si="40"/>
        <v>Yes</v>
      </c>
      <c r="N148">
        <f t="shared" si="41"/>
        <v>5508357.333333333</v>
      </c>
      <c r="O148">
        <v>0</v>
      </c>
      <c r="P148">
        <v>0</v>
      </c>
      <c r="Q148">
        <v>0</v>
      </c>
      <c r="S148">
        <f t="shared" si="42"/>
        <v>1.5625</v>
      </c>
      <c r="T148">
        <f t="shared" si="43"/>
        <v>0.375</v>
      </c>
      <c r="V148" s="4">
        <f t="shared" si="44"/>
        <v>375.10366837990006</v>
      </c>
      <c r="W148">
        <f t="shared" si="45"/>
        <v>5</v>
      </c>
      <c r="X148">
        <f t="shared" si="46"/>
        <v>0.3125</v>
      </c>
      <c r="Y148">
        <f t="shared" si="47"/>
        <v>0.2</v>
      </c>
      <c r="Z148">
        <f t="shared" si="48"/>
        <v>0.83333333333333337</v>
      </c>
      <c r="AA148" t="str">
        <f t="shared" si="49"/>
        <v>CRAM</v>
      </c>
      <c r="AD148">
        <f t="shared" si="50"/>
        <v>4.5454545454545456E-2</v>
      </c>
      <c r="AF148" t="str">
        <f t="shared" si="51"/>
        <v>----</v>
      </c>
      <c r="AG148" t="str">
        <f t="shared" si="52"/>
        <v>----</v>
      </c>
      <c r="AH148" t="str">
        <f t="shared" si="53"/>
        <v>----</v>
      </c>
      <c r="AI148" t="str">
        <f t="shared" si="54"/>
        <v>AlipatNoN</v>
      </c>
      <c r="AJ148" t="str">
        <f t="shared" si="55"/>
        <v>----</v>
      </c>
      <c r="AK148" t="str">
        <f t="shared" si="56"/>
        <v>----</v>
      </c>
      <c r="AM148" s="4">
        <f t="shared" si="57"/>
        <v>375.19040558002638</v>
      </c>
      <c r="AN148" s="4">
        <f t="shared" si="58"/>
        <v>375</v>
      </c>
      <c r="AO148" s="4">
        <f t="shared" si="59"/>
        <v>0.19040558002637908</v>
      </c>
    </row>
    <row r="149" spans="1:41" x14ac:dyDescent="0.25">
      <c r="A149">
        <v>11</v>
      </c>
      <c r="B149">
        <v>18</v>
      </c>
      <c r="C149">
        <v>0</v>
      </c>
      <c r="D149">
        <v>11</v>
      </c>
      <c r="E149">
        <v>0</v>
      </c>
      <c r="F149">
        <v>0</v>
      </c>
      <c r="H149">
        <v>325.07763419999998</v>
      </c>
      <c r="J149">
        <v>11385701</v>
      </c>
      <c r="K149">
        <v>4740400</v>
      </c>
      <c r="L149">
        <v>7837107</v>
      </c>
      <c r="M149" t="str">
        <f t="shared" si="40"/>
        <v>Yes</v>
      </c>
      <c r="N149">
        <f t="shared" si="41"/>
        <v>7987736</v>
      </c>
      <c r="O149">
        <v>0</v>
      </c>
      <c r="P149">
        <v>0</v>
      </c>
      <c r="Q149">
        <v>0</v>
      </c>
      <c r="S149">
        <f t="shared" si="42"/>
        <v>1.6363636363636365</v>
      </c>
      <c r="T149">
        <f t="shared" si="43"/>
        <v>1</v>
      </c>
      <c r="V149" s="4">
        <f t="shared" si="44"/>
        <v>325.07763417990003</v>
      </c>
      <c r="W149">
        <f t="shared" si="45"/>
        <v>3</v>
      </c>
      <c r="X149">
        <f t="shared" si="46"/>
        <v>0.27272727272727271</v>
      </c>
      <c r="Y149">
        <f t="shared" si="47"/>
        <v>0.16666666666666666</v>
      </c>
      <c r="Z149">
        <f t="shared" si="48"/>
        <v>0.27272727272727271</v>
      </c>
      <c r="AA149" t="str">
        <f t="shared" si="49"/>
        <v>O</v>
      </c>
      <c r="AD149">
        <f t="shared" si="50"/>
        <v>-0.45454545454545453</v>
      </c>
      <c r="AF149" t="str">
        <f t="shared" si="51"/>
        <v>----</v>
      </c>
      <c r="AG149" t="str">
        <f t="shared" si="52"/>
        <v>----</v>
      </c>
      <c r="AH149" t="str">
        <f t="shared" si="53"/>
        <v>----</v>
      </c>
      <c r="AI149" t="str">
        <f t="shared" si="54"/>
        <v>----</v>
      </c>
      <c r="AJ149" t="str">
        <f t="shared" si="55"/>
        <v>SatFACarb</v>
      </c>
      <c r="AK149" t="str">
        <f t="shared" si="56"/>
        <v>----</v>
      </c>
      <c r="AM149" s="4">
        <f t="shared" si="57"/>
        <v>325.15280359622227</v>
      </c>
      <c r="AN149" s="4">
        <f t="shared" si="58"/>
        <v>325</v>
      </c>
      <c r="AO149" s="4">
        <f t="shared" si="59"/>
        <v>0.15280359622227024</v>
      </c>
    </row>
    <row r="150" spans="1:41" x14ac:dyDescent="0.25">
      <c r="A150">
        <v>11</v>
      </c>
      <c r="B150">
        <v>18</v>
      </c>
      <c r="C150">
        <v>0</v>
      </c>
      <c r="D150">
        <v>12</v>
      </c>
      <c r="E150">
        <v>0</v>
      </c>
      <c r="F150">
        <v>0</v>
      </c>
      <c r="H150">
        <v>341.07254879999999</v>
      </c>
      <c r="J150">
        <v>6008873</v>
      </c>
      <c r="K150">
        <v>2393868</v>
      </c>
      <c r="L150">
        <v>4259650</v>
      </c>
      <c r="M150" t="str">
        <f t="shared" si="40"/>
        <v>Yes</v>
      </c>
      <c r="N150">
        <f t="shared" si="41"/>
        <v>4220797</v>
      </c>
      <c r="O150">
        <v>0</v>
      </c>
      <c r="P150">
        <v>0</v>
      </c>
      <c r="Q150">
        <v>0</v>
      </c>
      <c r="S150">
        <f t="shared" si="42"/>
        <v>1.6363636363636365</v>
      </c>
      <c r="T150">
        <f t="shared" si="43"/>
        <v>1.0909090909090908</v>
      </c>
      <c r="V150" s="4">
        <f t="shared" si="44"/>
        <v>341.07254877989999</v>
      </c>
      <c r="W150">
        <f t="shared" si="45"/>
        <v>3</v>
      </c>
      <c r="X150">
        <f t="shared" si="46"/>
        <v>0.27272727272727271</v>
      </c>
      <c r="Y150">
        <f t="shared" si="47"/>
        <v>0.16666666666666666</v>
      </c>
      <c r="Z150">
        <f t="shared" si="48"/>
        <v>0.25</v>
      </c>
      <c r="AA150" t="str">
        <f t="shared" si="49"/>
        <v>O</v>
      </c>
      <c r="AD150">
        <f t="shared" si="50"/>
        <v>-0.6</v>
      </c>
      <c r="AF150" t="str">
        <f t="shared" si="51"/>
        <v>----</v>
      </c>
      <c r="AG150" t="str">
        <f t="shared" si="52"/>
        <v>----</v>
      </c>
      <c r="AH150" t="str">
        <f t="shared" si="53"/>
        <v>----</v>
      </c>
      <c r="AI150" t="str">
        <f t="shared" si="54"/>
        <v>----</v>
      </c>
      <c r="AJ150" t="str">
        <f t="shared" si="55"/>
        <v>SatFACarb</v>
      </c>
      <c r="AK150" t="str">
        <f t="shared" si="56"/>
        <v>----</v>
      </c>
      <c r="AM150" s="4">
        <f t="shared" si="57"/>
        <v>341.15141678470752</v>
      </c>
      <c r="AN150" s="4">
        <f t="shared" si="58"/>
        <v>341</v>
      </c>
      <c r="AO150" s="4">
        <f t="shared" si="59"/>
        <v>0.1514167847075214</v>
      </c>
    </row>
    <row r="151" spans="1:41" x14ac:dyDescent="0.25">
      <c r="A151">
        <v>11</v>
      </c>
      <c r="B151">
        <v>20</v>
      </c>
      <c r="C151">
        <v>0</v>
      </c>
      <c r="D151">
        <v>11</v>
      </c>
      <c r="E151">
        <v>0</v>
      </c>
      <c r="F151">
        <v>0</v>
      </c>
      <c r="H151">
        <v>327.09328420000003</v>
      </c>
      <c r="J151">
        <v>9663693</v>
      </c>
      <c r="K151">
        <v>6890166</v>
      </c>
      <c r="L151">
        <v>9363254</v>
      </c>
      <c r="M151" t="str">
        <f t="shared" si="40"/>
        <v>Yes</v>
      </c>
      <c r="N151">
        <f t="shared" si="41"/>
        <v>8639037.666666666</v>
      </c>
      <c r="O151">
        <v>0</v>
      </c>
      <c r="P151">
        <v>0</v>
      </c>
      <c r="Q151">
        <v>0</v>
      </c>
      <c r="S151">
        <f t="shared" si="42"/>
        <v>1.8181818181818181</v>
      </c>
      <c r="T151">
        <f t="shared" si="43"/>
        <v>1</v>
      </c>
      <c r="V151" s="4">
        <f t="shared" si="44"/>
        <v>327.09328417989997</v>
      </c>
      <c r="W151">
        <f t="shared" si="45"/>
        <v>2</v>
      </c>
      <c r="X151">
        <f t="shared" si="46"/>
        <v>0.18181818181818182</v>
      </c>
      <c r="Y151">
        <f t="shared" si="47"/>
        <v>0.1</v>
      </c>
      <c r="Z151">
        <f t="shared" si="48"/>
        <v>0.18181818181818182</v>
      </c>
      <c r="AA151" t="str">
        <f t="shared" si="49"/>
        <v>O</v>
      </c>
      <c r="AD151">
        <f t="shared" si="50"/>
        <v>-0.63636363636363635</v>
      </c>
      <c r="AF151" t="str">
        <f t="shared" si="51"/>
        <v>----</v>
      </c>
      <c r="AG151" t="str">
        <f t="shared" si="52"/>
        <v>----</v>
      </c>
      <c r="AH151" t="str">
        <f t="shared" si="53"/>
        <v>----</v>
      </c>
      <c r="AI151" t="str">
        <f t="shared" si="54"/>
        <v>----</v>
      </c>
      <c r="AJ151" t="str">
        <f t="shared" si="55"/>
        <v>SatFACarb</v>
      </c>
      <c r="AK151" t="str">
        <f t="shared" si="56"/>
        <v>----</v>
      </c>
      <c r="AM151" s="4">
        <f t="shared" si="57"/>
        <v>327.16891968560543</v>
      </c>
      <c r="AN151" s="4">
        <f t="shared" si="58"/>
        <v>327</v>
      </c>
      <c r="AO151" s="4">
        <f t="shared" si="59"/>
        <v>0.16891968560543091</v>
      </c>
    </row>
    <row r="152" spans="1:41" x14ac:dyDescent="0.25">
      <c r="A152">
        <v>12</v>
      </c>
      <c r="B152">
        <v>20</v>
      </c>
      <c r="C152">
        <v>0</v>
      </c>
      <c r="D152">
        <v>13</v>
      </c>
      <c r="E152">
        <v>0</v>
      </c>
      <c r="F152">
        <v>0</v>
      </c>
      <c r="H152">
        <v>371.0831134</v>
      </c>
      <c r="J152">
        <v>16711924</v>
      </c>
      <c r="K152">
        <v>8376072</v>
      </c>
      <c r="L152">
        <v>13991200</v>
      </c>
      <c r="M152" t="str">
        <f t="shared" si="40"/>
        <v>Yes</v>
      </c>
      <c r="N152">
        <f t="shared" si="41"/>
        <v>13026398.666666666</v>
      </c>
      <c r="O152">
        <v>0</v>
      </c>
      <c r="P152">
        <v>0</v>
      </c>
      <c r="Q152">
        <v>0</v>
      </c>
      <c r="S152">
        <f t="shared" si="42"/>
        <v>1.6666666666666667</v>
      </c>
      <c r="T152">
        <f t="shared" si="43"/>
        <v>1.0833333333333333</v>
      </c>
      <c r="V152" s="4">
        <f t="shared" si="44"/>
        <v>371.0831133799</v>
      </c>
      <c r="W152">
        <f t="shared" si="45"/>
        <v>3</v>
      </c>
      <c r="X152">
        <f t="shared" si="46"/>
        <v>0.25</v>
      </c>
      <c r="Y152">
        <f t="shared" si="47"/>
        <v>0.15</v>
      </c>
      <c r="Z152">
        <f t="shared" si="48"/>
        <v>0.23076923076923078</v>
      </c>
      <c r="AA152" t="str">
        <f t="shared" si="49"/>
        <v>O</v>
      </c>
      <c r="AD152">
        <f t="shared" si="50"/>
        <v>-0.63636363636363635</v>
      </c>
      <c r="AF152" t="str">
        <f t="shared" si="51"/>
        <v>----</v>
      </c>
      <c r="AG152" t="str">
        <f t="shared" si="52"/>
        <v>----</v>
      </c>
      <c r="AH152" t="str">
        <f t="shared" si="53"/>
        <v>----</v>
      </c>
      <c r="AI152" t="str">
        <f t="shared" si="54"/>
        <v>----</v>
      </c>
      <c r="AJ152" t="str">
        <f t="shared" si="55"/>
        <v>SatFACarb</v>
      </c>
      <c r="AK152" t="str">
        <f t="shared" si="56"/>
        <v>----</v>
      </c>
      <c r="AM152" s="4">
        <f t="shared" si="57"/>
        <v>371.16892088588293</v>
      </c>
      <c r="AN152" s="4">
        <f t="shared" si="58"/>
        <v>371</v>
      </c>
      <c r="AO152" s="4">
        <f t="shared" si="59"/>
        <v>0.16892088588292609</v>
      </c>
    </row>
    <row r="153" spans="1:41" x14ac:dyDescent="0.25">
      <c r="A153">
        <v>12</v>
      </c>
      <c r="B153">
        <v>20</v>
      </c>
      <c r="C153">
        <v>0</v>
      </c>
      <c r="D153">
        <v>13</v>
      </c>
      <c r="E153">
        <v>1</v>
      </c>
      <c r="F153">
        <v>0</v>
      </c>
      <c r="H153">
        <v>403.05518410000002</v>
      </c>
      <c r="J153">
        <v>4564717</v>
      </c>
      <c r="K153">
        <v>2520766</v>
      </c>
      <c r="L153">
        <v>3813541</v>
      </c>
      <c r="M153" t="str">
        <f t="shared" si="40"/>
        <v>Yes</v>
      </c>
      <c r="N153">
        <f t="shared" si="41"/>
        <v>3633008</v>
      </c>
      <c r="O153">
        <v>0</v>
      </c>
      <c r="P153">
        <v>0</v>
      </c>
      <c r="Q153">
        <v>0</v>
      </c>
      <c r="S153">
        <f t="shared" si="42"/>
        <v>1.6666666666666667</v>
      </c>
      <c r="T153">
        <f t="shared" si="43"/>
        <v>1.0833333333333333</v>
      </c>
      <c r="V153" s="4">
        <f t="shared" si="44"/>
        <v>403.05518407990002</v>
      </c>
      <c r="W153">
        <f t="shared" si="45"/>
        <v>3</v>
      </c>
      <c r="X153">
        <f t="shared" si="46"/>
        <v>0.25</v>
      </c>
      <c r="Y153">
        <f t="shared" si="47"/>
        <v>0.15</v>
      </c>
      <c r="Z153">
        <f t="shared" si="48"/>
        <v>0.23076923076923078</v>
      </c>
      <c r="AA153" t="str">
        <f t="shared" si="49"/>
        <v>O</v>
      </c>
      <c r="AD153">
        <f t="shared" si="50"/>
        <v>-1</v>
      </c>
      <c r="AF153" t="str">
        <f t="shared" si="51"/>
        <v>----</v>
      </c>
      <c r="AG153" t="str">
        <f t="shared" si="52"/>
        <v>----</v>
      </c>
      <c r="AH153" t="str">
        <f t="shared" si="53"/>
        <v>----</v>
      </c>
      <c r="AI153" t="str">
        <f t="shared" si="54"/>
        <v>----</v>
      </c>
      <c r="AJ153" t="str">
        <f t="shared" si="55"/>
        <v>SatFACarb</v>
      </c>
      <c r="AK153" t="str">
        <f t="shared" si="56"/>
        <v>----</v>
      </c>
      <c r="AM153" s="4">
        <f t="shared" si="57"/>
        <v>403.14838465646193</v>
      </c>
      <c r="AN153" s="4">
        <f t="shared" si="58"/>
        <v>403</v>
      </c>
      <c r="AO153" s="4">
        <f t="shared" si="59"/>
        <v>0.14838465646192844</v>
      </c>
    </row>
    <row r="154" spans="1:41" x14ac:dyDescent="0.25">
      <c r="A154">
        <v>12</v>
      </c>
      <c r="B154">
        <v>22</v>
      </c>
      <c r="C154">
        <v>0</v>
      </c>
      <c r="D154">
        <v>10</v>
      </c>
      <c r="E154">
        <v>0</v>
      </c>
      <c r="F154">
        <v>0</v>
      </c>
      <c r="H154">
        <v>325.11401960000001</v>
      </c>
      <c r="J154">
        <v>6038379</v>
      </c>
      <c r="K154">
        <v>4804919</v>
      </c>
      <c r="L154">
        <v>6149562</v>
      </c>
      <c r="M154" t="str">
        <f t="shared" si="40"/>
        <v>Yes</v>
      </c>
      <c r="N154">
        <f t="shared" si="41"/>
        <v>5664286.666666667</v>
      </c>
      <c r="O154">
        <v>0</v>
      </c>
      <c r="P154">
        <v>0</v>
      </c>
      <c r="Q154">
        <v>0</v>
      </c>
      <c r="S154">
        <f t="shared" si="42"/>
        <v>1.8333333333333333</v>
      </c>
      <c r="T154">
        <f t="shared" si="43"/>
        <v>0.83333333333333337</v>
      </c>
      <c r="V154" s="4">
        <f t="shared" si="44"/>
        <v>325.1140195799</v>
      </c>
      <c r="W154">
        <f t="shared" si="45"/>
        <v>2</v>
      </c>
      <c r="X154">
        <f t="shared" si="46"/>
        <v>0.16666666666666666</v>
      </c>
      <c r="Y154">
        <f t="shared" si="47"/>
        <v>9.0909090909090912E-2</v>
      </c>
      <c r="Z154">
        <f t="shared" si="48"/>
        <v>0.2</v>
      </c>
      <c r="AA154" t="str">
        <f t="shared" si="49"/>
        <v>O</v>
      </c>
      <c r="AD154">
        <f t="shared" si="50"/>
        <v>-0.42857142857142855</v>
      </c>
      <c r="AF154" t="str">
        <f t="shared" si="51"/>
        <v>----</v>
      </c>
      <c r="AG154" t="str">
        <f t="shared" si="52"/>
        <v>----</v>
      </c>
      <c r="AH154" t="str">
        <f t="shared" si="53"/>
        <v>----</v>
      </c>
      <c r="AI154" t="str">
        <f t="shared" si="54"/>
        <v>----</v>
      </c>
      <c r="AJ154" t="str">
        <f t="shared" si="55"/>
        <v>SatFACarb</v>
      </c>
      <c r="AK154" t="str">
        <f t="shared" si="56"/>
        <v>----</v>
      </c>
      <c r="AM154" s="4">
        <f t="shared" si="57"/>
        <v>325.18919740981022</v>
      </c>
      <c r="AN154" s="4">
        <f t="shared" si="58"/>
        <v>325</v>
      </c>
      <c r="AO154" s="4">
        <f t="shared" si="59"/>
        <v>0.1891974098102196</v>
      </c>
    </row>
    <row r="155" spans="1:41" x14ac:dyDescent="0.25">
      <c r="A155">
        <v>12</v>
      </c>
      <c r="B155">
        <v>22</v>
      </c>
      <c r="C155">
        <v>0</v>
      </c>
      <c r="D155">
        <v>13</v>
      </c>
      <c r="E155">
        <v>1</v>
      </c>
      <c r="F155">
        <v>0</v>
      </c>
      <c r="H155">
        <v>405.07083410000001</v>
      </c>
      <c r="J155">
        <v>7259006</v>
      </c>
      <c r="K155">
        <v>5233026</v>
      </c>
      <c r="L155">
        <v>5638492</v>
      </c>
      <c r="M155" t="str">
        <f t="shared" si="40"/>
        <v>Yes</v>
      </c>
      <c r="N155">
        <f t="shared" si="41"/>
        <v>6043508</v>
      </c>
      <c r="O155">
        <v>0</v>
      </c>
      <c r="P155">
        <v>0</v>
      </c>
      <c r="Q155">
        <v>0</v>
      </c>
      <c r="S155">
        <f t="shared" si="42"/>
        <v>1.8333333333333333</v>
      </c>
      <c r="T155">
        <f t="shared" si="43"/>
        <v>1.0833333333333333</v>
      </c>
      <c r="V155" s="4">
        <f t="shared" si="44"/>
        <v>405.07083407990001</v>
      </c>
      <c r="W155">
        <f t="shared" si="45"/>
        <v>2</v>
      </c>
      <c r="X155">
        <f t="shared" si="46"/>
        <v>0.16666666666666666</v>
      </c>
      <c r="Y155">
        <f t="shared" si="47"/>
        <v>9.0909090909090912E-2</v>
      </c>
      <c r="Z155">
        <f t="shared" si="48"/>
        <v>0.15384615384615385</v>
      </c>
      <c r="AA155" t="str">
        <f t="shared" si="49"/>
        <v>O</v>
      </c>
      <c r="AD155">
        <f t="shared" si="50"/>
        <v>-1.2222222222222223</v>
      </c>
      <c r="AF155" t="str">
        <f t="shared" si="51"/>
        <v>----</v>
      </c>
      <c r="AG155" t="str">
        <f t="shared" si="52"/>
        <v>----</v>
      </c>
      <c r="AH155" t="str">
        <f t="shared" si="53"/>
        <v>----</v>
      </c>
      <c r="AI155" t="str">
        <f t="shared" si="54"/>
        <v>----</v>
      </c>
      <c r="AJ155" t="str">
        <f t="shared" si="55"/>
        <v>SatFACarb</v>
      </c>
      <c r="AK155" t="str">
        <f t="shared" si="56"/>
        <v>----</v>
      </c>
      <c r="AM155" s="4">
        <f t="shared" si="57"/>
        <v>405.16450074584509</v>
      </c>
      <c r="AN155" s="4">
        <f t="shared" si="58"/>
        <v>405</v>
      </c>
      <c r="AO155" s="4">
        <f t="shared" si="59"/>
        <v>0.16450074584508911</v>
      </c>
    </row>
    <row r="156" spans="1:41" x14ac:dyDescent="0.25">
      <c r="A156">
        <v>13</v>
      </c>
      <c r="B156">
        <v>20</v>
      </c>
      <c r="C156">
        <v>0</v>
      </c>
      <c r="D156">
        <v>14</v>
      </c>
      <c r="E156">
        <v>0</v>
      </c>
      <c r="F156">
        <v>0</v>
      </c>
      <c r="H156">
        <v>399.07802800000002</v>
      </c>
      <c r="J156">
        <v>5659987</v>
      </c>
      <c r="K156">
        <v>2113722</v>
      </c>
      <c r="L156">
        <v>3448517</v>
      </c>
      <c r="M156" t="str">
        <f t="shared" si="40"/>
        <v>Yes</v>
      </c>
      <c r="N156">
        <f t="shared" si="41"/>
        <v>3740742</v>
      </c>
      <c r="O156">
        <v>0</v>
      </c>
      <c r="P156">
        <v>0</v>
      </c>
      <c r="Q156">
        <v>0</v>
      </c>
      <c r="S156">
        <f t="shared" si="42"/>
        <v>1.5384615384615385</v>
      </c>
      <c r="T156">
        <f t="shared" si="43"/>
        <v>1.0769230769230769</v>
      </c>
      <c r="V156" s="4">
        <f t="shared" si="44"/>
        <v>399.07802797990001</v>
      </c>
      <c r="W156">
        <f t="shared" si="45"/>
        <v>4</v>
      </c>
      <c r="X156">
        <f t="shared" si="46"/>
        <v>0.30769230769230771</v>
      </c>
      <c r="Y156">
        <f t="shared" si="47"/>
        <v>0.2</v>
      </c>
      <c r="Z156">
        <f t="shared" si="48"/>
        <v>0.2857142857142857</v>
      </c>
      <c r="AA156" t="str">
        <f t="shared" si="49"/>
        <v>O</v>
      </c>
      <c r="AD156">
        <f t="shared" si="50"/>
        <v>-0.5</v>
      </c>
      <c r="AF156" t="str">
        <f t="shared" si="51"/>
        <v>----</v>
      </c>
      <c r="AG156" t="str">
        <f t="shared" si="52"/>
        <v>----</v>
      </c>
      <c r="AH156" t="str">
        <f t="shared" si="53"/>
        <v>----</v>
      </c>
      <c r="AI156" t="str">
        <f t="shared" si="54"/>
        <v>----</v>
      </c>
      <c r="AJ156" t="str">
        <f t="shared" si="55"/>
        <v>SatFACarb</v>
      </c>
      <c r="AK156" t="str">
        <f t="shared" si="56"/>
        <v>----</v>
      </c>
      <c r="AM156" s="4">
        <f t="shared" si="57"/>
        <v>399.17030889767511</v>
      </c>
      <c r="AN156" s="4">
        <f t="shared" si="58"/>
        <v>399</v>
      </c>
      <c r="AO156" s="4">
        <f t="shared" si="59"/>
        <v>0.17030889767511326</v>
      </c>
    </row>
    <row r="157" spans="1:41" x14ac:dyDescent="0.25">
      <c r="A157">
        <v>13</v>
      </c>
      <c r="B157">
        <v>21</v>
      </c>
      <c r="C157">
        <v>1</v>
      </c>
      <c r="D157">
        <v>11</v>
      </c>
      <c r="E157">
        <v>0</v>
      </c>
      <c r="F157">
        <v>0</v>
      </c>
      <c r="H157">
        <v>366.10418320000002</v>
      </c>
      <c r="J157">
        <v>4835143</v>
      </c>
      <c r="K157">
        <v>2334401</v>
      </c>
      <c r="L157">
        <v>3208521</v>
      </c>
      <c r="M157" t="str">
        <f t="shared" si="40"/>
        <v>Yes</v>
      </c>
      <c r="N157">
        <f t="shared" si="41"/>
        <v>3459355</v>
      </c>
      <c r="O157">
        <v>0</v>
      </c>
      <c r="P157">
        <v>0</v>
      </c>
      <c r="Q157">
        <v>0</v>
      </c>
      <c r="S157">
        <f t="shared" si="42"/>
        <v>1.6153846153846154</v>
      </c>
      <c r="T157">
        <f t="shared" si="43"/>
        <v>0.84615384615384615</v>
      </c>
      <c r="V157" s="4">
        <f t="shared" si="44"/>
        <v>366.10418317989996</v>
      </c>
      <c r="W157">
        <f t="shared" si="45"/>
        <v>4</v>
      </c>
      <c r="X157">
        <f t="shared" si="46"/>
        <v>0.30769230769230771</v>
      </c>
      <c r="Y157">
        <f t="shared" si="47"/>
        <v>0.19047619047619047</v>
      </c>
      <c r="Z157">
        <f t="shared" si="48"/>
        <v>0.36363636363636365</v>
      </c>
      <c r="AA157" t="str">
        <f t="shared" si="49"/>
        <v>O</v>
      </c>
      <c r="AD157">
        <f t="shared" si="50"/>
        <v>-0.30769230769230771</v>
      </c>
      <c r="AF157" t="str">
        <f t="shared" si="51"/>
        <v>----</v>
      </c>
      <c r="AG157" t="str">
        <f t="shared" si="52"/>
        <v>----</v>
      </c>
      <c r="AH157" t="str">
        <f t="shared" si="53"/>
        <v>----</v>
      </c>
      <c r="AI157" t="str">
        <f t="shared" si="54"/>
        <v>----</v>
      </c>
      <c r="AJ157" t="str">
        <f t="shared" si="55"/>
        <v>SatFACarb</v>
      </c>
      <c r="AK157" t="str">
        <f t="shared" si="56"/>
        <v>----</v>
      </c>
      <c r="AM157" s="4">
        <f t="shared" si="57"/>
        <v>366.18883938158604</v>
      </c>
      <c r="AN157" s="4">
        <f t="shared" si="58"/>
        <v>366</v>
      </c>
      <c r="AO157" s="4">
        <f t="shared" si="59"/>
        <v>0.18883938158603542</v>
      </c>
    </row>
    <row r="158" spans="1:41" x14ac:dyDescent="0.25">
      <c r="A158">
        <v>13</v>
      </c>
      <c r="B158">
        <v>22</v>
      </c>
      <c r="C158">
        <v>0</v>
      </c>
      <c r="D158">
        <v>13</v>
      </c>
      <c r="E158">
        <v>0</v>
      </c>
      <c r="F158">
        <v>0</v>
      </c>
      <c r="H158">
        <v>385.0987634</v>
      </c>
      <c r="J158">
        <v>22609768</v>
      </c>
      <c r="K158">
        <v>11061044</v>
      </c>
      <c r="L158">
        <v>15713307</v>
      </c>
      <c r="M158" t="str">
        <f t="shared" si="40"/>
        <v>Yes</v>
      </c>
      <c r="N158">
        <f t="shared" si="41"/>
        <v>16461373</v>
      </c>
      <c r="O158">
        <v>0</v>
      </c>
      <c r="P158">
        <v>0</v>
      </c>
      <c r="Q158">
        <v>0</v>
      </c>
      <c r="S158">
        <f t="shared" si="42"/>
        <v>1.6923076923076923</v>
      </c>
      <c r="T158">
        <f t="shared" si="43"/>
        <v>1</v>
      </c>
      <c r="V158" s="4">
        <f t="shared" si="44"/>
        <v>385.09876337989999</v>
      </c>
      <c r="W158">
        <f t="shared" si="45"/>
        <v>3</v>
      </c>
      <c r="X158">
        <f t="shared" si="46"/>
        <v>0.23076923076923078</v>
      </c>
      <c r="Y158">
        <f t="shared" si="47"/>
        <v>0.13636363636363635</v>
      </c>
      <c r="Z158">
        <f t="shared" si="48"/>
        <v>0.23076923076923078</v>
      </c>
      <c r="AA158" t="str">
        <f t="shared" si="49"/>
        <v>O</v>
      </c>
      <c r="AD158">
        <f t="shared" si="50"/>
        <v>-0.53846153846153844</v>
      </c>
      <c r="AF158" t="str">
        <f t="shared" si="51"/>
        <v>----</v>
      </c>
      <c r="AG158" t="str">
        <f t="shared" si="52"/>
        <v>----</v>
      </c>
      <c r="AH158" t="str">
        <f t="shared" si="53"/>
        <v>----</v>
      </c>
      <c r="AI158" t="str">
        <f t="shared" si="54"/>
        <v>----</v>
      </c>
      <c r="AJ158" t="str">
        <f t="shared" si="55"/>
        <v>SatFACarb</v>
      </c>
      <c r="AK158" t="str">
        <f t="shared" si="56"/>
        <v>----</v>
      </c>
      <c r="AM158" s="4">
        <f t="shared" si="57"/>
        <v>385.18781179857302</v>
      </c>
      <c r="AN158" s="4">
        <f t="shared" si="58"/>
        <v>385</v>
      </c>
      <c r="AO158" s="4">
        <f t="shared" si="59"/>
        <v>0.18781179857302277</v>
      </c>
    </row>
    <row r="159" spans="1:41" x14ac:dyDescent="0.25">
      <c r="A159">
        <v>13</v>
      </c>
      <c r="B159">
        <v>22</v>
      </c>
      <c r="C159">
        <v>0</v>
      </c>
      <c r="D159">
        <v>14</v>
      </c>
      <c r="E159">
        <v>0</v>
      </c>
      <c r="F159">
        <v>0</v>
      </c>
      <c r="H159">
        <v>401.09367800000001</v>
      </c>
      <c r="J159">
        <v>4871735</v>
      </c>
      <c r="K159">
        <v>1616340</v>
      </c>
      <c r="L159">
        <v>2969547</v>
      </c>
      <c r="M159" t="str">
        <f t="shared" si="40"/>
        <v>Yes</v>
      </c>
      <c r="N159">
        <f t="shared" si="41"/>
        <v>3152540.6666666665</v>
      </c>
      <c r="O159">
        <v>0</v>
      </c>
      <c r="P159">
        <v>0</v>
      </c>
      <c r="Q159">
        <v>0</v>
      </c>
      <c r="S159">
        <f t="shared" si="42"/>
        <v>1.6923076923076923</v>
      </c>
      <c r="T159">
        <f t="shared" si="43"/>
        <v>1.0769230769230769</v>
      </c>
      <c r="V159" s="4">
        <f t="shared" si="44"/>
        <v>401.09367797989995</v>
      </c>
      <c r="W159">
        <f t="shared" si="45"/>
        <v>3</v>
      </c>
      <c r="X159">
        <f t="shared" si="46"/>
        <v>0.23076923076923078</v>
      </c>
      <c r="Y159">
        <f t="shared" si="47"/>
        <v>0.13636363636363635</v>
      </c>
      <c r="Z159">
        <f t="shared" si="48"/>
        <v>0.21428571428571427</v>
      </c>
      <c r="AA159" t="str">
        <f t="shared" si="49"/>
        <v>O</v>
      </c>
      <c r="AD159">
        <f t="shared" si="50"/>
        <v>-0.66666666666666663</v>
      </c>
      <c r="AF159" t="str">
        <f t="shared" si="51"/>
        <v>----</v>
      </c>
      <c r="AG159" t="str">
        <f t="shared" si="52"/>
        <v>----</v>
      </c>
      <c r="AH159" t="str">
        <f t="shared" si="53"/>
        <v>----</v>
      </c>
      <c r="AI159" t="str">
        <f t="shared" si="54"/>
        <v>----</v>
      </c>
      <c r="AJ159" t="str">
        <f t="shared" si="55"/>
        <v>SatFACarb</v>
      </c>
      <c r="AK159" t="str">
        <f t="shared" si="56"/>
        <v>----</v>
      </c>
      <c r="AM159" s="4">
        <f t="shared" si="57"/>
        <v>401.18642498705827</v>
      </c>
      <c r="AN159" s="4">
        <f t="shared" si="58"/>
        <v>401</v>
      </c>
      <c r="AO159" s="4">
        <f t="shared" si="59"/>
        <v>0.18642498705827393</v>
      </c>
    </row>
    <row r="160" spans="1:41" x14ac:dyDescent="0.25">
      <c r="A160">
        <v>13</v>
      </c>
      <c r="B160">
        <v>24</v>
      </c>
      <c r="C160">
        <v>0</v>
      </c>
      <c r="D160">
        <v>12</v>
      </c>
      <c r="E160">
        <v>0</v>
      </c>
      <c r="F160">
        <v>0</v>
      </c>
      <c r="H160">
        <v>371.11949879999997</v>
      </c>
      <c r="J160">
        <v>13291775</v>
      </c>
      <c r="K160">
        <v>9125652</v>
      </c>
      <c r="L160">
        <v>11183403</v>
      </c>
      <c r="M160" t="str">
        <f t="shared" si="40"/>
        <v>Yes</v>
      </c>
      <c r="N160">
        <f t="shared" si="41"/>
        <v>11200276.666666666</v>
      </c>
      <c r="O160">
        <v>0</v>
      </c>
      <c r="P160">
        <v>0</v>
      </c>
      <c r="Q160">
        <v>0</v>
      </c>
      <c r="S160">
        <f t="shared" si="42"/>
        <v>1.8461538461538463</v>
      </c>
      <c r="T160">
        <f t="shared" si="43"/>
        <v>0.92307692307692313</v>
      </c>
      <c r="V160" s="4">
        <f t="shared" si="44"/>
        <v>371.11949877989997</v>
      </c>
      <c r="W160">
        <f t="shared" si="45"/>
        <v>2</v>
      </c>
      <c r="X160">
        <f t="shared" si="46"/>
        <v>0.15384615384615385</v>
      </c>
      <c r="Y160">
        <f t="shared" si="47"/>
        <v>8.3333333333333329E-2</v>
      </c>
      <c r="Z160">
        <f t="shared" si="48"/>
        <v>0.16666666666666666</v>
      </c>
      <c r="AA160" t="str">
        <f t="shared" si="49"/>
        <v>O</v>
      </c>
      <c r="AD160">
        <f t="shared" si="50"/>
        <v>-0.5714285714285714</v>
      </c>
      <c r="AF160" t="str">
        <f t="shared" si="51"/>
        <v>----</v>
      </c>
      <c r="AG160" t="str">
        <f t="shared" si="52"/>
        <v>----</v>
      </c>
      <c r="AH160" t="str">
        <f t="shared" si="53"/>
        <v>----</v>
      </c>
      <c r="AI160" t="str">
        <f t="shared" si="54"/>
        <v>----</v>
      </c>
      <c r="AJ160" t="str">
        <f t="shared" si="55"/>
        <v>SatFACarb</v>
      </c>
      <c r="AK160" t="str">
        <f t="shared" si="56"/>
        <v>----</v>
      </c>
      <c r="AM160" s="4">
        <f t="shared" si="57"/>
        <v>371.20531469947088</v>
      </c>
      <c r="AN160" s="4">
        <f t="shared" si="58"/>
        <v>371</v>
      </c>
      <c r="AO160" s="4">
        <f t="shared" si="59"/>
        <v>0.20531469947087544</v>
      </c>
    </row>
    <row r="161" spans="1:41" x14ac:dyDescent="0.25">
      <c r="A161">
        <v>13</v>
      </c>
      <c r="B161">
        <v>24</v>
      </c>
      <c r="C161">
        <v>0</v>
      </c>
      <c r="D161">
        <v>13</v>
      </c>
      <c r="E161">
        <v>0</v>
      </c>
      <c r="F161">
        <v>0</v>
      </c>
      <c r="H161">
        <v>387.11441339999999</v>
      </c>
      <c r="J161">
        <v>4882734</v>
      </c>
      <c r="K161">
        <v>2758968</v>
      </c>
      <c r="L161">
        <v>3674616</v>
      </c>
      <c r="M161" t="str">
        <f t="shared" si="40"/>
        <v>Yes</v>
      </c>
      <c r="N161">
        <f t="shared" si="41"/>
        <v>3772106</v>
      </c>
      <c r="O161">
        <v>0</v>
      </c>
      <c r="P161">
        <v>0</v>
      </c>
      <c r="Q161">
        <v>0</v>
      </c>
      <c r="S161">
        <f t="shared" si="42"/>
        <v>1.8461538461538463</v>
      </c>
      <c r="T161">
        <f t="shared" si="43"/>
        <v>1</v>
      </c>
      <c r="V161" s="4">
        <f t="shared" si="44"/>
        <v>387.11441337989999</v>
      </c>
      <c r="W161">
        <f t="shared" si="45"/>
        <v>2</v>
      </c>
      <c r="X161">
        <f t="shared" si="46"/>
        <v>0.15384615384615385</v>
      </c>
      <c r="Y161">
        <f t="shared" si="47"/>
        <v>8.3333333333333329E-2</v>
      </c>
      <c r="Z161">
        <f t="shared" si="48"/>
        <v>0.15384615384615385</v>
      </c>
      <c r="AA161" t="str">
        <f t="shared" si="49"/>
        <v>O</v>
      </c>
      <c r="AD161">
        <f t="shared" si="50"/>
        <v>-0.69230769230769229</v>
      </c>
      <c r="AF161" t="str">
        <f t="shared" si="51"/>
        <v>----</v>
      </c>
      <c r="AG161" t="str">
        <f t="shared" si="52"/>
        <v>----</v>
      </c>
      <c r="AH161" t="str">
        <f t="shared" si="53"/>
        <v>----</v>
      </c>
      <c r="AI161" t="str">
        <f t="shared" si="54"/>
        <v>----</v>
      </c>
      <c r="AJ161" t="str">
        <f t="shared" si="55"/>
        <v>SatFACarb</v>
      </c>
      <c r="AK161" t="str">
        <f t="shared" si="56"/>
        <v>----</v>
      </c>
      <c r="AM161" s="4">
        <f t="shared" si="57"/>
        <v>387.20392788795624</v>
      </c>
      <c r="AN161" s="4">
        <f t="shared" si="58"/>
        <v>387</v>
      </c>
      <c r="AO161" s="4">
        <f t="shared" si="59"/>
        <v>0.20392788795624028</v>
      </c>
    </row>
    <row r="162" spans="1:41" x14ac:dyDescent="0.25">
      <c r="A162">
        <v>14</v>
      </c>
      <c r="B162">
        <v>21</v>
      </c>
      <c r="C162">
        <v>1</v>
      </c>
      <c r="D162">
        <v>12</v>
      </c>
      <c r="E162">
        <v>0</v>
      </c>
      <c r="F162">
        <v>0</v>
      </c>
      <c r="H162">
        <v>394.09909779999998</v>
      </c>
      <c r="J162">
        <v>4835964</v>
      </c>
      <c r="K162">
        <v>2196311</v>
      </c>
      <c r="L162">
        <v>3188130</v>
      </c>
      <c r="M162" t="str">
        <f t="shared" si="40"/>
        <v>Yes</v>
      </c>
      <c r="N162">
        <f t="shared" si="41"/>
        <v>3406801.6666666665</v>
      </c>
      <c r="O162">
        <v>0</v>
      </c>
      <c r="P162">
        <v>0</v>
      </c>
      <c r="Q162">
        <v>0</v>
      </c>
      <c r="S162">
        <f t="shared" si="42"/>
        <v>1.5</v>
      </c>
      <c r="T162">
        <f t="shared" si="43"/>
        <v>0.8571428571428571</v>
      </c>
      <c r="V162" s="4">
        <f t="shared" si="44"/>
        <v>394.09909777989998</v>
      </c>
      <c r="W162">
        <f t="shared" si="45"/>
        <v>5</v>
      </c>
      <c r="X162">
        <f t="shared" si="46"/>
        <v>0.35714285714285715</v>
      </c>
      <c r="Y162">
        <f t="shared" si="47"/>
        <v>0.23809523809523808</v>
      </c>
      <c r="Z162">
        <f t="shared" si="48"/>
        <v>0.41666666666666669</v>
      </c>
      <c r="AA162" t="str">
        <f t="shared" si="49"/>
        <v>O</v>
      </c>
      <c r="AD162">
        <f t="shared" si="50"/>
        <v>-0.21428571428571427</v>
      </c>
      <c r="AF162" t="str">
        <f t="shared" si="51"/>
        <v>----</v>
      </c>
      <c r="AG162" t="str">
        <f t="shared" si="52"/>
        <v>----</v>
      </c>
      <c r="AH162" t="str">
        <f t="shared" si="53"/>
        <v>----</v>
      </c>
      <c r="AI162" t="str">
        <f t="shared" si="54"/>
        <v>----</v>
      </c>
      <c r="AJ162" t="str">
        <f t="shared" si="55"/>
        <v>SatFACarb</v>
      </c>
      <c r="AK162" t="str">
        <f t="shared" si="56"/>
        <v>----</v>
      </c>
      <c r="AM162" s="4">
        <f t="shared" si="57"/>
        <v>394.19022739337822</v>
      </c>
      <c r="AN162" s="4">
        <f t="shared" si="58"/>
        <v>394</v>
      </c>
      <c r="AO162" s="4">
        <f t="shared" si="59"/>
        <v>0.19022739337822259</v>
      </c>
    </row>
    <row r="163" spans="1:41" x14ac:dyDescent="0.25">
      <c r="A163">
        <v>14</v>
      </c>
      <c r="B163">
        <v>22</v>
      </c>
      <c r="C163">
        <v>0</v>
      </c>
      <c r="D163">
        <v>14</v>
      </c>
      <c r="E163">
        <v>0</v>
      </c>
      <c r="F163">
        <v>0</v>
      </c>
      <c r="H163">
        <v>413.09367800000001</v>
      </c>
      <c r="J163">
        <v>17734718</v>
      </c>
      <c r="K163">
        <v>8435446</v>
      </c>
      <c r="L163">
        <v>12810949</v>
      </c>
      <c r="M163" t="str">
        <f t="shared" si="40"/>
        <v>Yes</v>
      </c>
      <c r="N163">
        <f t="shared" si="41"/>
        <v>12993704.333333334</v>
      </c>
      <c r="O163">
        <v>0</v>
      </c>
      <c r="P163">
        <v>0</v>
      </c>
      <c r="Q163">
        <v>0</v>
      </c>
      <c r="S163">
        <f t="shared" si="42"/>
        <v>1.5714285714285714</v>
      </c>
      <c r="T163">
        <f t="shared" si="43"/>
        <v>1</v>
      </c>
      <c r="V163" s="4">
        <f t="shared" si="44"/>
        <v>413.09367797989995</v>
      </c>
      <c r="W163">
        <f t="shared" si="45"/>
        <v>4</v>
      </c>
      <c r="X163">
        <f t="shared" si="46"/>
        <v>0.2857142857142857</v>
      </c>
      <c r="Y163">
        <f t="shared" si="47"/>
        <v>0.18181818181818182</v>
      </c>
      <c r="Z163">
        <f t="shared" si="48"/>
        <v>0.2857142857142857</v>
      </c>
      <c r="AA163" t="str">
        <f t="shared" si="49"/>
        <v>O</v>
      </c>
      <c r="AD163">
        <f t="shared" si="50"/>
        <v>-0.42857142857142855</v>
      </c>
      <c r="AF163" t="str">
        <f t="shared" si="51"/>
        <v>----</v>
      </c>
      <c r="AG163" t="str">
        <f t="shared" si="52"/>
        <v>----</v>
      </c>
      <c r="AH163" t="str">
        <f t="shared" si="53"/>
        <v>----</v>
      </c>
      <c r="AI163" t="str">
        <f t="shared" si="54"/>
        <v>----</v>
      </c>
      <c r="AJ163" t="str">
        <f t="shared" si="55"/>
        <v>SatFACarb</v>
      </c>
      <c r="AK163" t="str">
        <f t="shared" si="56"/>
        <v>----</v>
      </c>
      <c r="AM163" s="4">
        <f t="shared" si="57"/>
        <v>413.18919981036515</v>
      </c>
      <c r="AN163" s="4">
        <f t="shared" si="58"/>
        <v>413</v>
      </c>
      <c r="AO163" s="4">
        <f t="shared" si="59"/>
        <v>0.1891998103651531</v>
      </c>
    </row>
    <row r="164" spans="1:41" x14ac:dyDescent="0.25">
      <c r="A164">
        <v>14</v>
      </c>
      <c r="B164">
        <v>23</v>
      </c>
      <c r="C164">
        <v>1</v>
      </c>
      <c r="D164">
        <v>11</v>
      </c>
      <c r="E164">
        <v>0</v>
      </c>
      <c r="F164">
        <v>0</v>
      </c>
      <c r="H164">
        <v>380.11983320000002</v>
      </c>
      <c r="J164">
        <v>5515940</v>
      </c>
      <c r="K164">
        <v>2759636</v>
      </c>
      <c r="L164">
        <v>3810082</v>
      </c>
      <c r="M164" t="str">
        <f t="shared" si="40"/>
        <v>Yes</v>
      </c>
      <c r="N164">
        <f t="shared" si="41"/>
        <v>4028552.6666666665</v>
      </c>
      <c r="O164">
        <v>0</v>
      </c>
      <c r="P164">
        <v>0</v>
      </c>
      <c r="Q164">
        <v>0</v>
      </c>
      <c r="S164">
        <f t="shared" si="42"/>
        <v>1.6428571428571428</v>
      </c>
      <c r="T164">
        <f t="shared" si="43"/>
        <v>0.7857142857142857</v>
      </c>
      <c r="V164" s="4">
        <f t="shared" si="44"/>
        <v>380.11983317990001</v>
      </c>
      <c r="W164">
        <f t="shared" si="45"/>
        <v>4</v>
      </c>
      <c r="X164">
        <f t="shared" si="46"/>
        <v>0.2857142857142857</v>
      </c>
      <c r="Y164">
        <f t="shared" si="47"/>
        <v>0.17391304347826086</v>
      </c>
      <c r="Z164">
        <f t="shared" si="48"/>
        <v>0.36363636363636365</v>
      </c>
      <c r="AA164" t="str">
        <f t="shared" si="49"/>
        <v>O</v>
      </c>
      <c r="AD164">
        <f t="shared" si="50"/>
        <v>-0.26666666666666666</v>
      </c>
      <c r="AF164" t="str">
        <f t="shared" si="51"/>
        <v>----</v>
      </c>
      <c r="AG164" t="str">
        <f t="shared" si="52"/>
        <v>----</v>
      </c>
      <c r="AH164" t="str">
        <f t="shared" si="53"/>
        <v>----</v>
      </c>
      <c r="AI164" t="str">
        <f t="shared" si="54"/>
        <v>----</v>
      </c>
      <c r="AJ164" t="str">
        <f t="shared" si="55"/>
        <v>SatFACarb</v>
      </c>
      <c r="AK164" t="str">
        <f t="shared" si="56"/>
        <v>----</v>
      </c>
      <c r="AM164" s="4">
        <f t="shared" si="57"/>
        <v>380.20773029427619</v>
      </c>
      <c r="AN164" s="4">
        <f t="shared" si="58"/>
        <v>380</v>
      </c>
      <c r="AO164" s="4">
        <f t="shared" si="59"/>
        <v>0.20773029427618894</v>
      </c>
    </row>
    <row r="165" spans="1:41" x14ac:dyDescent="0.25">
      <c r="A165">
        <v>14</v>
      </c>
      <c r="B165">
        <v>23</v>
      </c>
      <c r="C165">
        <v>1</v>
      </c>
      <c r="D165">
        <v>12</v>
      </c>
      <c r="E165">
        <v>0</v>
      </c>
      <c r="F165">
        <v>0</v>
      </c>
      <c r="H165">
        <v>396.11474779999998</v>
      </c>
      <c r="J165">
        <v>6879165</v>
      </c>
      <c r="K165">
        <v>3560658</v>
      </c>
      <c r="L165">
        <v>5678336</v>
      </c>
      <c r="M165" t="str">
        <f t="shared" si="40"/>
        <v>Yes</v>
      </c>
      <c r="N165">
        <f t="shared" si="41"/>
        <v>5372719.666666667</v>
      </c>
      <c r="O165">
        <v>0</v>
      </c>
      <c r="P165">
        <v>0</v>
      </c>
      <c r="Q165">
        <v>0</v>
      </c>
      <c r="S165">
        <f t="shared" si="42"/>
        <v>1.6428571428571428</v>
      </c>
      <c r="T165">
        <f t="shared" si="43"/>
        <v>0.8571428571428571</v>
      </c>
      <c r="V165" s="4">
        <f t="shared" si="44"/>
        <v>396.11474777989997</v>
      </c>
      <c r="W165">
        <f t="shared" si="45"/>
        <v>4</v>
      </c>
      <c r="X165">
        <f t="shared" si="46"/>
        <v>0.2857142857142857</v>
      </c>
      <c r="Y165">
        <f t="shared" si="47"/>
        <v>0.17391304347826086</v>
      </c>
      <c r="Z165">
        <f t="shared" si="48"/>
        <v>0.33333333333333331</v>
      </c>
      <c r="AA165" t="str">
        <f t="shared" si="49"/>
        <v>O</v>
      </c>
      <c r="AD165">
        <f t="shared" si="50"/>
        <v>-0.35714285714285715</v>
      </c>
      <c r="AF165" t="str">
        <f t="shared" si="51"/>
        <v>----</v>
      </c>
      <c r="AG165" t="str">
        <f t="shared" si="52"/>
        <v>----</v>
      </c>
      <c r="AH165" t="str">
        <f t="shared" si="53"/>
        <v>----</v>
      </c>
      <c r="AI165" t="str">
        <f t="shared" si="54"/>
        <v>----</v>
      </c>
      <c r="AJ165" t="str">
        <f t="shared" si="55"/>
        <v>SatFACarb</v>
      </c>
      <c r="AK165" t="str">
        <f t="shared" si="56"/>
        <v>----</v>
      </c>
      <c r="AM165" s="4">
        <f t="shared" si="57"/>
        <v>396.20634348276144</v>
      </c>
      <c r="AN165" s="4">
        <f t="shared" si="58"/>
        <v>396</v>
      </c>
      <c r="AO165" s="4">
        <f t="shared" si="59"/>
        <v>0.2063434827614401</v>
      </c>
    </row>
    <row r="166" spans="1:41" x14ac:dyDescent="0.25">
      <c r="A166">
        <v>14</v>
      </c>
      <c r="B166">
        <v>24</v>
      </c>
      <c r="C166">
        <v>0</v>
      </c>
      <c r="D166">
        <v>14</v>
      </c>
      <c r="E166">
        <v>0</v>
      </c>
      <c r="F166">
        <v>0</v>
      </c>
      <c r="H166">
        <v>415.109328</v>
      </c>
      <c r="J166">
        <v>7629849</v>
      </c>
      <c r="K166">
        <v>3666680</v>
      </c>
      <c r="L166">
        <v>4896461</v>
      </c>
      <c r="M166" t="str">
        <f t="shared" si="40"/>
        <v>Yes</v>
      </c>
      <c r="N166">
        <f t="shared" si="41"/>
        <v>5397663.333333333</v>
      </c>
      <c r="O166">
        <v>0</v>
      </c>
      <c r="P166">
        <v>0</v>
      </c>
      <c r="Q166">
        <v>0</v>
      </c>
      <c r="S166">
        <f t="shared" si="42"/>
        <v>1.7142857142857142</v>
      </c>
      <c r="T166">
        <f t="shared" si="43"/>
        <v>1</v>
      </c>
      <c r="V166" s="4">
        <f t="shared" si="44"/>
        <v>415.1093279799</v>
      </c>
      <c r="W166">
        <f t="shared" si="45"/>
        <v>3</v>
      </c>
      <c r="X166">
        <f t="shared" si="46"/>
        <v>0.21428571428571427</v>
      </c>
      <c r="Y166">
        <f t="shared" si="47"/>
        <v>0.125</v>
      </c>
      <c r="Z166">
        <f t="shared" si="48"/>
        <v>0.21428571428571427</v>
      </c>
      <c r="AA166" t="str">
        <f t="shared" si="49"/>
        <v>O</v>
      </c>
      <c r="AD166">
        <f t="shared" si="50"/>
        <v>-0.5714285714285714</v>
      </c>
      <c r="AF166" t="str">
        <f t="shared" si="51"/>
        <v>----</v>
      </c>
      <c r="AG166" t="str">
        <f t="shared" si="52"/>
        <v>----</v>
      </c>
      <c r="AH166" t="str">
        <f t="shared" si="53"/>
        <v>----</v>
      </c>
      <c r="AI166" t="str">
        <f t="shared" si="54"/>
        <v>----</v>
      </c>
      <c r="AJ166" t="str">
        <f t="shared" si="55"/>
        <v>SatFACarb</v>
      </c>
      <c r="AK166" t="str">
        <f t="shared" si="56"/>
        <v>----</v>
      </c>
      <c r="AM166" s="4">
        <f t="shared" si="57"/>
        <v>415.20531589974843</v>
      </c>
      <c r="AN166" s="4">
        <f t="shared" si="58"/>
        <v>415</v>
      </c>
      <c r="AO166" s="4">
        <f t="shared" si="59"/>
        <v>0.20531589974842746</v>
      </c>
    </row>
    <row r="167" spans="1:41" x14ac:dyDescent="0.25">
      <c r="A167">
        <v>14</v>
      </c>
      <c r="B167">
        <v>25</v>
      </c>
      <c r="C167">
        <v>1</v>
      </c>
      <c r="D167">
        <v>12</v>
      </c>
      <c r="E167">
        <v>0</v>
      </c>
      <c r="F167">
        <v>0</v>
      </c>
      <c r="H167">
        <v>398.13039780000003</v>
      </c>
      <c r="J167">
        <v>6029530</v>
      </c>
      <c r="K167">
        <v>4844071</v>
      </c>
      <c r="L167">
        <v>5530172</v>
      </c>
      <c r="M167" t="str">
        <f t="shared" si="40"/>
        <v>Yes</v>
      </c>
      <c r="N167">
        <f t="shared" si="41"/>
        <v>5467924.333333333</v>
      </c>
      <c r="O167">
        <v>0</v>
      </c>
      <c r="P167">
        <v>0</v>
      </c>
      <c r="Q167">
        <v>0</v>
      </c>
      <c r="S167">
        <f t="shared" si="42"/>
        <v>1.7857142857142858</v>
      </c>
      <c r="T167">
        <f t="shared" si="43"/>
        <v>0.8571428571428571</v>
      </c>
      <c r="V167" s="4">
        <f t="shared" si="44"/>
        <v>398.13039777989997</v>
      </c>
      <c r="W167">
        <f t="shared" si="45"/>
        <v>3</v>
      </c>
      <c r="X167">
        <f t="shared" si="46"/>
        <v>0.21428571428571427</v>
      </c>
      <c r="Y167">
        <f t="shared" si="47"/>
        <v>0.12</v>
      </c>
      <c r="Z167">
        <f t="shared" si="48"/>
        <v>0.25</v>
      </c>
      <c r="AA167" t="str">
        <f t="shared" si="49"/>
        <v>O</v>
      </c>
      <c r="AD167">
        <f t="shared" si="50"/>
        <v>-0.5</v>
      </c>
      <c r="AF167" t="str">
        <f t="shared" si="51"/>
        <v>----</v>
      </c>
      <c r="AG167" t="str">
        <f t="shared" si="52"/>
        <v>----</v>
      </c>
      <c r="AH167" t="str">
        <f t="shared" si="53"/>
        <v>----</v>
      </c>
      <c r="AI167" t="str">
        <f t="shared" si="54"/>
        <v>----</v>
      </c>
      <c r="AJ167" t="str">
        <f t="shared" si="55"/>
        <v>SatFACarb</v>
      </c>
      <c r="AK167" t="str">
        <f t="shared" si="56"/>
        <v>----</v>
      </c>
      <c r="AM167" s="4">
        <f t="shared" si="57"/>
        <v>398.22245957214466</v>
      </c>
      <c r="AN167" s="4">
        <f t="shared" si="58"/>
        <v>398</v>
      </c>
      <c r="AO167" s="4">
        <f t="shared" si="59"/>
        <v>0.22245957214465761</v>
      </c>
    </row>
    <row r="168" spans="1:41" x14ac:dyDescent="0.25">
      <c r="A168">
        <v>14</v>
      </c>
      <c r="B168">
        <v>26</v>
      </c>
      <c r="C168">
        <v>0</v>
      </c>
      <c r="D168">
        <v>12</v>
      </c>
      <c r="E168">
        <v>0</v>
      </c>
      <c r="F168">
        <v>0</v>
      </c>
      <c r="H168">
        <v>385.13514880000002</v>
      </c>
      <c r="J168">
        <v>7487344</v>
      </c>
      <c r="K168">
        <v>6944573</v>
      </c>
      <c r="L168">
        <v>8512548</v>
      </c>
      <c r="M168" t="str">
        <f t="shared" si="40"/>
        <v>Yes</v>
      </c>
      <c r="N168">
        <f t="shared" si="41"/>
        <v>7648155</v>
      </c>
      <c r="O168">
        <v>0</v>
      </c>
      <c r="P168">
        <v>0</v>
      </c>
      <c r="Q168">
        <v>0</v>
      </c>
      <c r="S168">
        <f t="shared" si="42"/>
        <v>1.8571428571428572</v>
      </c>
      <c r="T168">
        <f t="shared" si="43"/>
        <v>0.8571428571428571</v>
      </c>
      <c r="V168" s="4">
        <f t="shared" si="44"/>
        <v>385.13514877990002</v>
      </c>
      <c r="W168">
        <f t="shared" si="45"/>
        <v>2</v>
      </c>
      <c r="X168">
        <f t="shared" si="46"/>
        <v>0.14285714285714285</v>
      </c>
      <c r="Y168">
        <f t="shared" si="47"/>
        <v>7.6923076923076927E-2</v>
      </c>
      <c r="Z168">
        <f t="shared" si="48"/>
        <v>0.16666666666666666</v>
      </c>
      <c r="AA168" t="str">
        <f t="shared" si="49"/>
        <v>O</v>
      </c>
      <c r="AD168">
        <f t="shared" si="50"/>
        <v>-0.5</v>
      </c>
      <c r="AF168" t="str">
        <f t="shared" si="51"/>
        <v>----</v>
      </c>
      <c r="AG168" t="str">
        <f t="shared" si="52"/>
        <v>----</v>
      </c>
      <c r="AH168" t="str">
        <f t="shared" si="53"/>
        <v>----</v>
      </c>
      <c r="AI168" t="str">
        <f t="shared" si="54"/>
        <v>----</v>
      </c>
      <c r="AJ168" t="str">
        <f t="shared" si="55"/>
        <v>SatFACarb</v>
      </c>
      <c r="AK168" t="str">
        <f t="shared" si="56"/>
        <v>----</v>
      </c>
      <c r="AM168" s="4">
        <f t="shared" si="57"/>
        <v>385.22420561216103</v>
      </c>
      <c r="AN168" s="4">
        <f t="shared" si="58"/>
        <v>385</v>
      </c>
      <c r="AO168" s="4">
        <f t="shared" si="59"/>
        <v>0.22420561216102897</v>
      </c>
    </row>
    <row r="169" spans="1:41" x14ac:dyDescent="0.25">
      <c r="A169">
        <v>15</v>
      </c>
      <c r="B169">
        <v>24</v>
      </c>
      <c r="C169">
        <v>0</v>
      </c>
      <c r="D169">
        <v>15</v>
      </c>
      <c r="E169">
        <v>0</v>
      </c>
      <c r="F169">
        <v>0</v>
      </c>
      <c r="H169">
        <v>443.10424260000002</v>
      </c>
      <c r="J169">
        <v>13513353</v>
      </c>
      <c r="K169">
        <v>5484060</v>
      </c>
      <c r="L169">
        <v>10038162</v>
      </c>
      <c r="M169" t="str">
        <f t="shared" si="40"/>
        <v>Yes</v>
      </c>
      <c r="N169">
        <f t="shared" si="41"/>
        <v>9678525</v>
      </c>
      <c r="O169">
        <v>0</v>
      </c>
      <c r="P169">
        <v>0</v>
      </c>
      <c r="Q169">
        <v>0</v>
      </c>
      <c r="S169">
        <f t="shared" si="42"/>
        <v>1.6</v>
      </c>
      <c r="T169">
        <f t="shared" si="43"/>
        <v>1</v>
      </c>
      <c r="V169" s="4">
        <f t="shared" si="44"/>
        <v>443.10424257990002</v>
      </c>
      <c r="W169">
        <f t="shared" si="45"/>
        <v>4</v>
      </c>
      <c r="X169">
        <f t="shared" si="46"/>
        <v>0.26666666666666666</v>
      </c>
      <c r="Y169">
        <f t="shared" si="47"/>
        <v>0.16666666666666666</v>
      </c>
      <c r="Z169">
        <f t="shared" si="48"/>
        <v>0.26666666666666666</v>
      </c>
      <c r="AA169" t="str">
        <f t="shared" si="49"/>
        <v>O</v>
      </c>
      <c r="AD169">
        <f t="shared" si="50"/>
        <v>-0.46666666666666667</v>
      </c>
      <c r="AF169" t="str">
        <f t="shared" si="51"/>
        <v>----</v>
      </c>
      <c r="AG169" t="str">
        <f t="shared" si="52"/>
        <v>----</v>
      </c>
      <c r="AH169" t="str">
        <f t="shared" si="53"/>
        <v>----</v>
      </c>
      <c r="AI169" t="str">
        <f t="shared" si="54"/>
        <v>----</v>
      </c>
      <c r="AJ169" t="str">
        <f t="shared" si="55"/>
        <v>SatFACarb</v>
      </c>
      <c r="AK169" t="str">
        <f t="shared" si="56"/>
        <v>----</v>
      </c>
      <c r="AM169" s="4">
        <f t="shared" si="57"/>
        <v>443.20670391154061</v>
      </c>
      <c r="AN169" s="4">
        <f t="shared" si="58"/>
        <v>443</v>
      </c>
      <c r="AO169" s="4">
        <f t="shared" si="59"/>
        <v>0.20670391154061463</v>
      </c>
    </row>
    <row r="170" spans="1:41" x14ac:dyDescent="0.25">
      <c r="A170">
        <v>15</v>
      </c>
      <c r="B170">
        <v>25</v>
      </c>
      <c r="C170">
        <v>1</v>
      </c>
      <c r="D170">
        <v>12</v>
      </c>
      <c r="E170">
        <v>0</v>
      </c>
      <c r="F170">
        <v>0</v>
      </c>
      <c r="H170">
        <v>410.13039780000003</v>
      </c>
      <c r="J170">
        <v>4423738</v>
      </c>
      <c r="K170">
        <v>2909875</v>
      </c>
      <c r="L170">
        <v>3860095</v>
      </c>
      <c r="M170" t="str">
        <f t="shared" si="40"/>
        <v>Yes</v>
      </c>
      <c r="N170">
        <f t="shared" si="41"/>
        <v>3731236</v>
      </c>
      <c r="O170">
        <v>0</v>
      </c>
      <c r="P170">
        <v>0</v>
      </c>
      <c r="Q170">
        <v>0</v>
      </c>
      <c r="S170">
        <f t="shared" si="42"/>
        <v>1.6666666666666667</v>
      </c>
      <c r="T170">
        <f t="shared" si="43"/>
        <v>0.8</v>
      </c>
      <c r="V170" s="4">
        <f t="shared" si="44"/>
        <v>410.13039777989997</v>
      </c>
      <c r="W170">
        <f t="shared" si="45"/>
        <v>4</v>
      </c>
      <c r="X170">
        <f t="shared" si="46"/>
        <v>0.26666666666666666</v>
      </c>
      <c r="Y170">
        <f t="shared" si="47"/>
        <v>0.16</v>
      </c>
      <c r="Z170">
        <f t="shared" si="48"/>
        <v>0.33333333333333331</v>
      </c>
      <c r="AA170" t="str">
        <f t="shared" si="49"/>
        <v>O</v>
      </c>
      <c r="AD170">
        <f t="shared" si="50"/>
        <v>-0.3125</v>
      </c>
      <c r="AF170" t="str">
        <f t="shared" si="51"/>
        <v>----</v>
      </c>
      <c r="AG170" t="str">
        <f t="shared" si="52"/>
        <v>----</v>
      </c>
      <c r="AH170" t="str">
        <f t="shared" si="53"/>
        <v>----</v>
      </c>
      <c r="AI170" t="str">
        <f t="shared" si="54"/>
        <v>----</v>
      </c>
      <c r="AJ170" t="str">
        <f t="shared" si="55"/>
        <v>SatFACarb</v>
      </c>
      <c r="AK170" t="str">
        <f t="shared" si="56"/>
        <v>----</v>
      </c>
      <c r="AM170" s="4">
        <f t="shared" si="57"/>
        <v>410.22523439545154</v>
      </c>
      <c r="AN170" s="4">
        <f t="shared" si="58"/>
        <v>410</v>
      </c>
      <c r="AO170" s="4">
        <f t="shared" si="59"/>
        <v>0.22523439545153678</v>
      </c>
    </row>
    <row r="171" spans="1:41" x14ac:dyDescent="0.25">
      <c r="A171">
        <v>15</v>
      </c>
      <c r="B171">
        <v>28</v>
      </c>
      <c r="C171">
        <v>0</v>
      </c>
      <c r="D171">
        <v>12</v>
      </c>
      <c r="E171">
        <v>0</v>
      </c>
      <c r="F171">
        <v>0</v>
      </c>
      <c r="H171">
        <v>399.15079880000002</v>
      </c>
      <c r="J171">
        <v>4515164</v>
      </c>
      <c r="K171">
        <v>6031045</v>
      </c>
      <c r="L171">
        <v>5539535</v>
      </c>
      <c r="M171" t="str">
        <f t="shared" si="40"/>
        <v>Yes</v>
      </c>
      <c r="N171">
        <f t="shared" si="41"/>
        <v>5361914.666666667</v>
      </c>
      <c r="O171">
        <v>0</v>
      </c>
      <c r="P171">
        <v>0</v>
      </c>
      <c r="Q171">
        <v>0</v>
      </c>
      <c r="S171">
        <f t="shared" si="42"/>
        <v>1.8666666666666667</v>
      </c>
      <c r="T171">
        <f t="shared" si="43"/>
        <v>0.8</v>
      </c>
      <c r="V171" s="4">
        <f t="shared" si="44"/>
        <v>399.15079877989996</v>
      </c>
      <c r="W171">
        <f t="shared" si="45"/>
        <v>2</v>
      </c>
      <c r="X171">
        <f t="shared" si="46"/>
        <v>0.13333333333333333</v>
      </c>
      <c r="Y171">
        <f t="shared" si="47"/>
        <v>7.1428571428571425E-2</v>
      </c>
      <c r="Z171">
        <f t="shared" si="48"/>
        <v>0.16666666666666666</v>
      </c>
      <c r="AA171" t="str">
        <f t="shared" si="49"/>
        <v>O</v>
      </c>
      <c r="AD171">
        <f t="shared" si="50"/>
        <v>-0.44444444444444442</v>
      </c>
      <c r="AF171" t="str">
        <f t="shared" si="51"/>
        <v>----</v>
      </c>
      <c r="AG171" t="str">
        <f t="shared" si="52"/>
        <v>----</v>
      </c>
      <c r="AH171" t="str">
        <f t="shared" si="53"/>
        <v>----</v>
      </c>
      <c r="AI171" t="str">
        <f t="shared" si="54"/>
        <v>----</v>
      </c>
      <c r="AJ171" t="str">
        <f t="shared" si="55"/>
        <v>SatFACarb</v>
      </c>
      <c r="AK171" t="str">
        <f t="shared" si="56"/>
        <v>----</v>
      </c>
      <c r="AM171" s="4">
        <f t="shared" si="57"/>
        <v>399.24309652485107</v>
      </c>
      <c r="AN171" s="4">
        <f t="shared" si="58"/>
        <v>399</v>
      </c>
      <c r="AO171" s="4">
        <f t="shared" si="59"/>
        <v>0.24309652485106881</v>
      </c>
    </row>
    <row r="172" spans="1:41" x14ac:dyDescent="0.25">
      <c r="A172">
        <v>16</v>
      </c>
      <c r="B172">
        <v>24</v>
      </c>
      <c r="C172">
        <v>0</v>
      </c>
      <c r="D172">
        <v>16</v>
      </c>
      <c r="E172">
        <v>0</v>
      </c>
      <c r="F172">
        <v>0</v>
      </c>
      <c r="H172">
        <v>471.09915719999998</v>
      </c>
      <c r="J172">
        <v>11207695</v>
      </c>
      <c r="K172">
        <v>4318355</v>
      </c>
      <c r="L172">
        <v>6833533</v>
      </c>
      <c r="M172" t="str">
        <f t="shared" si="40"/>
        <v>Yes</v>
      </c>
      <c r="N172">
        <f t="shared" si="41"/>
        <v>7453194.333333333</v>
      </c>
      <c r="O172">
        <v>0</v>
      </c>
      <c r="P172">
        <v>0</v>
      </c>
      <c r="Q172">
        <v>0</v>
      </c>
      <c r="S172">
        <f t="shared" si="42"/>
        <v>1.5</v>
      </c>
      <c r="T172">
        <f t="shared" si="43"/>
        <v>1</v>
      </c>
      <c r="V172" s="4">
        <f t="shared" si="44"/>
        <v>471.09915717990003</v>
      </c>
      <c r="W172">
        <f t="shared" si="45"/>
        <v>5</v>
      </c>
      <c r="X172">
        <f t="shared" si="46"/>
        <v>0.3125</v>
      </c>
      <c r="Y172">
        <f t="shared" si="47"/>
        <v>0.20833333333333334</v>
      </c>
      <c r="Z172">
        <f t="shared" si="48"/>
        <v>0.3125</v>
      </c>
      <c r="AA172" t="str">
        <f t="shared" si="49"/>
        <v>O</v>
      </c>
      <c r="AD172">
        <f t="shared" si="50"/>
        <v>-0.375</v>
      </c>
      <c r="AF172" t="str">
        <f t="shared" si="51"/>
        <v>----</v>
      </c>
      <c r="AG172" t="str">
        <f t="shared" si="52"/>
        <v>----</v>
      </c>
      <c r="AH172" t="str">
        <f t="shared" si="53"/>
        <v>----</v>
      </c>
      <c r="AI172" t="str">
        <f t="shared" si="54"/>
        <v>----</v>
      </c>
      <c r="AJ172" t="str">
        <f t="shared" si="55"/>
        <v>SatFACarb</v>
      </c>
      <c r="AK172" t="str">
        <f t="shared" si="56"/>
        <v>----</v>
      </c>
      <c r="AM172" s="4">
        <f t="shared" si="57"/>
        <v>471.2080919233328</v>
      </c>
      <c r="AN172" s="4">
        <f t="shared" si="58"/>
        <v>471</v>
      </c>
      <c r="AO172" s="4">
        <f t="shared" si="59"/>
        <v>0.2080919233328018</v>
      </c>
    </row>
    <row r="173" spans="1:41" x14ac:dyDescent="0.25">
      <c r="A173">
        <v>16</v>
      </c>
      <c r="B173">
        <v>26</v>
      </c>
      <c r="C173">
        <v>0</v>
      </c>
      <c r="D173">
        <v>16</v>
      </c>
      <c r="E173">
        <v>0</v>
      </c>
      <c r="F173">
        <v>0</v>
      </c>
      <c r="H173">
        <v>473.11480719999997</v>
      </c>
      <c r="J173">
        <v>13556779</v>
      </c>
      <c r="K173">
        <v>6685778</v>
      </c>
      <c r="L173">
        <v>10820997</v>
      </c>
      <c r="M173" t="str">
        <f t="shared" si="40"/>
        <v>Yes</v>
      </c>
      <c r="N173">
        <f t="shared" si="41"/>
        <v>10354518</v>
      </c>
      <c r="O173">
        <v>0</v>
      </c>
      <c r="P173">
        <v>0</v>
      </c>
      <c r="Q173">
        <v>0</v>
      </c>
      <c r="S173">
        <f t="shared" si="42"/>
        <v>1.625</v>
      </c>
      <c r="T173">
        <f t="shared" si="43"/>
        <v>1</v>
      </c>
      <c r="V173" s="4">
        <f t="shared" si="44"/>
        <v>473.11480717989997</v>
      </c>
      <c r="W173">
        <f t="shared" si="45"/>
        <v>4</v>
      </c>
      <c r="X173">
        <f t="shared" si="46"/>
        <v>0.25</v>
      </c>
      <c r="Y173">
        <f t="shared" si="47"/>
        <v>0.15384615384615385</v>
      </c>
      <c r="Z173">
        <f t="shared" si="48"/>
        <v>0.25</v>
      </c>
      <c r="AA173" t="str">
        <f t="shared" si="49"/>
        <v>O</v>
      </c>
      <c r="AD173">
        <f t="shared" si="50"/>
        <v>-0.5</v>
      </c>
      <c r="AF173" t="str">
        <f t="shared" si="51"/>
        <v>----</v>
      </c>
      <c r="AG173" t="str">
        <f t="shared" si="52"/>
        <v>----</v>
      </c>
      <c r="AH173" t="str">
        <f t="shared" si="53"/>
        <v>----</v>
      </c>
      <c r="AI173" t="str">
        <f t="shared" si="54"/>
        <v>----</v>
      </c>
      <c r="AJ173" t="str">
        <f t="shared" si="55"/>
        <v>SatFACarb</v>
      </c>
      <c r="AK173" t="str">
        <f t="shared" si="56"/>
        <v>----</v>
      </c>
      <c r="AM173" s="4">
        <f t="shared" si="57"/>
        <v>473.22420801271596</v>
      </c>
      <c r="AN173" s="4">
        <f t="shared" si="58"/>
        <v>473</v>
      </c>
      <c r="AO173" s="4">
        <f t="shared" si="59"/>
        <v>0.22420801271596247</v>
      </c>
    </row>
    <row r="174" spans="1:41" x14ac:dyDescent="0.25">
      <c r="A174">
        <v>16</v>
      </c>
      <c r="B174">
        <v>26</v>
      </c>
      <c r="C174">
        <v>2</v>
      </c>
      <c r="D174">
        <v>12</v>
      </c>
      <c r="E174">
        <v>0</v>
      </c>
      <c r="F174">
        <v>0</v>
      </c>
      <c r="H174">
        <v>437.14129680000002</v>
      </c>
      <c r="J174">
        <v>5472548</v>
      </c>
      <c r="K174">
        <v>2684117</v>
      </c>
      <c r="L174">
        <v>3969476</v>
      </c>
      <c r="M174" t="str">
        <f t="shared" si="40"/>
        <v>Yes</v>
      </c>
      <c r="N174">
        <f t="shared" si="41"/>
        <v>4042047</v>
      </c>
      <c r="O174">
        <v>0</v>
      </c>
      <c r="P174">
        <v>0</v>
      </c>
      <c r="Q174">
        <v>0</v>
      </c>
      <c r="S174">
        <f t="shared" si="42"/>
        <v>1.625</v>
      </c>
      <c r="T174">
        <f t="shared" si="43"/>
        <v>0.75</v>
      </c>
      <c r="V174" s="4">
        <f t="shared" si="44"/>
        <v>437.14129677989996</v>
      </c>
      <c r="W174">
        <f t="shared" si="45"/>
        <v>5</v>
      </c>
      <c r="X174">
        <f t="shared" si="46"/>
        <v>0.3125</v>
      </c>
      <c r="Y174">
        <f t="shared" si="47"/>
        <v>0.19230769230769232</v>
      </c>
      <c r="Z174">
        <f t="shared" si="48"/>
        <v>0.41666666666666669</v>
      </c>
      <c r="AA174" t="str">
        <f t="shared" si="49"/>
        <v>O</v>
      </c>
      <c r="AD174">
        <f t="shared" si="50"/>
        <v>-0.25</v>
      </c>
      <c r="AF174" t="str">
        <f t="shared" si="51"/>
        <v>----</v>
      </c>
      <c r="AG174" t="str">
        <f t="shared" si="52"/>
        <v>----</v>
      </c>
      <c r="AH174" t="str">
        <f t="shared" si="53"/>
        <v>----</v>
      </c>
      <c r="AI174" t="str">
        <f t="shared" si="54"/>
        <v>----</v>
      </c>
      <c r="AJ174" t="str">
        <f t="shared" si="55"/>
        <v>SatFACarb</v>
      </c>
      <c r="AK174" t="str">
        <f t="shared" si="56"/>
        <v>----</v>
      </c>
      <c r="AM174" s="4">
        <f t="shared" si="57"/>
        <v>437.24237926812526</v>
      </c>
      <c r="AN174" s="4">
        <f t="shared" si="58"/>
        <v>437</v>
      </c>
      <c r="AO174" s="4">
        <f t="shared" si="59"/>
        <v>0.24237926812526212</v>
      </c>
    </row>
    <row r="175" spans="1:41" x14ac:dyDescent="0.25">
      <c r="A175">
        <v>16</v>
      </c>
      <c r="B175">
        <v>28</v>
      </c>
      <c r="C175">
        <v>0</v>
      </c>
      <c r="D175">
        <v>15</v>
      </c>
      <c r="E175">
        <v>0</v>
      </c>
      <c r="F175">
        <v>0</v>
      </c>
      <c r="H175">
        <v>459.13554260000001</v>
      </c>
      <c r="J175">
        <v>17263871</v>
      </c>
      <c r="K175">
        <v>14022490</v>
      </c>
      <c r="L175">
        <v>17458849</v>
      </c>
      <c r="M175" t="str">
        <f t="shared" si="40"/>
        <v>Yes</v>
      </c>
      <c r="N175">
        <f t="shared" si="41"/>
        <v>16248403.333333334</v>
      </c>
      <c r="O175">
        <v>0</v>
      </c>
      <c r="P175">
        <v>0</v>
      </c>
      <c r="Q175">
        <v>0</v>
      </c>
      <c r="S175">
        <f t="shared" si="42"/>
        <v>1.75</v>
      </c>
      <c r="T175">
        <f t="shared" si="43"/>
        <v>0.9375</v>
      </c>
      <c r="V175" s="4">
        <f t="shared" si="44"/>
        <v>459.1355425799</v>
      </c>
      <c r="W175">
        <f t="shared" si="45"/>
        <v>3</v>
      </c>
      <c r="X175">
        <f t="shared" si="46"/>
        <v>0.1875</v>
      </c>
      <c r="Y175">
        <f t="shared" si="47"/>
        <v>0.10714285714285714</v>
      </c>
      <c r="Z175">
        <f t="shared" si="48"/>
        <v>0.2</v>
      </c>
      <c r="AA175" t="str">
        <f t="shared" si="49"/>
        <v>O</v>
      </c>
      <c r="AD175">
        <f t="shared" si="50"/>
        <v>-0.52941176470588236</v>
      </c>
      <c r="AF175" t="str">
        <f t="shared" si="51"/>
        <v>----</v>
      </c>
      <c r="AG175" t="str">
        <f t="shared" si="52"/>
        <v>----</v>
      </c>
      <c r="AH175" t="str">
        <f t="shared" si="53"/>
        <v>----</v>
      </c>
      <c r="AI175" t="str">
        <f t="shared" si="54"/>
        <v>----</v>
      </c>
      <c r="AJ175" t="str">
        <f t="shared" si="55"/>
        <v>SatFACarb</v>
      </c>
      <c r="AK175" t="str">
        <f t="shared" si="56"/>
        <v>----</v>
      </c>
      <c r="AM175" s="4">
        <f t="shared" si="57"/>
        <v>459.24171091361387</v>
      </c>
      <c r="AN175" s="4">
        <f t="shared" si="58"/>
        <v>459</v>
      </c>
      <c r="AO175" s="4">
        <f t="shared" si="59"/>
        <v>0.24171091361387198</v>
      </c>
    </row>
    <row r="176" spans="1:41" x14ac:dyDescent="0.25">
      <c r="A176">
        <v>16</v>
      </c>
      <c r="B176">
        <v>28</v>
      </c>
      <c r="C176">
        <v>2</v>
      </c>
      <c r="D176">
        <v>12</v>
      </c>
      <c r="E176">
        <v>0</v>
      </c>
      <c r="F176">
        <v>0</v>
      </c>
      <c r="H176">
        <v>439.15694680000001</v>
      </c>
      <c r="J176">
        <v>7253058</v>
      </c>
      <c r="K176">
        <v>5625837</v>
      </c>
      <c r="L176">
        <v>6952199</v>
      </c>
      <c r="M176" t="str">
        <f t="shared" si="40"/>
        <v>Yes</v>
      </c>
      <c r="N176">
        <f t="shared" si="41"/>
        <v>6610364.666666667</v>
      </c>
      <c r="O176">
        <v>0</v>
      </c>
      <c r="P176">
        <v>0</v>
      </c>
      <c r="Q176">
        <v>0</v>
      </c>
      <c r="S176">
        <f t="shared" si="42"/>
        <v>1.75</v>
      </c>
      <c r="T176">
        <f t="shared" si="43"/>
        <v>0.75</v>
      </c>
      <c r="V176" s="4">
        <f t="shared" si="44"/>
        <v>439.15694677990001</v>
      </c>
      <c r="W176">
        <f t="shared" si="45"/>
        <v>4</v>
      </c>
      <c r="X176">
        <f t="shared" si="46"/>
        <v>0.25</v>
      </c>
      <c r="Y176">
        <f t="shared" si="47"/>
        <v>0.14285714285714285</v>
      </c>
      <c r="Z176">
        <f t="shared" si="48"/>
        <v>0.33333333333333331</v>
      </c>
      <c r="AA176" t="str">
        <f t="shared" si="49"/>
        <v>O</v>
      </c>
      <c r="AD176">
        <f t="shared" si="50"/>
        <v>-0.375</v>
      </c>
      <c r="AF176" t="str">
        <f t="shared" si="51"/>
        <v>----</v>
      </c>
      <c r="AG176" t="str">
        <f t="shared" si="52"/>
        <v>----</v>
      </c>
      <c r="AH176" t="str">
        <f t="shared" si="53"/>
        <v>----</v>
      </c>
      <c r="AI176" t="str">
        <f t="shared" si="54"/>
        <v>----</v>
      </c>
      <c r="AJ176" t="str">
        <f t="shared" si="55"/>
        <v>SatFACarb</v>
      </c>
      <c r="AK176" t="str">
        <f t="shared" si="56"/>
        <v>----</v>
      </c>
      <c r="AM176" s="4">
        <f t="shared" si="57"/>
        <v>439.25849535750854</v>
      </c>
      <c r="AN176" s="4">
        <f t="shared" si="58"/>
        <v>439</v>
      </c>
      <c r="AO176" s="4">
        <f t="shared" si="59"/>
        <v>0.25849535750853647</v>
      </c>
    </row>
    <row r="177" spans="1:41" x14ac:dyDescent="0.25">
      <c r="A177">
        <v>17</v>
      </c>
      <c r="B177">
        <v>26</v>
      </c>
      <c r="C177">
        <v>0</v>
      </c>
      <c r="D177">
        <v>17</v>
      </c>
      <c r="E177">
        <v>0</v>
      </c>
      <c r="F177">
        <v>0</v>
      </c>
      <c r="H177">
        <v>501.10972179999999</v>
      </c>
      <c r="J177">
        <v>10793397</v>
      </c>
      <c r="K177">
        <v>4386081</v>
      </c>
      <c r="L177">
        <v>7643615</v>
      </c>
      <c r="M177" t="str">
        <f t="shared" si="40"/>
        <v>Yes</v>
      </c>
      <c r="N177">
        <f t="shared" si="41"/>
        <v>7607697.666666667</v>
      </c>
      <c r="O177">
        <v>0</v>
      </c>
      <c r="P177">
        <v>0</v>
      </c>
      <c r="Q177">
        <v>0</v>
      </c>
      <c r="S177">
        <f t="shared" si="42"/>
        <v>1.5294117647058822</v>
      </c>
      <c r="T177">
        <f t="shared" si="43"/>
        <v>1</v>
      </c>
      <c r="V177" s="4">
        <f t="shared" si="44"/>
        <v>501.10972177989998</v>
      </c>
      <c r="W177">
        <f t="shared" si="45"/>
        <v>5</v>
      </c>
      <c r="X177">
        <f t="shared" si="46"/>
        <v>0.29411764705882354</v>
      </c>
      <c r="Y177">
        <f t="shared" si="47"/>
        <v>0.19230769230769232</v>
      </c>
      <c r="Z177">
        <f t="shared" si="48"/>
        <v>0.29411764705882354</v>
      </c>
      <c r="AA177" t="str">
        <f t="shared" si="49"/>
        <v>O</v>
      </c>
      <c r="AD177">
        <f t="shared" si="50"/>
        <v>-0.41176470588235292</v>
      </c>
      <c r="AF177" t="str">
        <f t="shared" si="51"/>
        <v>----</v>
      </c>
      <c r="AG177" t="str">
        <f t="shared" si="52"/>
        <v>----</v>
      </c>
      <c r="AH177" t="str">
        <f t="shared" si="53"/>
        <v>----</v>
      </c>
      <c r="AI177" t="str">
        <f t="shared" si="54"/>
        <v>----</v>
      </c>
      <c r="AJ177" t="str">
        <f t="shared" si="55"/>
        <v>SatFACarb</v>
      </c>
      <c r="AK177" t="str">
        <f t="shared" si="56"/>
        <v>----</v>
      </c>
      <c r="AM177" s="4">
        <f t="shared" si="57"/>
        <v>501.22559602450815</v>
      </c>
      <c r="AN177" s="4">
        <f t="shared" si="58"/>
        <v>501</v>
      </c>
      <c r="AO177" s="4">
        <f t="shared" si="59"/>
        <v>0.22559602450814964</v>
      </c>
    </row>
    <row r="178" spans="1:41" x14ac:dyDescent="0.25">
      <c r="A178">
        <v>17</v>
      </c>
      <c r="B178">
        <v>28</v>
      </c>
      <c r="C178">
        <v>0</v>
      </c>
      <c r="D178">
        <v>17</v>
      </c>
      <c r="E178">
        <v>0</v>
      </c>
      <c r="F178">
        <v>0</v>
      </c>
      <c r="H178">
        <v>503.12537179999998</v>
      </c>
      <c r="J178">
        <v>10652206</v>
      </c>
      <c r="K178">
        <v>5101923</v>
      </c>
      <c r="L178">
        <v>9482832</v>
      </c>
      <c r="M178" t="str">
        <f t="shared" si="40"/>
        <v>Yes</v>
      </c>
      <c r="N178">
        <f t="shared" si="41"/>
        <v>8412320.333333334</v>
      </c>
      <c r="O178">
        <v>0</v>
      </c>
      <c r="P178">
        <v>0</v>
      </c>
      <c r="Q178">
        <v>0</v>
      </c>
      <c r="S178">
        <f t="shared" si="42"/>
        <v>1.6470588235294117</v>
      </c>
      <c r="T178">
        <f t="shared" si="43"/>
        <v>1</v>
      </c>
      <c r="V178" s="4">
        <f t="shared" si="44"/>
        <v>503.12537177989998</v>
      </c>
      <c r="W178">
        <f t="shared" si="45"/>
        <v>4</v>
      </c>
      <c r="X178">
        <f t="shared" si="46"/>
        <v>0.23529411764705882</v>
      </c>
      <c r="Y178">
        <f t="shared" si="47"/>
        <v>0.14285714285714285</v>
      </c>
      <c r="Z178">
        <f t="shared" si="48"/>
        <v>0.23529411764705882</v>
      </c>
      <c r="AA178" t="str">
        <f t="shared" si="49"/>
        <v>O</v>
      </c>
      <c r="AD178">
        <f t="shared" si="50"/>
        <v>-0.52941176470588236</v>
      </c>
      <c r="AF178" t="str">
        <f t="shared" si="51"/>
        <v>----</v>
      </c>
      <c r="AG178" t="str">
        <f t="shared" si="52"/>
        <v>----</v>
      </c>
      <c r="AH178" t="str">
        <f t="shared" si="53"/>
        <v>----</v>
      </c>
      <c r="AI178" t="str">
        <f t="shared" si="54"/>
        <v>----</v>
      </c>
      <c r="AJ178" t="str">
        <f t="shared" si="55"/>
        <v>SatFACarb</v>
      </c>
      <c r="AK178" t="str">
        <f t="shared" si="56"/>
        <v>----</v>
      </c>
      <c r="AM178" s="4">
        <f t="shared" si="57"/>
        <v>503.24171211389131</v>
      </c>
      <c r="AN178" s="4">
        <f t="shared" si="58"/>
        <v>503</v>
      </c>
      <c r="AO178" s="4">
        <f t="shared" si="59"/>
        <v>0.24171211389131031</v>
      </c>
    </row>
    <row r="179" spans="1:41" x14ac:dyDescent="0.25">
      <c r="A179">
        <v>17</v>
      </c>
      <c r="B179">
        <v>30</v>
      </c>
      <c r="C179">
        <v>0</v>
      </c>
      <c r="D179">
        <v>15</v>
      </c>
      <c r="E179">
        <v>0</v>
      </c>
      <c r="F179">
        <v>0</v>
      </c>
      <c r="H179">
        <v>473.1511926</v>
      </c>
      <c r="J179">
        <v>9911340</v>
      </c>
      <c r="K179">
        <v>9851985</v>
      </c>
      <c r="L179">
        <v>10712454</v>
      </c>
      <c r="M179" t="str">
        <f t="shared" si="40"/>
        <v>Yes</v>
      </c>
      <c r="N179">
        <f t="shared" si="41"/>
        <v>10158593</v>
      </c>
      <c r="O179">
        <v>0</v>
      </c>
      <c r="P179">
        <v>0</v>
      </c>
      <c r="Q179">
        <v>0</v>
      </c>
      <c r="S179">
        <f t="shared" si="42"/>
        <v>1.7647058823529411</v>
      </c>
      <c r="T179">
        <f t="shared" si="43"/>
        <v>0.88235294117647056</v>
      </c>
      <c r="V179" s="4">
        <f t="shared" si="44"/>
        <v>473.1511925799</v>
      </c>
      <c r="W179">
        <f t="shared" si="45"/>
        <v>3</v>
      </c>
      <c r="X179">
        <f t="shared" si="46"/>
        <v>0.17647058823529413</v>
      </c>
      <c r="Y179">
        <f t="shared" si="47"/>
        <v>0.1</v>
      </c>
      <c r="Z179">
        <f t="shared" si="48"/>
        <v>0.2</v>
      </c>
      <c r="AA179" t="str">
        <f t="shared" si="49"/>
        <v>O</v>
      </c>
      <c r="AD179">
        <f t="shared" si="50"/>
        <v>-0.47368421052631576</v>
      </c>
      <c r="AF179" t="str">
        <f t="shared" si="51"/>
        <v>----</v>
      </c>
      <c r="AG179" t="str">
        <f t="shared" si="52"/>
        <v>----</v>
      </c>
      <c r="AH179" t="str">
        <f t="shared" si="53"/>
        <v>----</v>
      </c>
      <c r="AI179" t="str">
        <f t="shared" si="54"/>
        <v>----</v>
      </c>
      <c r="AJ179" t="str">
        <f t="shared" si="55"/>
        <v>SatFACarb</v>
      </c>
      <c r="AK179" t="str">
        <f t="shared" si="56"/>
        <v>----</v>
      </c>
      <c r="AM179" s="4">
        <f t="shared" si="57"/>
        <v>473.26060182630397</v>
      </c>
      <c r="AN179" s="4">
        <f t="shared" si="58"/>
        <v>473</v>
      </c>
      <c r="AO179" s="4">
        <f t="shared" si="59"/>
        <v>0.26060182630396866</v>
      </c>
    </row>
    <row r="180" spans="1:41" x14ac:dyDescent="0.25">
      <c r="A180">
        <v>17</v>
      </c>
      <c r="B180">
        <v>30</v>
      </c>
      <c r="C180">
        <v>0</v>
      </c>
      <c r="D180">
        <v>16</v>
      </c>
      <c r="E180">
        <v>0</v>
      </c>
      <c r="F180">
        <v>0</v>
      </c>
      <c r="H180">
        <v>489.14610720000002</v>
      </c>
      <c r="J180">
        <v>17313488</v>
      </c>
      <c r="K180">
        <v>15705088</v>
      </c>
      <c r="L180">
        <v>20514662</v>
      </c>
      <c r="M180" t="str">
        <f t="shared" si="40"/>
        <v>Yes</v>
      </c>
      <c r="N180">
        <f t="shared" si="41"/>
        <v>17844412.666666668</v>
      </c>
      <c r="O180">
        <v>0</v>
      </c>
      <c r="P180">
        <v>0</v>
      </c>
      <c r="Q180">
        <v>0</v>
      </c>
      <c r="S180">
        <f t="shared" si="42"/>
        <v>1.7647058823529411</v>
      </c>
      <c r="T180">
        <f t="shared" si="43"/>
        <v>0.94117647058823528</v>
      </c>
      <c r="V180" s="4">
        <f t="shared" si="44"/>
        <v>489.14610717989996</v>
      </c>
      <c r="W180">
        <f t="shared" si="45"/>
        <v>3</v>
      </c>
      <c r="X180">
        <f t="shared" si="46"/>
        <v>0.17647058823529413</v>
      </c>
      <c r="Y180">
        <f t="shared" si="47"/>
        <v>0.1</v>
      </c>
      <c r="Z180">
        <f t="shared" si="48"/>
        <v>0.1875</v>
      </c>
      <c r="AA180" t="str">
        <f t="shared" si="49"/>
        <v>O</v>
      </c>
      <c r="AD180">
        <f t="shared" si="50"/>
        <v>-0.55555555555555558</v>
      </c>
      <c r="AF180" t="str">
        <f t="shared" si="51"/>
        <v>----</v>
      </c>
      <c r="AG180" t="str">
        <f t="shared" si="52"/>
        <v>----</v>
      </c>
      <c r="AH180" t="str">
        <f t="shared" si="53"/>
        <v>----</v>
      </c>
      <c r="AI180" t="str">
        <f t="shared" si="54"/>
        <v>----</v>
      </c>
      <c r="AJ180" t="str">
        <f t="shared" si="55"/>
        <v>SatFACarb</v>
      </c>
      <c r="AK180" t="str">
        <f t="shared" si="56"/>
        <v>----</v>
      </c>
      <c r="AM180" s="4">
        <f t="shared" si="57"/>
        <v>489.25921501478922</v>
      </c>
      <c r="AN180" s="4">
        <f t="shared" si="58"/>
        <v>489</v>
      </c>
      <c r="AO180" s="4">
        <f t="shared" si="59"/>
        <v>0.25921501478921982</v>
      </c>
    </row>
    <row r="181" spans="1:41" x14ac:dyDescent="0.25">
      <c r="A181">
        <v>18</v>
      </c>
      <c r="B181">
        <v>28</v>
      </c>
      <c r="C181">
        <v>0</v>
      </c>
      <c r="D181">
        <v>18</v>
      </c>
      <c r="E181">
        <v>0</v>
      </c>
      <c r="F181">
        <v>0</v>
      </c>
      <c r="H181">
        <v>531.12028640000005</v>
      </c>
      <c r="J181">
        <v>10716369</v>
      </c>
      <c r="K181">
        <v>6766850</v>
      </c>
      <c r="L181">
        <v>9928347</v>
      </c>
      <c r="M181" t="str">
        <f t="shared" si="40"/>
        <v>Yes</v>
      </c>
      <c r="N181">
        <f t="shared" si="41"/>
        <v>9137188.666666666</v>
      </c>
      <c r="O181">
        <v>0</v>
      </c>
      <c r="P181">
        <v>0</v>
      </c>
      <c r="Q181">
        <v>0</v>
      </c>
      <c r="S181">
        <f t="shared" si="42"/>
        <v>1.5555555555555556</v>
      </c>
      <c r="T181">
        <f t="shared" si="43"/>
        <v>1</v>
      </c>
      <c r="V181" s="4">
        <f t="shared" si="44"/>
        <v>531.12028637989999</v>
      </c>
      <c r="W181">
        <f t="shared" si="45"/>
        <v>5</v>
      </c>
      <c r="X181">
        <f t="shared" si="46"/>
        <v>0.27777777777777779</v>
      </c>
      <c r="Y181">
        <f t="shared" si="47"/>
        <v>0.17857142857142858</v>
      </c>
      <c r="Z181">
        <f t="shared" si="48"/>
        <v>0.27777777777777779</v>
      </c>
      <c r="AA181" t="str">
        <f t="shared" si="49"/>
        <v>O</v>
      </c>
      <c r="AD181">
        <f t="shared" si="50"/>
        <v>-0.44444444444444442</v>
      </c>
      <c r="AF181" t="str">
        <f t="shared" si="51"/>
        <v>----</v>
      </c>
      <c r="AG181" t="str">
        <f t="shared" si="52"/>
        <v>----</v>
      </c>
      <c r="AH181" t="str">
        <f t="shared" si="53"/>
        <v>----</v>
      </c>
      <c r="AI181" t="str">
        <f t="shared" si="54"/>
        <v>----</v>
      </c>
      <c r="AJ181" t="str">
        <f t="shared" si="55"/>
        <v>SatFACarb</v>
      </c>
      <c r="AK181" t="str">
        <f t="shared" si="56"/>
        <v>----</v>
      </c>
      <c r="AM181" s="4">
        <f t="shared" si="57"/>
        <v>531.24310012568355</v>
      </c>
      <c r="AN181" s="4">
        <f t="shared" si="58"/>
        <v>531</v>
      </c>
      <c r="AO181" s="4">
        <f t="shared" si="59"/>
        <v>0.24310012568355432</v>
      </c>
    </row>
    <row r="182" spans="1:41" x14ac:dyDescent="0.25">
      <c r="A182">
        <v>18</v>
      </c>
      <c r="B182">
        <v>30</v>
      </c>
      <c r="C182">
        <v>0</v>
      </c>
      <c r="D182">
        <v>18</v>
      </c>
      <c r="E182">
        <v>0</v>
      </c>
      <c r="F182">
        <v>0</v>
      </c>
      <c r="H182">
        <v>533.13593639999999</v>
      </c>
      <c r="J182">
        <v>9839795</v>
      </c>
      <c r="K182">
        <v>6713654</v>
      </c>
      <c r="L182">
        <v>9455291</v>
      </c>
      <c r="M182" t="str">
        <f t="shared" si="40"/>
        <v>Yes</v>
      </c>
      <c r="N182">
        <f t="shared" si="41"/>
        <v>8669580</v>
      </c>
      <c r="O182">
        <v>0</v>
      </c>
      <c r="P182">
        <v>0</v>
      </c>
      <c r="Q182">
        <v>0</v>
      </c>
      <c r="S182">
        <f t="shared" si="42"/>
        <v>1.6666666666666667</v>
      </c>
      <c r="T182">
        <f t="shared" si="43"/>
        <v>1</v>
      </c>
      <c r="V182" s="4">
        <f t="shared" si="44"/>
        <v>533.13593637990004</v>
      </c>
      <c r="W182">
        <f t="shared" si="45"/>
        <v>4</v>
      </c>
      <c r="X182">
        <f t="shared" si="46"/>
        <v>0.22222222222222221</v>
      </c>
      <c r="Y182">
        <f t="shared" si="47"/>
        <v>0.13333333333333333</v>
      </c>
      <c r="Z182">
        <f t="shared" si="48"/>
        <v>0.22222222222222221</v>
      </c>
      <c r="AA182" t="str">
        <f t="shared" si="49"/>
        <v>O</v>
      </c>
      <c r="AD182">
        <f t="shared" si="50"/>
        <v>-0.55555555555555558</v>
      </c>
      <c r="AF182" t="str">
        <f t="shared" si="51"/>
        <v>----</v>
      </c>
      <c r="AG182" t="str">
        <f t="shared" si="52"/>
        <v>----</v>
      </c>
      <c r="AH182" t="str">
        <f t="shared" si="53"/>
        <v>----</v>
      </c>
      <c r="AI182" t="str">
        <f t="shared" si="54"/>
        <v>----</v>
      </c>
      <c r="AJ182" t="str">
        <f t="shared" si="55"/>
        <v>SatFACarb</v>
      </c>
      <c r="AK182" t="str">
        <f t="shared" si="56"/>
        <v>----</v>
      </c>
      <c r="AM182" s="4">
        <f t="shared" si="57"/>
        <v>533.25921621506677</v>
      </c>
      <c r="AN182" s="4">
        <f t="shared" si="58"/>
        <v>533</v>
      </c>
      <c r="AO182" s="4">
        <f t="shared" si="59"/>
        <v>0.25921621506677184</v>
      </c>
    </row>
    <row r="183" spans="1:41" x14ac:dyDescent="0.25">
      <c r="A183">
        <v>18</v>
      </c>
      <c r="B183">
        <v>32</v>
      </c>
      <c r="C183">
        <v>0</v>
      </c>
      <c r="D183">
        <v>17</v>
      </c>
      <c r="E183">
        <v>0</v>
      </c>
      <c r="F183">
        <v>0</v>
      </c>
      <c r="H183">
        <v>519.15667180000003</v>
      </c>
      <c r="J183">
        <v>36361416</v>
      </c>
      <c r="K183">
        <v>44406681</v>
      </c>
      <c r="L183">
        <v>50404700</v>
      </c>
      <c r="M183" t="str">
        <f t="shared" si="40"/>
        <v>Yes</v>
      </c>
      <c r="N183">
        <f t="shared" si="41"/>
        <v>43724265.666666664</v>
      </c>
      <c r="O183">
        <v>0</v>
      </c>
      <c r="P183">
        <v>0</v>
      </c>
      <c r="Q183">
        <v>0</v>
      </c>
      <c r="S183">
        <f t="shared" si="42"/>
        <v>1.7777777777777777</v>
      </c>
      <c r="T183">
        <f t="shared" si="43"/>
        <v>0.94444444444444442</v>
      </c>
      <c r="V183" s="4">
        <f t="shared" si="44"/>
        <v>519.15667177989997</v>
      </c>
      <c r="W183">
        <f t="shared" si="45"/>
        <v>3</v>
      </c>
      <c r="X183">
        <f t="shared" si="46"/>
        <v>0.16666666666666666</v>
      </c>
      <c r="Y183">
        <f t="shared" si="47"/>
        <v>9.375E-2</v>
      </c>
      <c r="Z183">
        <f t="shared" si="48"/>
        <v>0.17647058823529413</v>
      </c>
      <c r="AA183" t="str">
        <f t="shared" si="49"/>
        <v>O</v>
      </c>
      <c r="AD183">
        <f t="shared" si="50"/>
        <v>-0.57894736842105265</v>
      </c>
      <c r="AF183" t="str">
        <f t="shared" si="51"/>
        <v>----</v>
      </c>
      <c r="AG183" t="str">
        <f t="shared" si="52"/>
        <v>----</v>
      </c>
      <c r="AH183" t="str">
        <f t="shared" si="53"/>
        <v>----</v>
      </c>
      <c r="AI183" t="str">
        <f t="shared" si="54"/>
        <v>----</v>
      </c>
      <c r="AJ183" t="str">
        <f t="shared" si="55"/>
        <v>SatFACarb</v>
      </c>
      <c r="AK183" t="str">
        <f t="shared" si="56"/>
        <v>----</v>
      </c>
      <c r="AM183" s="4">
        <f t="shared" si="57"/>
        <v>519.27671911596462</v>
      </c>
      <c r="AN183" s="4">
        <f t="shared" si="58"/>
        <v>519</v>
      </c>
      <c r="AO183" s="4">
        <f t="shared" si="59"/>
        <v>0.27671911596462451</v>
      </c>
    </row>
    <row r="184" spans="1:41" x14ac:dyDescent="0.25">
      <c r="A184">
        <v>19</v>
      </c>
      <c r="B184">
        <v>30</v>
      </c>
      <c r="C184">
        <v>0</v>
      </c>
      <c r="D184">
        <v>18</v>
      </c>
      <c r="E184">
        <v>0</v>
      </c>
      <c r="F184">
        <v>0</v>
      </c>
      <c r="H184">
        <v>545.13593639999999</v>
      </c>
      <c r="J184">
        <v>15037334</v>
      </c>
      <c r="K184">
        <v>8249907</v>
      </c>
      <c r="L184">
        <v>11726612</v>
      </c>
      <c r="M184" t="str">
        <f t="shared" si="40"/>
        <v>Yes</v>
      </c>
      <c r="N184">
        <f t="shared" si="41"/>
        <v>11671284.333333334</v>
      </c>
      <c r="O184">
        <v>0</v>
      </c>
      <c r="P184">
        <v>0</v>
      </c>
      <c r="Q184">
        <v>0</v>
      </c>
      <c r="S184">
        <f t="shared" si="42"/>
        <v>1.5789473684210527</v>
      </c>
      <c r="T184">
        <f t="shared" si="43"/>
        <v>0.94736842105263153</v>
      </c>
      <c r="V184" s="4">
        <f t="shared" si="44"/>
        <v>545.13593637990004</v>
      </c>
      <c r="W184">
        <f t="shared" si="45"/>
        <v>5</v>
      </c>
      <c r="X184">
        <f t="shared" si="46"/>
        <v>0.26315789473684209</v>
      </c>
      <c r="Y184">
        <f t="shared" si="47"/>
        <v>0.16666666666666666</v>
      </c>
      <c r="Z184">
        <f t="shared" si="48"/>
        <v>0.27777777777777779</v>
      </c>
      <c r="AA184" t="str">
        <f t="shared" si="49"/>
        <v>O</v>
      </c>
      <c r="AD184">
        <f t="shared" si="50"/>
        <v>-0.4</v>
      </c>
      <c r="AF184" t="str">
        <f t="shared" si="51"/>
        <v>----</v>
      </c>
      <c r="AG184" t="str">
        <f t="shared" si="52"/>
        <v>----</v>
      </c>
      <c r="AH184" t="str">
        <f t="shared" si="53"/>
        <v>----</v>
      </c>
      <c r="AI184" t="str">
        <f t="shared" si="54"/>
        <v>----</v>
      </c>
      <c r="AJ184" t="str">
        <f t="shared" si="55"/>
        <v>SatFACarb</v>
      </c>
      <c r="AK184" t="str">
        <f t="shared" si="56"/>
        <v>----</v>
      </c>
      <c r="AM184" s="4">
        <f t="shared" si="57"/>
        <v>545.26199103837371</v>
      </c>
      <c r="AN184" s="4">
        <f t="shared" si="58"/>
        <v>545</v>
      </c>
      <c r="AO184" s="4">
        <f t="shared" si="59"/>
        <v>0.26199103837370785</v>
      </c>
    </row>
    <row r="185" spans="1:41" x14ac:dyDescent="0.25">
      <c r="A185">
        <v>19</v>
      </c>
      <c r="B185">
        <v>32</v>
      </c>
      <c r="C185">
        <v>0</v>
      </c>
      <c r="D185">
        <v>18</v>
      </c>
      <c r="E185">
        <v>0</v>
      </c>
      <c r="F185">
        <v>0</v>
      </c>
      <c r="H185">
        <v>547.15158640000004</v>
      </c>
      <c r="J185">
        <v>11555678</v>
      </c>
      <c r="K185">
        <v>7522899</v>
      </c>
      <c r="L185">
        <v>11001620</v>
      </c>
      <c r="M185" t="str">
        <f t="shared" si="40"/>
        <v>Yes</v>
      </c>
      <c r="N185">
        <f t="shared" si="41"/>
        <v>10026732.333333334</v>
      </c>
      <c r="O185">
        <v>0</v>
      </c>
      <c r="P185">
        <v>0</v>
      </c>
      <c r="Q185">
        <v>0</v>
      </c>
      <c r="S185">
        <f t="shared" si="42"/>
        <v>1.6842105263157894</v>
      </c>
      <c r="T185">
        <f t="shared" si="43"/>
        <v>0.94736842105263153</v>
      </c>
      <c r="V185" s="4">
        <f t="shared" si="44"/>
        <v>547.1515863799001</v>
      </c>
      <c r="W185">
        <f t="shared" si="45"/>
        <v>4</v>
      </c>
      <c r="X185">
        <f t="shared" si="46"/>
        <v>0.21052631578947367</v>
      </c>
      <c r="Y185">
        <f t="shared" si="47"/>
        <v>0.125</v>
      </c>
      <c r="Z185">
        <f t="shared" si="48"/>
        <v>0.22222222222222221</v>
      </c>
      <c r="AA185" t="str">
        <f t="shared" si="49"/>
        <v>O</v>
      </c>
      <c r="AD185">
        <f t="shared" si="50"/>
        <v>-0.5</v>
      </c>
      <c r="AF185" t="str">
        <f t="shared" si="51"/>
        <v>----</v>
      </c>
      <c r="AG185" t="str">
        <f t="shared" si="52"/>
        <v>----</v>
      </c>
      <c r="AH185" t="str">
        <f t="shared" si="53"/>
        <v>----</v>
      </c>
      <c r="AI185" t="str">
        <f t="shared" si="54"/>
        <v>----</v>
      </c>
      <c r="AJ185" t="str">
        <f t="shared" si="55"/>
        <v>SatFACarb</v>
      </c>
      <c r="AK185" t="str">
        <f t="shared" si="56"/>
        <v>----</v>
      </c>
      <c r="AM185" s="4">
        <f t="shared" si="57"/>
        <v>547.27810712775693</v>
      </c>
      <c r="AN185" s="4">
        <f t="shared" si="58"/>
        <v>547</v>
      </c>
      <c r="AO185" s="4">
        <f t="shared" si="59"/>
        <v>0.27810712775692537</v>
      </c>
    </row>
    <row r="186" spans="1:41" x14ac:dyDescent="0.25">
      <c r="A186">
        <v>19</v>
      </c>
      <c r="B186">
        <v>34</v>
      </c>
      <c r="C186">
        <v>0</v>
      </c>
      <c r="D186">
        <v>16</v>
      </c>
      <c r="E186">
        <v>0</v>
      </c>
      <c r="F186">
        <v>0</v>
      </c>
      <c r="H186">
        <v>517.17740719999995</v>
      </c>
      <c r="J186">
        <v>6503582</v>
      </c>
      <c r="K186">
        <v>5341013</v>
      </c>
      <c r="L186">
        <v>6532368</v>
      </c>
      <c r="M186" t="str">
        <f t="shared" si="40"/>
        <v>Yes</v>
      </c>
      <c r="N186">
        <f t="shared" si="41"/>
        <v>6125654.333333333</v>
      </c>
      <c r="O186">
        <v>0</v>
      </c>
      <c r="P186">
        <v>0</v>
      </c>
      <c r="Q186">
        <v>0</v>
      </c>
      <c r="S186">
        <f t="shared" si="42"/>
        <v>1.7894736842105263</v>
      </c>
      <c r="T186">
        <f t="shared" si="43"/>
        <v>0.84210526315789469</v>
      </c>
      <c r="V186" s="4">
        <f t="shared" si="44"/>
        <v>517.1774071799</v>
      </c>
      <c r="W186">
        <f t="shared" si="45"/>
        <v>3</v>
      </c>
      <c r="X186">
        <f t="shared" si="46"/>
        <v>0.15789473684210525</v>
      </c>
      <c r="Y186">
        <f t="shared" si="47"/>
        <v>8.8235294117647065E-2</v>
      </c>
      <c r="Z186">
        <f t="shared" si="48"/>
        <v>0.1875</v>
      </c>
      <c r="AA186" t="str">
        <f t="shared" si="49"/>
        <v>O</v>
      </c>
      <c r="AD186">
        <f t="shared" si="50"/>
        <v>-0.45454545454545453</v>
      </c>
      <c r="AF186" t="str">
        <f t="shared" si="51"/>
        <v>----</v>
      </c>
      <c r="AG186" t="str">
        <f t="shared" si="52"/>
        <v>----</v>
      </c>
      <c r="AH186" t="str">
        <f t="shared" si="53"/>
        <v>----</v>
      </c>
      <c r="AI186" t="str">
        <f t="shared" si="54"/>
        <v>----</v>
      </c>
      <c r="AJ186" t="str">
        <f t="shared" si="55"/>
        <v>SatFACarb</v>
      </c>
      <c r="AK186" t="str">
        <f t="shared" si="56"/>
        <v>----</v>
      </c>
      <c r="AM186" s="4">
        <f t="shared" si="57"/>
        <v>517.29699684016941</v>
      </c>
      <c r="AN186" s="4">
        <f t="shared" si="58"/>
        <v>517</v>
      </c>
      <c r="AO186" s="4">
        <f t="shared" si="59"/>
        <v>0.29699684016941319</v>
      </c>
    </row>
    <row r="187" spans="1:41" x14ac:dyDescent="0.25">
      <c r="A187">
        <v>19</v>
      </c>
      <c r="B187">
        <v>34</v>
      </c>
      <c r="C187">
        <v>0</v>
      </c>
      <c r="D187">
        <v>17</v>
      </c>
      <c r="E187">
        <v>0</v>
      </c>
      <c r="F187">
        <v>0</v>
      </c>
      <c r="H187">
        <v>533.17232179999996</v>
      </c>
      <c r="J187">
        <v>4563122</v>
      </c>
      <c r="K187">
        <v>3988791</v>
      </c>
      <c r="L187">
        <v>5478076</v>
      </c>
      <c r="M187" t="str">
        <f t="shared" si="40"/>
        <v>Yes</v>
      </c>
      <c r="N187">
        <f t="shared" si="41"/>
        <v>4676663</v>
      </c>
      <c r="O187">
        <v>0</v>
      </c>
      <c r="P187">
        <v>0</v>
      </c>
      <c r="Q187">
        <v>0</v>
      </c>
      <c r="S187">
        <f t="shared" si="42"/>
        <v>1.7894736842105263</v>
      </c>
      <c r="T187">
        <f t="shared" si="43"/>
        <v>0.89473684210526316</v>
      </c>
      <c r="V187" s="4">
        <f t="shared" si="44"/>
        <v>533.17232177990002</v>
      </c>
      <c r="W187">
        <f t="shared" si="45"/>
        <v>3</v>
      </c>
      <c r="X187">
        <f t="shared" si="46"/>
        <v>0.15789473684210525</v>
      </c>
      <c r="Y187">
        <f t="shared" si="47"/>
        <v>8.8235294117647065E-2</v>
      </c>
      <c r="Z187">
        <f t="shared" si="48"/>
        <v>0.17647058823529413</v>
      </c>
      <c r="AA187" t="str">
        <f t="shared" si="49"/>
        <v>O</v>
      </c>
      <c r="AD187">
        <f t="shared" si="50"/>
        <v>-0.52380952380952384</v>
      </c>
      <c r="AF187" t="str">
        <f t="shared" si="51"/>
        <v>----</v>
      </c>
      <c r="AG187" t="str">
        <f t="shared" si="52"/>
        <v>----</v>
      </c>
      <c r="AH187" t="str">
        <f t="shared" si="53"/>
        <v>----</v>
      </c>
      <c r="AI187" t="str">
        <f t="shared" si="54"/>
        <v>----</v>
      </c>
      <c r="AJ187" t="str">
        <f t="shared" si="55"/>
        <v>SatFACarb</v>
      </c>
      <c r="AK187" t="str">
        <f t="shared" si="56"/>
        <v>----</v>
      </c>
      <c r="AM187" s="4">
        <f t="shared" si="57"/>
        <v>533.29561002865478</v>
      </c>
      <c r="AN187" s="4">
        <f t="shared" si="58"/>
        <v>533</v>
      </c>
      <c r="AO187" s="4">
        <f t="shared" si="59"/>
        <v>0.29561002865477803</v>
      </c>
    </row>
    <row r="188" spans="1:41" x14ac:dyDescent="0.25">
      <c r="A188">
        <v>20</v>
      </c>
      <c r="B188">
        <v>32</v>
      </c>
      <c r="C188">
        <v>0</v>
      </c>
      <c r="D188">
        <v>19</v>
      </c>
      <c r="E188">
        <v>0</v>
      </c>
      <c r="F188">
        <v>0</v>
      </c>
      <c r="H188">
        <v>575.14650099999994</v>
      </c>
      <c r="J188">
        <v>8047138</v>
      </c>
      <c r="K188">
        <v>5079717</v>
      </c>
      <c r="L188">
        <v>6966835</v>
      </c>
      <c r="M188" t="str">
        <f t="shared" si="40"/>
        <v>Yes</v>
      </c>
      <c r="N188">
        <f t="shared" si="41"/>
        <v>6697896.666666667</v>
      </c>
      <c r="O188">
        <v>0</v>
      </c>
      <c r="P188">
        <v>0</v>
      </c>
      <c r="Q188">
        <v>0</v>
      </c>
      <c r="S188">
        <f t="shared" si="42"/>
        <v>1.6</v>
      </c>
      <c r="T188">
        <f t="shared" si="43"/>
        <v>0.95</v>
      </c>
      <c r="V188" s="4">
        <f t="shared" si="44"/>
        <v>575.1465009799</v>
      </c>
      <c r="W188">
        <f t="shared" si="45"/>
        <v>5</v>
      </c>
      <c r="X188">
        <f t="shared" si="46"/>
        <v>0.25</v>
      </c>
      <c r="Y188">
        <f t="shared" si="47"/>
        <v>0.15625</v>
      </c>
      <c r="Z188">
        <f t="shared" si="48"/>
        <v>0.26315789473684209</v>
      </c>
      <c r="AA188" t="str">
        <f t="shared" si="49"/>
        <v>O</v>
      </c>
      <c r="AD188">
        <f t="shared" si="50"/>
        <v>-0.42857142857142855</v>
      </c>
      <c r="AF188" t="str">
        <f t="shared" si="51"/>
        <v>----</v>
      </c>
      <c r="AG188" t="str">
        <f t="shared" si="52"/>
        <v>----</v>
      </c>
      <c r="AH188" t="str">
        <f t="shared" si="53"/>
        <v>----</v>
      </c>
      <c r="AI188" t="str">
        <f t="shared" si="54"/>
        <v>----</v>
      </c>
      <c r="AJ188" t="str">
        <f t="shared" si="55"/>
        <v>SatFACarb</v>
      </c>
      <c r="AK188" t="str">
        <f t="shared" si="56"/>
        <v>----</v>
      </c>
      <c r="AM188" s="4">
        <f t="shared" si="57"/>
        <v>575.279495139549</v>
      </c>
      <c r="AN188" s="4">
        <f t="shared" si="58"/>
        <v>575</v>
      </c>
      <c r="AO188" s="4">
        <f t="shared" si="59"/>
        <v>0.27949513954899885</v>
      </c>
    </row>
    <row r="189" spans="1:41" x14ac:dyDescent="0.25">
      <c r="A189">
        <v>21</v>
      </c>
      <c r="B189">
        <v>32</v>
      </c>
      <c r="C189">
        <v>0</v>
      </c>
      <c r="D189">
        <v>20</v>
      </c>
      <c r="E189">
        <v>0</v>
      </c>
      <c r="F189">
        <v>0</v>
      </c>
      <c r="H189">
        <v>603.14141559999996</v>
      </c>
      <c r="J189">
        <v>4626233</v>
      </c>
      <c r="K189">
        <v>2132505</v>
      </c>
      <c r="L189">
        <v>3439793</v>
      </c>
      <c r="M189" t="str">
        <f t="shared" si="40"/>
        <v>Yes</v>
      </c>
      <c r="N189">
        <f t="shared" si="41"/>
        <v>3399510.3333333335</v>
      </c>
      <c r="O189">
        <v>0</v>
      </c>
      <c r="P189">
        <v>0</v>
      </c>
      <c r="Q189">
        <v>0</v>
      </c>
      <c r="S189">
        <f t="shared" si="42"/>
        <v>1.5238095238095237</v>
      </c>
      <c r="T189">
        <f t="shared" si="43"/>
        <v>0.95238095238095233</v>
      </c>
      <c r="V189" s="4">
        <f t="shared" si="44"/>
        <v>603.14141557990001</v>
      </c>
      <c r="W189">
        <f t="shared" si="45"/>
        <v>6</v>
      </c>
      <c r="X189">
        <f t="shared" si="46"/>
        <v>0.2857142857142857</v>
      </c>
      <c r="Y189">
        <f t="shared" si="47"/>
        <v>0.1875</v>
      </c>
      <c r="Z189">
        <f t="shared" si="48"/>
        <v>0.3</v>
      </c>
      <c r="AA189" t="str">
        <f t="shared" si="49"/>
        <v>O</v>
      </c>
      <c r="AD189">
        <f t="shared" si="50"/>
        <v>-0.36363636363636365</v>
      </c>
      <c r="AF189" t="str">
        <f t="shared" si="51"/>
        <v>----</v>
      </c>
      <c r="AG189" t="str">
        <f t="shared" si="52"/>
        <v>----</v>
      </c>
      <c r="AH189" t="str">
        <f t="shared" si="53"/>
        <v>----</v>
      </c>
      <c r="AI189" t="str">
        <f t="shared" si="54"/>
        <v>----</v>
      </c>
      <c r="AJ189" t="str">
        <f t="shared" si="55"/>
        <v>SatFACarb</v>
      </c>
      <c r="AK189" t="str">
        <f t="shared" si="56"/>
        <v>----</v>
      </c>
      <c r="AM189" s="4">
        <f t="shared" si="57"/>
        <v>603.28088315134119</v>
      </c>
      <c r="AN189" s="4">
        <f t="shared" si="58"/>
        <v>603</v>
      </c>
      <c r="AO189" s="4">
        <f t="shared" si="59"/>
        <v>0.28088315134118602</v>
      </c>
    </row>
    <row r="190" spans="1:41" x14ac:dyDescent="0.25">
      <c r="A190">
        <v>21</v>
      </c>
      <c r="B190">
        <v>34</v>
      </c>
      <c r="C190">
        <v>0</v>
      </c>
      <c r="D190">
        <v>20</v>
      </c>
      <c r="E190">
        <v>0</v>
      </c>
      <c r="F190">
        <v>0</v>
      </c>
      <c r="H190">
        <v>605.15706560000001</v>
      </c>
      <c r="J190">
        <v>5169063</v>
      </c>
      <c r="K190">
        <v>2734033</v>
      </c>
      <c r="L190">
        <v>3796102</v>
      </c>
      <c r="M190" t="str">
        <f t="shared" si="40"/>
        <v>Yes</v>
      </c>
      <c r="N190">
        <f t="shared" si="41"/>
        <v>3899732.6666666665</v>
      </c>
      <c r="O190">
        <v>0</v>
      </c>
      <c r="P190">
        <v>0</v>
      </c>
      <c r="Q190">
        <v>0</v>
      </c>
      <c r="S190">
        <f t="shared" si="42"/>
        <v>1.6190476190476191</v>
      </c>
      <c r="T190">
        <f t="shared" si="43"/>
        <v>0.95238095238095233</v>
      </c>
      <c r="V190" s="4">
        <f t="shared" si="44"/>
        <v>605.15706557989995</v>
      </c>
      <c r="W190">
        <f t="shared" si="45"/>
        <v>5</v>
      </c>
      <c r="X190">
        <f t="shared" si="46"/>
        <v>0.23809523809523808</v>
      </c>
      <c r="Y190">
        <f t="shared" si="47"/>
        <v>0.14705882352941177</v>
      </c>
      <c r="Z190">
        <f t="shared" si="48"/>
        <v>0.25</v>
      </c>
      <c r="AA190" t="str">
        <f t="shared" si="49"/>
        <v>O</v>
      </c>
      <c r="AD190">
        <f t="shared" si="50"/>
        <v>-0.45454545454545453</v>
      </c>
      <c r="AF190" t="str">
        <f t="shared" si="51"/>
        <v>----</v>
      </c>
      <c r="AG190" t="str">
        <f t="shared" si="52"/>
        <v>----</v>
      </c>
      <c r="AH190" t="str">
        <f t="shared" si="53"/>
        <v>----</v>
      </c>
      <c r="AI190" t="str">
        <f t="shared" si="54"/>
        <v>----</v>
      </c>
      <c r="AJ190" t="str">
        <f t="shared" si="55"/>
        <v>SatFACarb</v>
      </c>
      <c r="AK190" t="str">
        <f t="shared" si="56"/>
        <v>----</v>
      </c>
      <c r="AM190" s="4">
        <f t="shared" si="57"/>
        <v>605.29699924072429</v>
      </c>
      <c r="AN190" s="4">
        <f t="shared" si="58"/>
        <v>605</v>
      </c>
      <c r="AO190" s="4">
        <f t="shared" si="59"/>
        <v>0.29699924072428985</v>
      </c>
    </row>
    <row r="191" spans="1:41" x14ac:dyDescent="0.25">
      <c r="A191">
        <v>21</v>
      </c>
      <c r="B191">
        <v>36</v>
      </c>
      <c r="C191">
        <v>0</v>
      </c>
      <c r="D191">
        <v>19</v>
      </c>
      <c r="E191">
        <v>0</v>
      </c>
      <c r="F191">
        <v>0</v>
      </c>
      <c r="H191">
        <v>591.17780100000004</v>
      </c>
      <c r="J191">
        <v>6313120</v>
      </c>
      <c r="K191">
        <v>6050180</v>
      </c>
      <c r="L191">
        <v>6935928</v>
      </c>
      <c r="M191" t="str">
        <f t="shared" si="40"/>
        <v>Yes</v>
      </c>
      <c r="N191">
        <f t="shared" si="41"/>
        <v>6433076</v>
      </c>
      <c r="O191">
        <v>0</v>
      </c>
      <c r="P191">
        <v>0</v>
      </c>
      <c r="Q191">
        <v>0</v>
      </c>
      <c r="S191">
        <f t="shared" si="42"/>
        <v>1.7142857142857142</v>
      </c>
      <c r="T191">
        <f t="shared" si="43"/>
        <v>0.90476190476190477</v>
      </c>
      <c r="V191" s="4">
        <f t="shared" si="44"/>
        <v>591.1778009799001</v>
      </c>
      <c r="W191">
        <f t="shared" si="45"/>
        <v>4</v>
      </c>
      <c r="X191">
        <f t="shared" si="46"/>
        <v>0.19047619047619047</v>
      </c>
      <c r="Y191">
        <f t="shared" si="47"/>
        <v>0.1111111111111111</v>
      </c>
      <c r="Z191">
        <f t="shared" si="48"/>
        <v>0.21052631578947367</v>
      </c>
      <c r="AA191" t="str">
        <f t="shared" si="49"/>
        <v>O</v>
      </c>
      <c r="AD191">
        <f t="shared" si="50"/>
        <v>-0.47826086956521741</v>
      </c>
      <c r="AF191" t="str">
        <f t="shared" si="51"/>
        <v>----</v>
      </c>
      <c r="AG191" t="str">
        <f t="shared" si="52"/>
        <v>----</v>
      </c>
      <c r="AH191" t="str">
        <f t="shared" si="53"/>
        <v>----</v>
      </c>
      <c r="AI191" t="str">
        <f t="shared" si="54"/>
        <v>----</v>
      </c>
      <c r="AJ191" t="str">
        <f t="shared" si="55"/>
        <v>SatFACarb</v>
      </c>
      <c r="AK191" t="str">
        <f t="shared" si="56"/>
        <v>----</v>
      </c>
      <c r="AM191" s="4">
        <f t="shared" si="57"/>
        <v>591.31450214162237</v>
      </c>
      <c r="AN191" s="4">
        <f t="shared" si="58"/>
        <v>591</v>
      </c>
      <c r="AO191" s="4">
        <f t="shared" si="59"/>
        <v>0.31450214162236989</v>
      </c>
    </row>
    <row r="192" spans="1:41" x14ac:dyDescent="0.25">
      <c r="A192">
        <v>22</v>
      </c>
      <c r="B192">
        <v>34</v>
      </c>
      <c r="C192">
        <v>0</v>
      </c>
      <c r="D192">
        <v>21</v>
      </c>
      <c r="E192">
        <v>0</v>
      </c>
      <c r="F192">
        <v>0</v>
      </c>
      <c r="H192">
        <v>633.15198020000003</v>
      </c>
      <c r="J192">
        <v>5235257</v>
      </c>
      <c r="K192">
        <v>2706132</v>
      </c>
      <c r="L192">
        <v>4726924</v>
      </c>
      <c r="M192" t="str">
        <f t="shared" si="40"/>
        <v>Yes</v>
      </c>
      <c r="N192">
        <f t="shared" si="41"/>
        <v>4222771</v>
      </c>
      <c r="O192">
        <v>0</v>
      </c>
      <c r="P192">
        <v>0</v>
      </c>
      <c r="Q192">
        <v>0</v>
      </c>
      <c r="S192">
        <f t="shared" si="42"/>
        <v>1.5454545454545454</v>
      </c>
      <c r="T192">
        <f t="shared" si="43"/>
        <v>0.95454545454545459</v>
      </c>
      <c r="V192" s="4">
        <f t="shared" si="44"/>
        <v>633.15198017990008</v>
      </c>
      <c r="W192">
        <f t="shared" si="45"/>
        <v>6</v>
      </c>
      <c r="X192">
        <f t="shared" si="46"/>
        <v>0.27272727272727271</v>
      </c>
      <c r="Y192">
        <f t="shared" si="47"/>
        <v>0.17647058823529413</v>
      </c>
      <c r="Z192">
        <f t="shared" si="48"/>
        <v>0.2857142857142857</v>
      </c>
      <c r="AA192" t="str">
        <f t="shared" si="49"/>
        <v>O</v>
      </c>
      <c r="AD192">
        <f t="shared" si="50"/>
        <v>-0.39130434782608697</v>
      </c>
      <c r="AF192" t="str">
        <f t="shared" si="51"/>
        <v>----</v>
      </c>
      <c r="AG192" t="str">
        <f t="shared" si="52"/>
        <v>----</v>
      </c>
      <c r="AH192" t="str">
        <f t="shared" si="53"/>
        <v>----</v>
      </c>
      <c r="AI192" t="str">
        <f t="shared" si="54"/>
        <v>----</v>
      </c>
      <c r="AJ192" t="str">
        <f t="shared" si="55"/>
        <v>SatFACarb</v>
      </c>
      <c r="AK192" t="str">
        <f t="shared" si="56"/>
        <v>----</v>
      </c>
      <c r="AM192" s="4">
        <f t="shared" si="57"/>
        <v>633.29838725251659</v>
      </c>
      <c r="AN192" s="4">
        <f t="shared" si="58"/>
        <v>633</v>
      </c>
      <c r="AO192" s="4">
        <f t="shared" si="59"/>
        <v>0.29838725251659071</v>
      </c>
    </row>
    <row r="193" spans="1:41" x14ac:dyDescent="0.25">
      <c r="A193">
        <v>22</v>
      </c>
      <c r="B193">
        <v>36</v>
      </c>
      <c r="C193">
        <v>0</v>
      </c>
      <c r="D193">
        <v>21</v>
      </c>
      <c r="E193">
        <v>0</v>
      </c>
      <c r="F193">
        <v>0</v>
      </c>
      <c r="H193">
        <v>635.16763019999996</v>
      </c>
      <c r="J193">
        <v>4169220</v>
      </c>
      <c r="K193">
        <v>3595880</v>
      </c>
      <c r="L193">
        <v>4815900</v>
      </c>
      <c r="M193" t="str">
        <f t="shared" si="40"/>
        <v>Yes</v>
      </c>
      <c r="N193">
        <f t="shared" si="41"/>
        <v>4193666.6666666665</v>
      </c>
      <c r="O193">
        <v>0</v>
      </c>
      <c r="P193">
        <v>0</v>
      </c>
      <c r="Q193">
        <v>0</v>
      </c>
      <c r="S193">
        <f t="shared" si="42"/>
        <v>1.6363636363636365</v>
      </c>
      <c r="T193">
        <f t="shared" si="43"/>
        <v>0.95454545454545459</v>
      </c>
      <c r="V193" s="4">
        <f t="shared" si="44"/>
        <v>635.16763017990002</v>
      </c>
      <c r="W193">
        <f t="shared" si="45"/>
        <v>5</v>
      </c>
      <c r="X193">
        <f t="shared" si="46"/>
        <v>0.22727272727272727</v>
      </c>
      <c r="Y193">
        <f t="shared" si="47"/>
        <v>0.1388888888888889</v>
      </c>
      <c r="Z193">
        <f t="shared" si="48"/>
        <v>0.23809523809523808</v>
      </c>
      <c r="AA193" t="str">
        <f t="shared" si="49"/>
        <v>O</v>
      </c>
      <c r="AD193">
        <f t="shared" si="50"/>
        <v>-0.47826086956521741</v>
      </c>
      <c r="AF193" t="str">
        <f t="shared" si="51"/>
        <v>----</v>
      </c>
      <c r="AG193" t="str">
        <f t="shared" si="52"/>
        <v>----</v>
      </c>
      <c r="AH193" t="str">
        <f t="shared" si="53"/>
        <v>----</v>
      </c>
      <c r="AI193" t="str">
        <f t="shared" si="54"/>
        <v>----</v>
      </c>
      <c r="AJ193" t="str">
        <f t="shared" si="55"/>
        <v>SatFACarb</v>
      </c>
      <c r="AK193" t="str">
        <f t="shared" si="56"/>
        <v>----</v>
      </c>
      <c r="AM193" s="4">
        <f t="shared" si="57"/>
        <v>635.31450334189981</v>
      </c>
      <c r="AN193" s="4">
        <f t="shared" si="58"/>
        <v>635</v>
      </c>
      <c r="AO193" s="4">
        <f t="shared" si="59"/>
        <v>0.31450334189980822</v>
      </c>
    </row>
    <row r="194" spans="1:41" x14ac:dyDescent="0.25">
      <c r="A194">
        <v>22</v>
      </c>
      <c r="B194">
        <v>38</v>
      </c>
      <c r="C194">
        <v>0</v>
      </c>
      <c r="D194">
        <v>20</v>
      </c>
      <c r="E194">
        <v>0</v>
      </c>
      <c r="F194">
        <v>0</v>
      </c>
      <c r="H194">
        <v>621.1883656</v>
      </c>
      <c r="J194">
        <v>4201008</v>
      </c>
      <c r="K194">
        <v>5350704</v>
      </c>
      <c r="L194">
        <v>5579440</v>
      </c>
      <c r="M194" t="str">
        <f t="shared" ref="M194:M205" si="60">IF(J194&gt;0,"Yes","No")</f>
        <v>Yes</v>
      </c>
      <c r="N194">
        <f t="shared" ref="N194:N205" si="61">AVERAGE(J194:L194)</f>
        <v>5043717.333333333</v>
      </c>
      <c r="O194">
        <v>0</v>
      </c>
      <c r="P194">
        <v>0</v>
      </c>
      <c r="Q194">
        <v>0</v>
      </c>
      <c r="S194">
        <f t="shared" ref="S194:S205" si="62">B194/A194</f>
        <v>1.7272727272727273</v>
      </c>
      <c r="T194">
        <f t="shared" ref="T194:T205" si="63">D194/A194</f>
        <v>0.90909090909090906</v>
      </c>
      <c r="V194" s="4">
        <f t="shared" ref="V194:V205" si="64">A194*12+(B194-1)*1.007825+C194*14.003074+D194*15.9949146+E194*31.9720707+F194*30.9737615+0.0005485799</f>
        <v>621.18836557990005</v>
      </c>
      <c r="W194">
        <f t="shared" ref="W194:W205" si="65">1+A194-B194/2+C194/2+F194/2</f>
        <v>4</v>
      </c>
      <c r="X194">
        <f t="shared" ref="X194:X257" si="66">W194/A194</f>
        <v>0.18181818181818182</v>
      </c>
      <c r="Y194">
        <f t="shared" ref="Y194:Y205" si="67">W194/B194</f>
        <v>0.10526315789473684</v>
      </c>
      <c r="Z194">
        <f t="shared" ref="Z194:Z205" si="68">W194/D194</f>
        <v>0.2</v>
      </c>
      <c r="AA194" t="str">
        <f t="shared" ref="AA194:AA257" si="69">IF(X194&gt;=0.3,IF(X194&lt;=0.68,IF(Y194&gt;=0.2,IF(Y194&lt;=0.95,IF(Z194&gt;=0.77,IF(Z194&lt;=1.75,"CRAM","O"),"O"),"O"),"O"),"O"),"O")</f>
        <v>O</v>
      </c>
      <c r="AD194">
        <f t="shared" ref="AD194:AD205" si="70">(1+A194-D194/2-E194-B194/2)/(A194-D194/2-E194-C194-F194)</f>
        <v>-0.5</v>
      </c>
      <c r="AF194" t="str">
        <f t="shared" ref="AF194:AF205" si="71">IF(AD194&gt;0.66,"CondAr","----")</f>
        <v>----</v>
      </c>
      <c r="AG194" t="str">
        <f t="shared" ref="AG194:AG205" si="72">IF(AND((AD194&gt;0.5),(AD194&lt;=0.66)),"Aromatic","----")</f>
        <v>----</v>
      </c>
      <c r="AH194" t="str">
        <f t="shared" ref="AH194:AH205" si="73">IF(AND((AD194&lt;=0.5),(S194&lt;1.5)),"HUnSatLig","----")</f>
        <v>----</v>
      </c>
      <c r="AI194" t="str">
        <f t="shared" ref="AI194:AI205" si="74">IF(AND((T194&lt;0.6),(S194&gt;=1.5),(C194=0)),"AlipatNoN","----")</f>
        <v>----</v>
      </c>
      <c r="AJ194" t="str">
        <f t="shared" ref="AJ194:AJ205" si="75">IF(AND((S194&gt;=1.5),(T194&gt;=0.6)),"SatFACarb","----")</f>
        <v>SatFACarb</v>
      </c>
      <c r="AK194" t="str">
        <f t="shared" ref="AK194:AK205" si="76">IF(AND((T194&lt;0.6),(S194&gt;=1.5),(C194&gt;0)),"Alipat+N","----")</f>
        <v>----</v>
      </c>
      <c r="AM194" s="4">
        <f t="shared" ref="AM194:AM205" si="77">V194*(44/43.989828)</f>
        <v>621.33200624279777</v>
      </c>
      <c r="AN194" s="4">
        <f t="shared" ref="AN194:AN257" si="78">INT(AM194)</f>
        <v>621</v>
      </c>
      <c r="AO194" s="4">
        <f t="shared" ref="AO194:AO257" si="79">AM194-AN194</f>
        <v>0.33200624279777458</v>
      </c>
    </row>
    <row r="195" spans="1:41" x14ac:dyDescent="0.25">
      <c r="A195">
        <v>23</v>
      </c>
      <c r="B195">
        <v>36</v>
      </c>
      <c r="C195">
        <v>0</v>
      </c>
      <c r="D195">
        <v>22</v>
      </c>
      <c r="E195">
        <v>0</v>
      </c>
      <c r="F195">
        <v>0</v>
      </c>
      <c r="H195">
        <v>663.16254479999998</v>
      </c>
      <c r="J195">
        <v>4451157</v>
      </c>
      <c r="K195">
        <v>2359529</v>
      </c>
      <c r="L195">
        <v>3373320</v>
      </c>
      <c r="M195" t="str">
        <f t="shared" si="60"/>
        <v>Yes</v>
      </c>
      <c r="N195">
        <f t="shared" si="61"/>
        <v>3394668.6666666665</v>
      </c>
      <c r="O195">
        <v>0</v>
      </c>
      <c r="P195">
        <v>0</v>
      </c>
      <c r="Q195">
        <v>0</v>
      </c>
      <c r="S195">
        <f t="shared" si="62"/>
        <v>1.5652173913043479</v>
      </c>
      <c r="T195">
        <f t="shared" si="63"/>
        <v>0.95652173913043481</v>
      </c>
      <c r="V195" s="4">
        <f t="shared" si="64"/>
        <v>663.16254477990003</v>
      </c>
      <c r="W195">
        <f t="shared" si="65"/>
        <v>6</v>
      </c>
      <c r="X195">
        <f t="shared" si="66"/>
        <v>0.2608695652173913</v>
      </c>
      <c r="Y195">
        <f t="shared" si="67"/>
        <v>0.16666666666666666</v>
      </c>
      <c r="Z195">
        <f t="shared" si="68"/>
        <v>0.27272727272727271</v>
      </c>
      <c r="AA195" t="str">
        <f t="shared" si="69"/>
        <v>O</v>
      </c>
      <c r="AD195">
        <f t="shared" si="70"/>
        <v>-0.41666666666666669</v>
      </c>
      <c r="AF195" t="str">
        <f t="shared" si="71"/>
        <v>----</v>
      </c>
      <c r="AG195" t="str">
        <f t="shared" si="72"/>
        <v>----</v>
      </c>
      <c r="AH195" t="str">
        <f t="shared" si="73"/>
        <v>----</v>
      </c>
      <c r="AI195" t="str">
        <f t="shared" si="74"/>
        <v>----</v>
      </c>
      <c r="AJ195" t="str">
        <f t="shared" si="75"/>
        <v>SatFACarb</v>
      </c>
      <c r="AK195" t="str">
        <f t="shared" si="76"/>
        <v>----</v>
      </c>
      <c r="AM195" s="4">
        <f t="shared" si="77"/>
        <v>663.315891353692</v>
      </c>
      <c r="AN195" s="4">
        <f t="shared" si="78"/>
        <v>663</v>
      </c>
      <c r="AO195" s="4">
        <f t="shared" si="79"/>
        <v>0.31589135369199539</v>
      </c>
    </row>
    <row r="196" spans="1:41" x14ac:dyDescent="0.25">
      <c r="A196">
        <v>23</v>
      </c>
      <c r="B196">
        <v>40</v>
      </c>
      <c r="C196">
        <v>0</v>
      </c>
      <c r="D196">
        <v>20</v>
      </c>
      <c r="E196">
        <v>0</v>
      </c>
      <c r="F196">
        <v>0</v>
      </c>
      <c r="H196">
        <v>635.20401560000005</v>
      </c>
      <c r="J196">
        <v>2964995</v>
      </c>
      <c r="K196">
        <v>3104358</v>
      </c>
      <c r="L196">
        <v>3468314</v>
      </c>
      <c r="M196" t="str">
        <f t="shared" si="60"/>
        <v>Yes</v>
      </c>
      <c r="N196">
        <f t="shared" si="61"/>
        <v>3179222.3333333335</v>
      </c>
      <c r="O196">
        <v>0</v>
      </c>
      <c r="P196">
        <v>0</v>
      </c>
      <c r="Q196">
        <v>0</v>
      </c>
      <c r="S196">
        <f t="shared" si="62"/>
        <v>1.7391304347826086</v>
      </c>
      <c r="T196">
        <f t="shared" si="63"/>
        <v>0.86956521739130432</v>
      </c>
      <c r="V196" s="4">
        <f t="shared" si="64"/>
        <v>635.2040155799001</v>
      </c>
      <c r="W196">
        <f t="shared" si="65"/>
        <v>4</v>
      </c>
      <c r="X196">
        <f t="shared" si="66"/>
        <v>0.17391304347826086</v>
      </c>
      <c r="Y196">
        <f t="shared" si="67"/>
        <v>0.1</v>
      </c>
      <c r="Z196">
        <f t="shared" si="68"/>
        <v>0.2</v>
      </c>
      <c r="AA196" t="str">
        <f t="shared" si="69"/>
        <v>O</v>
      </c>
      <c r="AD196">
        <f t="shared" si="70"/>
        <v>-0.46153846153846156</v>
      </c>
      <c r="AF196" t="str">
        <f t="shared" si="71"/>
        <v>----</v>
      </c>
      <c r="AG196" t="str">
        <f t="shared" si="72"/>
        <v>----</v>
      </c>
      <c r="AH196" t="str">
        <f t="shared" si="73"/>
        <v>----</v>
      </c>
      <c r="AI196" t="str">
        <f t="shared" si="74"/>
        <v>----</v>
      </c>
      <c r="AJ196" t="str">
        <f t="shared" si="75"/>
        <v>SatFACarb</v>
      </c>
      <c r="AK196" t="str">
        <f t="shared" si="76"/>
        <v>----</v>
      </c>
      <c r="AM196" s="4">
        <f t="shared" si="77"/>
        <v>635.35089715548781</v>
      </c>
      <c r="AN196" s="4">
        <f t="shared" si="78"/>
        <v>635</v>
      </c>
      <c r="AO196" s="4">
        <f t="shared" si="79"/>
        <v>0.35089715548781442</v>
      </c>
    </row>
    <row r="197" spans="1:41" x14ac:dyDescent="0.25">
      <c r="A197">
        <v>23</v>
      </c>
      <c r="B197">
        <v>40</v>
      </c>
      <c r="C197">
        <v>0</v>
      </c>
      <c r="D197">
        <v>21</v>
      </c>
      <c r="E197">
        <v>0</v>
      </c>
      <c r="F197">
        <v>0</v>
      </c>
      <c r="H197">
        <v>651.19893019999995</v>
      </c>
      <c r="J197">
        <v>4499127</v>
      </c>
      <c r="K197">
        <v>5508877</v>
      </c>
      <c r="L197">
        <v>5831716</v>
      </c>
      <c r="M197" t="str">
        <f t="shared" si="60"/>
        <v>Yes</v>
      </c>
      <c r="N197">
        <f t="shared" si="61"/>
        <v>5279906.666666667</v>
      </c>
      <c r="O197">
        <v>0</v>
      </c>
      <c r="P197">
        <v>0</v>
      </c>
      <c r="Q197">
        <v>0</v>
      </c>
      <c r="S197">
        <f t="shared" si="62"/>
        <v>1.7391304347826086</v>
      </c>
      <c r="T197">
        <f t="shared" si="63"/>
        <v>0.91304347826086951</v>
      </c>
      <c r="V197" s="4">
        <f t="shared" si="64"/>
        <v>651.1989301799</v>
      </c>
      <c r="W197">
        <f t="shared" si="65"/>
        <v>4</v>
      </c>
      <c r="X197">
        <f t="shared" si="66"/>
        <v>0.17391304347826086</v>
      </c>
      <c r="Y197">
        <f t="shared" si="67"/>
        <v>0.1</v>
      </c>
      <c r="Z197">
        <f t="shared" si="68"/>
        <v>0.19047619047619047</v>
      </c>
      <c r="AA197" t="str">
        <f t="shared" si="69"/>
        <v>O</v>
      </c>
      <c r="AD197">
        <f t="shared" si="70"/>
        <v>-0.52</v>
      </c>
      <c r="AF197" t="str">
        <f t="shared" si="71"/>
        <v>----</v>
      </c>
      <c r="AG197" t="str">
        <f t="shared" si="72"/>
        <v>----</v>
      </c>
      <c r="AH197" t="str">
        <f t="shared" si="73"/>
        <v>----</v>
      </c>
      <c r="AI197" t="str">
        <f t="shared" si="74"/>
        <v>----</v>
      </c>
      <c r="AJ197" t="str">
        <f t="shared" si="75"/>
        <v>SatFACarb</v>
      </c>
      <c r="AK197" t="str">
        <f t="shared" si="76"/>
        <v>----</v>
      </c>
      <c r="AM197" s="4">
        <f t="shared" si="77"/>
        <v>651.34951034397307</v>
      </c>
      <c r="AN197" s="4">
        <f t="shared" si="78"/>
        <v>651</v>
      </c>
      <c r="AO197" s="4">
        <f t="shared" si="79"/>
        <v>0.34951034397306557</v>
      </c>
    </row>
    <row r="198" spans="1:41" x14ac:dyDescent="0.25">
      <c r="A198">
        <v>24</v>
      </c>
      <c r="B198">
        <v>38</v>
      </c>
      <c r="C198">
        <v>0</v>
      </c>
      <c r="D198">
        <v>23</v>
      </c>
      <c r="E198">
        <v>0</v>
      </c>
      <c r="F198">
        <v>0</v>
      </c>
      <c r="H198">
        <v>693.17310940000004</v>
      </c>
      <c r="J198">
        <v>4176484</v>
      </c>
      <c r="K198">
        <v>3999615</v>
      </c>
      <c r="L198">
        <v>4844474</v>
      </c>
      <c r="M198" t="str">
        <f t="shared" si="60"/>
        <v>Yes</v>
      </c>
      <c r="N198">
        <f t="shared" si="61"/>
        <v>4340191</v>
      </c>
      <c r="O198">
        <v>0</v>
      </c>
      <c r="P198">
        <v>0</v>
      </c>
      <c r="Q198">
        <v>0</v>
      </c>
      <c r="S198">
        <f t="shared" si="62"/>
        <v>1.5833333333333333</v>
      </c>
      <c r="T198">
        <f t="shared" si="63"/>
        <v>0.95833333333333337</v>
      </c>
      <c r="V198" s="4">
        <f t="shared" si="64"/>
        <v>693.1731093799001</v>
      </c>
      <c r="W198">
        <f t="shared" si="65"/>
        <v>6</v>
      </c>
      <c r="X198">
        <f t="shared" si="66"/>
        <v>0.25</v>
      </c>
      <c r="Y198">
        <f t="shared" si="67"/>
        <v>0.15789473684210525</v>
      </c>
      <c r="Z198">
        <f t="shared" si="68"/>
        <v>0.2608695652173913</v>
      </c>
      <c r="AA198" t="str">
        <f t="shared" si="69"/>
        <v>O</v>
      </c>
      <c r="AD198">
        <f t="shared" si="70"/>
        <v>-0.44</v>
      </c>
      <c r="AF198" t="str">
        <f t="shared" si="71"/>
        <v>----</v>
      </c>
      <c r="AG198" t="str">
        <f t="shared" si="72"/>
        <v>----</v>
      </c>
      <c r="AH198" t="str">
        <f t="shared" si="73"/>
        <v>----</v>
      </c>
      <c r="AI198" t="str">
        <f t="shared" si="74"/>
        <v>----</v>
      </c>
      <c r="AJ198" t="str">
        <f t="shared" si="75"/>
        <v>SatFACarb</v>
      </c>
      <c r="AK198" t="str">
        <f t="shared" si="76"/>
        <v>----</v>
      </c>
      <c r="AM198" s="4">
        <f t="shared" si="77"/>
        <v>693.3333954548674</v>
      </c>
      <c r="AN198" s="4">
        <f t="shared" si="78"/>
        <v>693</v>
      </c>
      <c r="AO198" s="4">
        <f t="shared" si="79"/>
        <v>0.33339545486740008</v>
      </c>
    </row>
    <row r="199" spans="1:41" x14ac:dyDescent="0.25">
      <c r="A199">
        <v>24</v>
      </c>
      <c r="B199">
        <v>40</v>
      </c>
      <c r="C199">
        <v>0</v>
      </c>
      <c r="D199">
        <v>23</v>
      </c>
      <c r="E199">
        <v>0</v>
      </c>
      <c r="F199">
        <v>0</v>
      </c>
      <c r="H199">
        <v>695.18875939999998</v>
      </c>
      <c r="J199">
        <v>3000952</v>
      </c>
      <c r="K199">
        <v>2762670</v>
      </c>
      <c r="L199">
        <v>3715992</v>
      </c>
      <c r="M199" t="str">
        <f t="shared" si="60"/>
        <v>Yes</v>
      </c>
      <c r="N199">
        <f t="shared" si="61"/>
        <v>3159871.3333333335</v>
      </c>
      <c r="O199">
        <v>0</v>
      </c>
      <c r="P199">
        <v>0</v>
      </c>
      <c r="Q199">
        <v>0</v>
      </c>
      <c r="S199">
        <f t="shared" si="62"/>
        <v>1.6666666666666667</v>
      </c>
      <c r="T199">
        <f t="shared" si="63"/>
        <v>0.95833333333333337</v>
      </c>
      <c r="V199" s="4">
        <f t="shared" si="64"/>
        <v>695.18875937990003</v>
      </c>
      <c r="W199">
        <f t="shared" si="65"/>
        <v>5</v>
      </c>
      <c r="X199">
        <f t="shared" si="66"/>
        <v>0.20833333333333334</v>
      </c>
      <c r="Y199">
        <f t="shared" si="67"/>
        <v>0.125</v>
      </c>
      <c r="Z199">
        <f t="shared" si="68"/>
        <v>0.21739130434782608</v>
      </c>
      <c r="AA199" t="str">
        <f t="shared" si="69"/>
        <v>O</v>
      </c>
      <c r="AD199">
        <f t="shared" si="70"/>
        <v>-0.52</v>
      </c>
      <c r="AF199" t="str">
        <f t="shared" si="71"/>
        <v>----</v>
      </c>
      <c r="AG199" t="str">
        <f t="shared" si="72"/>
        <v>----</v>
      </c>
      <c r="AH199" t="str">
        <f t="shared" si="73"/>
        <v>----</v>
      </c>
      <c r="AI199" t="str">
        <f t="shared" si="74"/>
        <v>----</v>
      </c>
      <c r="AJ199" t="str">
        <f t="shared" si="75"/>
        <v>SatFACarb</v>
      </c>
      <c r="AK199" t="str">
        <f t="shared" si="76"/>
        <v>----</v>
      </c>
      <c r="AM199" s="4">
        <f t="shared" si="77"/>
        <v>695.34951154425062</v>
      </c>
      <c r="AN199" s="4">
        <f t="shared" si="78"/>
        <v>695</v>
      </c>
      <c r="AO199" s="4">
        <f t="shared" si="79"/>
        <v>0.34951154425061759</v>
      </c>
    </row>
    <row r="200" spans="1:41" x14ac:dyDescent="0.25">
      <c r="A200">
        <v>24</v>
      </c>
      <c r="B200">
        <v>42</v>
      </c>
      <c r="C200">
        <v>0</v>
      </c>
      <c r="D200">
        <v>22</v>
      </c>
      <c r="E200">
        <v>0</v>
      </c>
      <c r="F200">
        <v>0</v>
      </c>
      <c r="H200">
        <v>681.20949480000002</v>
      </c>
      <c r="J200">
        <v>6244133</v>
      </c>
      <c r="K200">
        <v>11430696</v>
      </c>
      <c r="L200">
        <v>11709733</v>
      </c>
      <c r="M200" t="str">
        <f t="shared" si="60"/>
        <v>Yes</v>
      </c>
      <c r="N200">
        <f t="shared" si="61"/>
        <v>9794854</v>
      </c>
      <c r="O200">
        <v>0</v>
      </c>
      <c r="P200">
        <v>0</v>
      </c>
      <c r="Q200">
        <v>0</v>
      </c>
      <c r="S200">
        <f t="shared" si="62"/>
        <v>1.75</v>
      </c>
      <c r="T200">
        <f t="shared" si="63"/>
        <v>0.91666666666666663</v>
      </c>
      <c r="V200" s="4">
        <f t="shared" si="64"/>
        <v>681.20949477990007</v>
      </c>
      <c r="W200">
        <f t="shared" si="65"/>
        <v>4</v>
      </c>
      <c r="X200">
        <f t="shared" si="66"/>
        <v>0.16666666666666666</v>
      </c>
      <c r="Y200">
        <f t="shared" si="67"/>
        <v>9.5238095238095233E-2</v>
      </c>
      <c r="Z200">
        <f t="shared" si="68"/>
        <v>0.18181818181818182</v>
      </c>
      <c r="AA200" t="str">
        <f t="shared" si="69"/>
        <v>O</v>
      </c>
      <c r="AD200">
        <f t="shared" si="70"/>
        <v>-0.53846153846153844</v>
      </c>
      <c r="AF200" t="str">
        <f t="shared" si="71"/>
        <v>----</v>
      </c>
      <c r="AG200" t="str">
        <f t="shared" si="72"/>
        <v>----</v>
      </c>
      <c r="AH200" t="str">
        <f t="shared" si="73"/>
        <v>----</v>
      </c>
      <c r="AI200" t="str">
        <f t="shared" si="74"/>
        <v>----</v>
      </c>
      <c r="AJ200" t="str">
        <f t="shared" si="75"/>
        <v>SatFACarb</v>
      </c>
      <c r="AK200" t="str">
        <f t="shared" si="76"/>
        <v>----</v>
      </c>
      <c r="AM200" s="4">
        <f t="shared" si="77"/>
        <v>681.36701444514847</v>
      </c>
      <c r="AN200" s="4">
        <f t="shared" si="78"/>
        <v>681</v>
      </c>
      <c r="AO200" s="4">
        <f t="shared" si="79"/>
        <v>0.36701444514847026</v>
      </c>
    </row>
    <row r="201" spans="1:41" x14ac:dyDescent="0.25">
      <c r="A201">
        <v>25</v>
      </c>
      <c r="B201">
        <v>40</v>
      </c>
      <c r="C201">
        <v>0</v>
      </c>
      <c r="D201">
        <v>23</v>
      </c>
      <c r="E201">
        <v>0</v>
      </c>
      <c r="F201">
        <v>0</v>
      </c>
      <c r="H201">
        <v>707.18875939999998</v>
      </c>
      <c r="J201">
        <v>3986367</v>
      </c>
      <c r="K201">
        <v>2994498</v>
      </c>
      <c r="L201">
        <v>3927880</v>
      </c>
      <c r="M201" t="str">
        <f t="shared" si="60"/>
        <v>Yes</v>
      </c>
      <c r="N201">
        <f t="shared" si="61"/>
        <v>3636248.3333333335</v>
      </c>
      <c r="O201">
        <v>0</v>
      </c>
      <c r="P201">
        <v>0</v>
      </c>
      <c r="Q201">
        <v>0</v>
      </c>
      <c r="S201">
        <f t="shared" si="62"/>
        <v>1.6</v>
      </c>
      <c r="T201">
        <f t="shared" si="63"/>
        <v>0.92</v>
      </c>
      <c r="V201" s="4">
        <f t="shared" si="64"/>
        <v>707.18875937990003</v>
      </c>
      <c r="W201">
        <f t="shared" si="65"/>
        <v>6</v>
      </c>
      <c r="X201">
        <f t="shared" si="66"/>
        <v>0.24</v>
      </c>
      <c r="Y201">
        <f t="shared" si="67"/>
        <v>0.15</v>
      </c>
      <c r="Z201">
        <f t="shared" si="68"/>
        <v>0.2608695652173913</v>
      </c>
      <c r="AA201" t="str">
        <f t="shared" si="69"/>
        <v>O</v>
      </c>
      <c r="AD201">
        <f t="shared" si="70"/>
        <v>-0.40740740740740738</v>
      </c>
      <c r="AF201" t="str">
        <f t="shared" si="71"/>
        <v>----</v>
      </c>
      <c r="AG201" t="str">
        <f t="shared" si="72"/>
        <v>----</v>
      </c>
      <c r="AH201" t="str">
        <f t="shared" si="73"/>
        <v>----</v>
      </c>
      <c r="AI201" t="str">
        <f t="shared" si="74"/>
        <v>----</v>
      </c>
      <c r="AJ201" t="str">
        <f t="shared" si="75"/>
        <v>SatFACarb</v>
      </c>
      <c r="AK201" t="str">
        <f t="shared" si="76"/>
        <v>----</v>
      </c>
      <c r="AM201" s="4">
        <f t="shared" si="77"/>
        <v>707.35228636755744</v>
      </c>
      <c r="AN201" s="4">
        <f t="shared" si="78"/>
        <v>707</v>
      </c>
      <c r="AO201" s="4">
        <f t="shared" si="79"/>
        <v>0.35228636755743992</v>
      </c>
    </row>
    <row r="202" spans="1:41" x14ac:dyDescent="0.25">
      <c r="A202">
        <v>25</v>
      </c>
      <c r="B202">
        <v>42</v>
      </c>
      <c r="C202">
        <v>0</v>
      </c>
      <c r="D202">
        <v>22</v>
      </c>
      <c r="E202">
        <v>0</v>
      </c>
      <c r="F202">
        <v>0</v>
      </c>
      <c r="H202">
        <v>693.20949480000002</v>
      </c>
      <c r="J202">
        <v>4141669</v>
      </c>
      <c r="K202">
        <v>6873984</v>
      </c>
      <c r="L202">
        <v>7414713</v>
      </c>
      <c r="M202" t="str">
        <f t="shared" si="60"/>
        <v>Yes</v>
      </c>
      <c r="N202">
        <f t="shared" si="61"/>
        <v>6143455.333333333</v>
      </c>
      <c r="O202">
        <v>0</v>
      </c>
      <c r="P202">
        <v>0</v>
      </c>
      <c r="Q202">
        <v>0</v>
      </c>
      <c r="S202">
        <f t="shared" si="62"/>
        <v>1.68</v>
      </c>
      <c r="T202">
        <f t="shared" si="63"/>
        <v>0.88</v>
      </c>
      <c r="V202" s="4">
        <f t="shared" si="64"/>
        <v>693.20949477990007</v>
      </c>
      <c r="W202">
        <f t="shared" si="65"/>
        <v>5</v>
      </c>
      <c r="X202">
        <f t="shared" si="66"/>
        <v>0.2</v>
      </c>
      <c r="Y202">
        <f t="shared" si="67"/>
        <v>0.11904761904761904</v>
      </c>
      <c r="Z202">
        <f t="shared" si="68"/>
        <v>0.22727272727272727</v>
      </c>
      <c r="AA202" t="str">
        <f t="shared" si="69"/>
        <v>O</v>
      </c>
      <c r="AD202">
        <f t="shared" si="70"/>
        <v>-0.42857142857142855</v>
      </c>
      <c r="AF202" t="str">
        <f t="shared" si="71"/>
        <v>----</v>
      </c>
      <c r="AG202" t="str">
        <f t="shared" si="72"/>
        <v>----</v>
      </c>
      <c r="AH202" t="str">
        <f t="shared" si="73"/>
        <v>----</v>
      </c>
      <c r="AI202" t="str">
        <f t="shared" si="74"/>
        <v>----</v>
      </c>
      <c r="AJ202" t="str">
        <f t="shared" si="75"/>
        <v>SatFACarb</v>
      </c>
      <c r="AK202" t="str">
        <f t="shared" si="76"/>
        <v>----</v>
      </c>
      <c r="AM202" s="4">
        <f t="shared" si="77"/>
        <v>693.36978926845541</v>
      </c>
      <c r="AN202" s="4">
        <f t="shared" si="78"/>
        <v>693</v>
      </c>
      <c r="AO202" s="4">
        <f t="shared" si="79"/>
        <v>0.36978926845540627</v>
      </c>
    </row>
    <row r="203" spans="1:41" x14ac:dyDescent="0.25">
      <c r="A203">
        <v>14</v>
      </c>
      <c r="B203">
        <v>23</v>
      </c>
      <c r="C203">
        <v>5</v>
      </c>
      <c r="D203">
        <v>5</v>
      </c>
      <c r="E203">
        <v>2</v>
      </c>
      <c r="F203">
        <v>0</v>
      </c>
      <c r="H203">
        <v>404.10678300000001</v>
      </c>
      <c r="J203">
        <v>3970878</v>
      </c>
      <c r="K203">
        <v>4935978</v>
      </c>
      <c r="L203">
        <v>5133577</v>
      </c>
      <c r="M203" t="str">
        <f t="shared" si="60"/>
        <v>Yes</v>
      </c>
      <c r="N203">
        <f t="shared" si="61"/>
        <v>4680144.333333333</v>
      </c>
      <c r="O203">
        <v>0</v>
      </c>
      <c r="P203">
        <v>0</v>
      </c>
      <c r="Q203">
        <v>0</v>
      </c>
      <c r="S203">
        <f t="shared" si="62"/>
        <v>1.6428571428571428</v>
      </c>
      <c r="T203">
        <f t="shared" si="63"/>
        <v>0.35714285714285715</v>
      </c>
      <c r="V203" s="4">
        <f t="shared" si="64"/>
        <v>404.1067829799</v>
      </c>
      <c r="W203">
        <f t="shared" si="65"/>
        <v>6</v>
      </c>
      <c r="X203">
        <f t="shared" si="66"/>
        <v>0.42857142857142855</v>
      </c>
      <c r="Y203">
        <f t="shared" si="67"/>
        <v>0.2608695652173913</v>
      </c>
      <c r="Z203">
        <f t="shared" si="68"/>
        <v>1.2</v>
      </c>
      <c r="AA203" t="str">
        <f t="shared" si="69"/>
        <v>CRAM</v>
      </c>
      <c r="AD203">
        <f t="shared" si="70"/>
        <v>-0.22222222222222221</v>
      </c>
      <c r="AF203" t="str">
        <f t="shared" si="71"/>
        <v>----</v>
      </c>
      <c r="AG203" t="str">
        <f t="shared" si="72"/>
        <v>----</v>
      </c>
      <c r="AH203" t="str">
        <f t="shared" si="73"/>
        <v>----</v>
      </c>
      <c r="AI203" t="str">
        <f t="shared" si="74"/>
        <v>----</v>
      </c>
      <c r="AJ203" t="str">
        <f t="shared" si="75"/>
        <v>----</v>
      </c>
      <c r="AK203" t="str">
        <f t="shared" si="76"/>
        <v>Alipat+N</v>
      </c>
      <c r="AM203" s="4">
        <f t="shared" si="77"/>
        <v>404.20022672322335</v>
      </c>
      <c r="AN203" s="4">
        <f t="shared" si="78"/>
        <v>404</v>
      </c>
      <c r="AO203" s="4">
        <f t="shared" si="79"/>
        <v>0.20022672322335211</v>
      </c>
    </row>
    <row r="204" spans="1:41" x14ac:dyDescent="0.25">
      <c r="A204">
        <v>15</v>
      </c>
      <c r="B204">
        <v>27</v>
      </c>
      <c r="C204">
        <v>3</v>
      </c>
      <c r="D204">
        <v>8</v>
      </c>
      <c r="E204">
        <v>0</v>
      </c>
      <c r="F204">
        <v>0</v>
      </c>
      <c r="H204">
        <v>376.17253740000001</v>
      </c>
      <c r="J204">
        <v>4061835</v>
      </c>
      <c r="K204">
        <v>4505919</v>
      </c>
      <c r="L204">
        <v>4905700</v>
      </c>
      <c r="M204" t="str">
        <f t="shared" si="60"/>
        <v>Yes</v>
      </c>
      <c r="N204">
        <f t="shared" si="61"/>
        <v>4491151.333333333</v>
      </c>
      <c r="O204">
        <v>0</v>
      </c>
      <c r="P204">
        <v>0</v>
      </c>
      <c r="Q204">
        <v>0</v>
      </c>
      <c r="S204">
        <f t="shared" si="62"/>
        <v>1.8</v>
      </c>
      <c r="T204">
        <f t="shared" si="63"/>
        <v>0.53333333333333333</v>
      </c>
      <c r="V204" s="4">
        <f t="shared" si="64"/>
        <v>376.17253737990001</v>
      </c>
      <c r="W204">
        <f t="shared" si="65"/>
        <v>4</v>
      </c>
      <c r="X204">
        <f t="shared" si="66"/>
        <v>0.26666666666666666</v>
      </c>
      <c r="Y204">
        <f t="shared" si="67"/>
        <v>0.14814814814814814</v>
      </c>
      <c r="Z204">
        <f t="shared" si="68"/>
        <v>0.5</v>
      </c>
      <c r="AA204" t="str">
        <f t="shared" si="69"/>
        <v>O</v>
      </c>
      <c r="AD204">
        <f t="shared" si="70"/>
        <v>-0.1875</v>
      </c>
      <c r="AF204" t="str">
        <f t="shared" si="71"/>
        <v>----</v>
      </c>
      <c r="AG204" t="str">
        <f t="shared" si="72"/>
        <v>----</v>
      </c>
      <c r="AH204" t="str">
        <f t="shared" si="73"/>
        <v>----</v>
      </c>
      <c r="AI204" t="str">
        <f t="shared" si="74"/>
        <v>----</v>
      </c>
      <c r="AJ204" t="str">
        <f t="shared" si="75"/>
        <v>----</v>
      </c>
      <c r="AK204" t="str">
        <f t="shared" si="76"/>
        <v>Alipat+N</v>
      </c>
      <c r="AM204" s="4">
        <f t="shared" si="77"/>
        <v>376.25952174024411</v>
      </c>
      <c r="AN204" s="4">
        <f t="shared" si="78"/>
        <v>376</v>
      </c>
      <c r="AO204" s="4">
        <f t="shared" si="79"/>
        <v>0.25952174024411079</v>
      </c>
    </row>
    <row r="205" spans="1:41" x14ac:dyDescent="0.25">
      <c r="A205">
        <v>16</v>
      </c>
      <c r="B205">
        <v>29</v>
      </c>
      <c r="C205">
        <v>3</v>
      </c>
      <c r="D205">
        <v>8</v>
      </c>
      <c r="E205">
        <v>0</v>
      </c>
      <c r="F205">
        <v>0</v>
      </c>
      <c r="H205">
        <v>390.1881874</v>
      </c>
      <c r="J205">
        <v>4301744</v>
      </c>
      <c r="K205">
        <v>5197847</v>
      </c>
      <c r="L205">
        <v>5852320</v>
      </c>
      <c r="M205" t="str">
        <f t="shared" si="60"/>
        <v>Yes</v>
      </c>
      <c r="N205">
        <f t="shared" si="61"/>
        <v>5117303.666666667</v>
      </c>
      <c r="O205">
        <v>0</v>
      </c>
      <c r="P205">
        <v>0</v>
      </c>
      <c r="Q205">
        <v>0</v>
      </c>
      <c r="S205">
        <f t="shared" si="62"/>
        <v>1.8125</v>
      </c>
      <c r="T205">
        <f t="shared" si="63"/>
        <v>0.5</v>
      </c>
      <c r="V205" s="4">
        <f t="shared" si="64"/>
        <v>390.1881873799</v>
      </c>
      <c r="W205">
        <f t="shared" si="65"/>
        <v>4</v>
      </c>
      <c r="X205">
        <f t="shared" si="66"/>
        <v>0.25</v>
      </c>
      <c r="Y205">
        <f t="shared" si="67"/>
        <v>0.13793103448275862</v>
      </c>
      <c r="Z205">
        <f t="shared" si="68"/>
        <v>0.5</v>
      </c>
      <c r="AA205" t="str">
        <f t="shared" si="69"/>
        <v>O</v>
      </c>
      <c r="AD205">
        <f t="shared" si="70"/>
        <v>-0.16666666666666666</v>
      </c>
      <c r="AF205" t="str">
        <f t="shared" si="71"/>
        <v>----</v>
      </c>
      <c r="AG205" t="str">
        <f t="shared" si="72"/>
        <v>----</v>
      </c>
      <c r="AH205" t="str">
        <f t="shared" si="73"/>
        <v>----</v>
      </c>
      <c r="AI205" t="str">
        <f t="shared" si="74"/>
        <v>----</v>
      </c>
      <c r="AJ205" t="str">
        <f t="shared" si="75"/>
        <v>----</v>
      </c>
      <c r="AK205" t="str">
        <f t="shared" si="76"/>
        <v>Alipat+N</v>
      </c>
      <c r="AM205" s="4">
        <f t="shared" si="77"/>
        <v>390.27841265293415</v>
      </c>
      <c r="AN205" s="4">
        <f t="shared" si="78"/>
        <v>390</v>
      </c>
      <c r="AO205" s="4">
        <f t="shared" si="79"/>
        <v>0.27841265293415063</v>
      </c>
    </row>
    <row r="206" spans="1:41" x14ac:dyDescent="0.25">
      <c r="V206" s="4"/>
      <c r="AM206" s="4"/>
      <c r="AN206" s="4"/>
      <c r="AO206" s="4"/>
    </row>
    <row r="207" spans="1:41" x14ac:dyDescent="0.25">
      <c r="V207" s="4"/>
      <c r="AF207">
        <f>SUM(N2:N3)</f>
        <v>7652342.333333334</v>
      </c>
      <c r="AG207">
        <f>SUM(N4:N13)</f>
        <v>37625062.666666664</v>
      </c>
      <c r="AH207">
        <f>SUM(N14:N147)</f>
        <v>652783607.66666639</v>
      </c>
      <c r="AI207">
        <f>SUM(N148)</f>
        <v>5508357.333333333</v>
      </c>
      <c r="AJ207">
        <f>SUM(N149:N202)</f>
        <v>409670069.66666657</v>
      </c>
      <c r="AK207">
        <f>SUM(N203:N205)</f>
        <v>14288599.333333332</v>
      </c>
      <c r="AL207">
        <f>SUM(AF207:AK207)</f>
        <v>1127528038.9999995</v>
      </c>
      <c r="AM207" s="4">
        <f>SUM(N2:N205)</f>
        <v>1127528038.9999993</v>
      </c>
      <c r="AN207" s="4"/>
      <c r="AO207" s="4"/>
    </row>
    <row r="208" spans="1:41" x14ac:dyDescent="0.25">
      <c r="V208" s="4"/>
      <c r="AF208">
        <f>AF207/$AL$207*100</f>
        <v>0.67868310752787742</v>
      </c>
      <c r="AG208">
        <f t="shared" ref="AG208:AL208" si="80">AG207/$AL$207*100</f>
        <v>3.3369513985688721</v>
      </c>
      <c r="AH208">
        <f t="shared" si="80"/>
        <v>57.895110816544992</v>
      </c>
      <c r="AI208">
        <f t="shared" si="80"/>
        <v>0.48853395594655674</v>
      </c>
      <c r="AJ208">
        <f t="shared" si="80"/>
        <v>36.333470698431718</v>
      </c>
      <c r="AK208">
        <f t="shared" si="80"/>
        <v>1.2672500229799906</v>
      </c>
      <c r="AL208">
        <f t="shared" si="80"/>
        <v>100</v>
      </c>
      <c r="AM208" s="4"/>
      <c r="AN208" s="4"/>
      <c r="AO208" s="4"/>
    </row>
    <row r="209" spans="1:41" x14ac:dyDescent="0.25">
      <c r="V209" s="4"/>
      <c r="AM209" s="4"/>
      <c r="AN209" s="4"/>
      <c r="AO209" s="4"/>
    </row>
    <row r="210" spans="1:41" x14ac:dyDescent="0.25">
      <c r="V210" s="4"/>
      <c r="AM210" s="4"/>
      <c r="AN210" s="4"/>
      <c r="AO210" s="4"/>
    </row>
    <row r="211" spans="1:41" x14ac:dyDescent="0.25">
      <c r="V211" s="4"/>
      <c r="AM211" s="4"/>
      <c r="AN211" s="4"/>
      <c r="AO211" s="4"/>
    </row>
    <row r="212" spans="1:41" x14ac:dyDescent="0.25">
      <c r="V212" s="4"/>
      <c r="AM212" s="4"/>
      <c r="AN212" s="4"/>
      <c r="AO212" s="4"/>
    </row>
    <row r="213" spans="1:41" x14ac:dyDescent="0.25">
      <c r="V213" s="4"/>
      <c r="AM213" s="4"/>
      <c r="AN213" s="4"/>
      <c r="AO213" s="4"/>
    </row>
    <row r="214" spans="1:41" x14ac:dyDescent="0.25">
      <c r="V214" s="4"/>
      <c r="AM214" s="4"/>
      <c r="AN214" s="4"/>
      <c r="AO214" s="4"/>
    </row>
    <row r="215" spans="1:41" x14ac:dyDescent="0.25">
      <c r="V215" s="4"/>
      <c r="AM215" s="4"/>
      <c r="AN215" s="4"/>
      <c r="AO215" s="4"/>
    </row>
    <row r="216" spans="1:41" x14ac:dyDescent="0.25">
      <c r="V216" s="4"/>
      <c r="AM216" s="4"/>
      <c r="AN216" s="4"/>
      <c r="AO216" s="4"/>
    </row>
    <row r="217" spans="1:41" x14ac:dyDescent="0.25">
      <c r="V217" s="4"/>
      <c r="AM217" s="4"/>
      <c r="AN217" s="4"/>
      <c r="AO217" s="4"/>
    </row>
    <row r="218" spans="1:41" x14ac:dyDescent="0.25">
      <c r="V218" s="4"/>
      <c r="AM218" s="4"/>
      <c r="AN218" s="4"/>
      <c r="AO218" s="4"/>
    </row>
    <row r="219" spans="1:41" x14ac:dyDescent="0.25">
      <c r="V219" s="4"/>
      <c r="AM219" s="4"/>
      <c r="AN219" s="4"/>
      <c r="AO219" s="4"/>
    </row>
    <row r="220" spans="1:41" x14ac:dyDescent="0.25">
      <c r="A220">
        <v>17</v>
      </c>
      <c r="B220">
        <v>16</v>
      </c>
      <c r="C220">
        <v>0</v>
      </c>
      <c r="D220">
        <v>8</v>
      </c>
      <c r="E220">
        <v>0</v>
      </c>
      <c r="F220">
        <v>0</v>
      </c>
      <c r="H220">
        <v>347.07724039999999</v>
      </c>
      <c r="J220">
        <v>2396157</v>
      </c>
      <c r="K220">
        <v>4277607</v>
      </c>
      <c r="L220">
        <v>3583320</v>
      </c>
      <c r="M220" t="str">
        <f t="shared" ref="M220:M283" si="81">IF(J220&gt;0,"Yes","No")</f>
        <v>Yes</v>
      </c>
      <c r="N220">
        <f t="shared" ref="N220:N283" si="82">AVERAGE(J220:L220)</f>
        <v>3419028</v>
      </c>
      <c r="O220">
        <v>1499679</v>
      </c>
      <c r="P220">
        <v>2270684</v>
      </c>
      <c r="Q220">
        <v>2028750</v>
      </c>
      <c r="S220">
        <f t="shared" ref="S220:S283" si="83">B220/A220</f>
        <v>0.94117647058823528</v>
      </c>
      <c r="T220">
        <f t="shared" ref="T220:T283" si="84">D220/A220</f>
        <v>0.47058823529411764</v>
      </c>
      <c r="V220" s="4">
        <f t="shared" ref="V220:V283" si="85">A220*12+(B220-1)*1.007825+C220*14.003074+D220*15.9949146+E220*31.9720707+F220*30.9737615+0.0005485799</f>
        <v>347.07724037989999</v>
      </c>
      <c r="W220">
        <f t="shared" ref="W220:W283" si="86">1+A220-B220/2+C220/2+F220/2</f>
        <v>10</v>
      </c>
      <c r="X220">
        <f t="shared" ref="X220:X283" si="87">W220/A220</f>
        <v>0.58823529411764708</v>
      </c>
      <c r="Y220">
        <f t="shared" ref="Y220:Y283" si="88">W220/B220</f>
        <v>0.625</v>
      </c>
      <c r="Z220">
        <f t="shared" ref="Z220:Z283" si="89">W220/D220</f>
        <v>1.25</v>
      </c>
      <c r="AA220" t="str">
        <f t="shared" ref="AA220:AA283" si="90">IF(X220&gt;=0.3,IF(X220&lt;=0.68,IF(Y220&gt;=0.2,IF(Y220&lt;=0.95,IF(Z220&gt;=0.77,IF(Z220&lt;=1.75,"CRAM","O"),"O"),"O"),"O"),"O"),"O")</f>
        <v>CRAM</v>
      </c>
      <c r="AD220">
        <f t="shared" ref="AD220:AD283" si="91">(1+A220-D220/2-E220-B220/2)/(A220-D220/2-E220-C220-F220)</f>
        <v>0.46153846153846156</v>
      </c>
      <c r="AF220" t="str">
        <f t="shared" ref="AF220:AF283" si="92">IF(AD220&gt;0.66,"CondAr","----")</f>
        <v>----</v>
      </c>
      <c r="AG220" t="str">
        <f t="shared" ref="AG220:AG283" si="93">IF(AND((AD220&gt;0.5),(AD220&lt;=0.66)),"Aromatic","----")</f>
        <v>----</v>
      </c>
      <c r="AH220" t="str">
        <f t="shared" ref="AH220:AH283" si="94">IF(AND((AD220&lt;=0.5),(S220&lt;1.5)),"HUnSatLig","----")</f>
        <v>HUnSatLig</v>
      </c>
      <c r="AI220" t="str">
        <f t="shared" ref="AI220:AI283" si="95">IF(AND((T220&lt;0.6),(S220&gt;=1.5),(C220=0)),"AlipatNoN","----")</f>
        <v>----</v>
      </c>
      <c r="AJ220" t="str">
        <f t="shared" ref="AJ220:AJ283" si="96">IF(AND((S220&gt;=1.5),(T220&gt;=0.6)),"SatFACarb","----")</f>
        <v>----</v>
      </c>
      <c r="AK220" t="str">
        <f t="shared" ref="AK220:AK283" si="97">IF(AND((T220&lt;0.6),(S220&gt;=1.5),(C220&gt;0)),"Alipat+N","----")</f>
        <v>----</v>
      </c>
      <c r="AM220" s="4">
        <f t="shared" ref="AM220:AM283" si="98">V220*(44/43.989828)</f>
        <v>347.1574968812244</v>
      </c>
      <c r="AN220" s="4">
        <f t="shared" ref="AN220:AN283" si="99">INT(AM220)</f>
        <v>347</v>
      </c>
      <c r="AO220" s="4">
        <f t="shared" ref="AO220:AO283" si="100">AM220-AN220</f>
        <v>0.15749688122440375</v>
      </c>
    </row>
    <row r="221" spans="1:41" x14ac:dyDescent="0.25">
      <c r="A221">
        <v>18</v>
      </c>
      <c r="B221">
        <v>24</v>
      </c>
      <c r="C221">
        <v>0</v>
      </c>
      <c r="D221">
        <v>16</v>
      </c>
      <c r="E221">
        <v>0</v>
      </c>
      <c r="F221">
        <v>0</v>
      </c>
      <c r="H221">
        <v>495.09915719999998</v>
      </c>
      <c r="J221">
        <v>5701694</v>
      </c>
      <c r="K221">
        <v>3020406</v>
      </c>
      <c r="L221">
        <v>4218004</v>
      </c>
      <c r="M221" t="str">
        <f t="shared" si="81"/>
        <v>Yes</v>
      </c>
      <c r="N221">
        <f t="shared" si="82"/>
        <v>4313368</v>
      </c>
      <c r="O221">
        <v>1539229</v>
      </c>
      <c r="P221">
        <v>2014293</v>
      </c>
      <c r="Q221">
        <v>1699717</v>
      </c>
      <c r="S221">
        <f t="shared" si="83"/>
        <v>1.3333333333333333</v>
      </c>
      <c r="T221">
        <f t="shared" si="84"/>
        <v>0.88888888888888884</v>
      </c>
      <c r="V221" s="4">
        <f t="shared" si="85"/>
        <v>495.09915717990003</v>
      </c>
      <c r="W221">
        <f t="shared" si="86"/>
        <v>7</v>
      </c>
      <c r="X221">
        <f t="shared" si="87"/>
        <v>0.3888888888888889</v>
      </c>
      <c r="Y221">
        <f t="shared" si="88"/>
        <v>0.29166666666666669</v>
      </c>
      <c r="Z221">
        <f t="shared" si="89"/>
        <v>0.4375</v>
      </c>
      <c r="AA221" t="str">
        <f t="shared" si="90"/>
        <v>O</v>
      </c>
      <c r="AD221">
        <f t="shared" si="91"/>
        <v>-0.1</v>
      </c>
      <c r="AF221" t="str">
        <f t="shared" si="92"/>
        <v>----</v>
      </c>
      <c r="AG221" t="str">
        <f t="shared" si="93"/>
        <v>----</v>
      </c>
      <c r="AH221" t="str">
        <f t="shared" si="94"/>
        <v>HUnSatLig</v>
      </c>
      <c r="AI221" t="str">
        <f t="shared" si="95"/>
        <v>----</v>
      </c>
      <c r="AJ221" t="str">
        <f t="shared" si="96"/>
        <v>----</v>
      </c>
      <c r="AK221" t="str">
        <f t="shared" si="97"/>
        <v>----</v>
      </c>
      <c r="AM221" s="4">
        <f t="shared" si="98"/>
        <v>495.21364156994656</v>
      </c>
      <c r="AN221" s="4">
        <f t="shared" si="99"/>
        <v>495</v>
      </c>
      <c r="AO221" s="4">
        <f t="shared" si="100"/>
        <v>0.21364156994656014</v>
      </c>
    </row>
    <row r="222" spans="1:41" x14ac:dyDescent="0.25">
      <c r="A222">
        <v>21</v>
      </c>
      <c r="B222">
        <v>28</v>
      </c>
      <c r="C222">
        <v>0</v>
      </c>
      <c r="D222">
        <v>13</v>
      </c>
      <c r="E222">
        <v>0</v>
      </c>
      <c r="F222">
        <v>0</v>
      </c>
      <c r="H222">
        <v>487.14571339999998</v>
      </c>
      <c r="J222">
        <v>3650140</v>
      </c>
      <c r="K222">
        <v>3009511</v>
      </c>
      <c r="L222">
        <v>3769099</v>
      </c>
      <c r="M222" t="str">
        <f t="shared" si="81"/>
        <v>Yes</v>
      </c>
      <c r="N222">
        <f t="shared" si="82"/>
        <v>3476250</v>
      </c>
      <c r="O222">
        <v>1555726</v>
      </c>
      <c r="P222">
        <v>1874307</v>
      </c>
      <c r="Q222">
        <v>1693243</v>
      </c>
      <c r="S222">
        <f t="shared" si="83"/>
        <v>1.3333333333333333</v>
      </c>
      <c r="T222">
        <f t="shared" si="84"/>
        <v>0.61904761904761907</v>
      </c>
      <c r="V222" s="4">
        <f t="shared" si="85"/>
        <v>487.14571337989997</v>
      </c>
      <c r="W222">
        <f t="shared" si="86"/>
        <v>8</v>
      </c>
      <c r="X222">
        <f t="shared" si="87"/>
        <v>0.38095238095238093</v>
      </c>
      <c r="Y222">
        <f t="shared" si="88"/>
        <v>0.2857142857142857</v>
      </c>
      <c r="Z222">
        <f t="shared" si="89"/>
        <v>0.61538461538461542</v>
      </c>
      <c r="AA222" t="str">
        <f t="shared" si="90"/>
        <v>O</v>
      </c>
      <c r="AD222">
        <f t="shared" si="91"/>
        <v>0.10344827586206896</v>
      </c>
      <c r="AF222" t="str">
        <f t="shared" si="92"/>
        <v>----</v>
      </c>
      <c r="AG222" t="str">
        <f t="shared" si="93"/>
        <v>----</v>
      </c>
      <c r="AH222" t="str">
        <f t="shared" si="94"/>
        <v>HUnSatLig</v>
      </c>
      <c r="AI222" t="str">
        <f t="shared" si="95"/>
        <v>----</v>
      </c>
      <c r="AJ222" t="str">
        <f t="shared" si="96"/>
        <v>----</v>
      </c>
      <c r="AK222" t="str">
        <f t="shared" si="97"/>
        <v>----</v>
      </c>
      <c r="AM222" s="4">
        <f t="shared" si="98"/>
        <v>487.25835865317765</v>
      </c>
      <c r="AN222" s="4">
        <f t="shared" si="99"/>
        <v>487</v>
      </c>
      <c r="AO222" s="4">
        <f t="shared" si="100"/>
        <v>0.25835865317765183</v>
      </c>
    </row>
    <row r="223" spans="1:41" x14ac:dyDescent="0.25">
      <c r="A223">
        <v>21</v>
      </c>
      <c r="B223">
        <v>22</v>
      </c>
      <c r="C223">
        <v>0</v>
      </c>
      <c r="D223">
        <v>12</v>
      </c>
      <c r="E223">
        <v>0</v>
      </c>
      <c r="F223">
        <v>0</v>
      </c>
      <c r="H223">
        <v>465.10384879999998</v>
      </c>
      <c r="J223">
        <v>3247145</v>
      </c>
      <c r="K223">
        <v>5349805</v>
      </c>
      <c r="L223">
        <v>5370304</v>
      </c>
      <c r="M223" t="str">
        <f t="shared" si="81"/>
        <v>Yes</v>
      </c>
      <c r="N223">
        <f t="shared" si="82"/>
        <v>4655751.333333333</v>
      </c>
      <c r="O223">
        <v>1569143</v>
      </c>
      <c r="P223">
        <v>2129937</v>
      </c>
      <c r="Q223">
        <v>2199251</v>
      </c>
      <c r="S223">
        <f t="shared" si="83"/>
        <v>1.0476190476190477</v>
      </c>
      <c r="T223">
        <f t="shared" si="84"/>
        <v>0.5714285714285714</v>
      </c>
      <c r="V223" s="4">
        <f t="shared" si="85"/>
        <v>465.10384877990003</v>
      </c>
      <c r="W223">
        <f t="shared" si="86"/>
        <v>11</v>
      </c>
      <c r="X223">
        <f t="shared" si="87"/>
        <v>0.52380952380952384</v>
      </c>
      <c r="Y223">
        <f t="shared" si="88"/>
        <v>0.5</v>
      </c>
      <c r="Z223">
        <f t="shared" si="89"/>
        <v>0.91666666666666663</v>
      </c>
      <c r="AA223" t="str">
        <f t="shared" si="90"/>
        <v>CRAM</v>
      </c>
      <c r="AD223">
        <f t="shared" si="91"/>
        <v>0.33333333333333331</v>
      </c>
      <c r="AF223" t="str">
        <f t="shared" si="92"/>
        <v>----</v>
      </c>
      <c r="AG223" t="str">
        <f t="shared" si="93"/>
        <v>----</v>
      </c>
      <c r="AH223" t="str">
        <f t="shared" si="94"/>
        <v>HUnSatLig</v>
      </c>
      <c r="AI223" t="str">
        <f t="shared" si="95"/>
        <v>----</v>
      </c>
      <c r="AJ223" t="str">
        <f t="shared" si="96"/>
        <v>----</v>
      </c>
      <c r="AK223" t="str">
        <f t="shared" si="97"/>
        <v>----</v>
      </c>
      <c r="AM223" s="4">
        <f t="shared" si="98"/>
        <v>465.21139719654275</v>
      </c>
      <c r="AN223" s="4">
        <f t="shared" si="99"/>
        <v>465</v>
      </c>
      <c r="AO223" s="4">
        <f t="shared" si="100"/>
        <v>0.21139719654274813</v>
      </c>
    </row>
    <row r="224" spans="1:41" x14ac:dyDescent="0.25">
      <c r="A224">
        <v>24</v>
      </c>
      <c r="B224">
        <v>30</v>
      </c>
      <c r="C224">
        <v>0</v>
      </c>
      <c r="D224">
        <v>13</v>
      </c>
      <c r="E224">
        <v>0</v>
      </c>
      <c r="F224">
        <v>0</v>
      </c>
      <c r="H224">
        <v>525.16136340000003</v>
      </c>
      <c r="J224">
        <v>3139835</v>
      </c>
      <c r="K224">
        <v>3347544</v>
      </c>
      <c r="L224">
        <v>3010073</v>
      </c>
      <c r="M224" t="str">
        <f t="shared" si="81"/>
        <v>Yes</v>
      </c>
      <c r="N224">
        <f t="shared" si="82"/>
        <v>3165817.3333333335</v>
      </c>
      <c r="O224">
        <v>1592697</v>
      </c>
      <c r="P224">
        <v>2250563</v>
      </c>
      <c r="Q224">
        <v>2195667</v>
      </c>
      <c r="S224">
        <f t="shared" si="83"/>
        <v>1.25</v>
      </c>
      <c r="T224">
        <f t="shared" si="84"/>
        <v>0.54166666666666663</v>
      </c>
      <c r="V224" s="4">
        <f t="shared" si="85"/>
        <v>525.16136337990008</v>
      </c>
      <c r="W224">
        <f t="shared" si="86"/>
        <v>10</v>
      </c>
      <c r="X224">
        <f t="shared" si="87"/>
        <v>0.41666666666666669</v>
      </c>
      <c r="Y224">
        <f t="shared" si="88"/>
        <v>0.33333333333333331</v>
      </c>
      <c r="Z224">
        <f t="shared" si="89"/>
        <v>0.76923076923076927</v>
      </c>
      <c r="AA224" t="str">
        <f t="shared" si="90"/>
        <v>O</v>
      </c>
      <c r="AD224">
        <f t="shared" si="91"/>
        <v>0.2</v>
      </c>
      <c r="AF224" t="str">
        <f t="shared" si="92"/>
        <v>----</v>
      </c>
      <c r="AG224" t="str">
        <f t="shared" si="93"/>
        <v>----</v>
      </c>
      <c r="AH224" t="str">
        <f t="shared" si="94"/>
        <v>HUnSatLig</v>
      </c>
      <c r="AI224" t="str">
        <f t="shared" si="95"/>
        <v>----</v>
      </c>
      <c r="AJ224" t="str">
        <f t="shared" si="96"/>
        <v>----</v>
      </c>
      <c r="AK224" t="str">
        <f t="shared" si="97"/>
        <v>----</v>
      </c>
      <c r="AM224" s="4">
        <f t="shared" si="98"/>
        <v>525.28279921248156</v>
      </c>
      <c r="AN224" s="4">
        <f t="shared" si="99"/>
        <v>525</v>
      </c>
      <c r="AO224" s="4">
        <f t="shared" si="100"/>
        <v>0.2827992124815637</v>
      </c>
    </row>
    <row r="225" spans="1:41" x14ac:dyDescent="0.25">
      <c r="A225">
        <v>20</v>
      </c>
      <c r="B225">
        <v>24</v>
      </c>
      <c r="C225">
        <v>0</v>
      </c>
      <c r="D225">
        <v>13</v>
      </c>
      <c r="E225">
        <v>0</v>
      </c>
      <c r="F225">
        <v>0</v>
      </c>
      <c r="H225">
        <v>471.11441339999999</v>
      </c>
      <c r="J225">
        <v>5187600</v>
      </c>
      <c r="K225">
        <v>4914323</v>
      </c>
      <c r="L225">
        <v>5140861</v>
      </c>
      <c r="M225" t="str">
        <f t="shared" si="81"/>
        <v>Yes</v>
      </c>
      <c r="N225">
        <f t="shared" si="82"/>
        <v>5080928</v>
      </c>
      <c r="O225">
        <v>1601769</v>
      </c>
      <c r="P225">
        <v>1642736</v>
      </c>
      <c r="Q225">
        <v>1654966</v>
      </c>
      <c r="S225">
        <f t="shared" si="83"/>
        <v>1.2</v>
      </c>
      <c r="T225">
        <f t="shared" si="84"/>
        <v>0.65</v>
      </c>
      <c r="V225" s="4">
        <f t="shared" si="85"/>
        <v>471.11441337989999</v>
      </c>
      <c r="W225">
        <f t="shared" si="86"/>
        <v>9</v>
      </c>
      <c r="X225">
        <f t="shared" si="87"/>
        <v>0.45</v>
      </c>
      <c r="Y225">
        <f t="shared" si="88"/>
        <v>0.375</v>
      </c>
      <c r="Z225">
        <f t="shared" si="89"/>
        <v>0.69230769230769229</v>
      </c>
      <c r="AA225" t="str">
        <f t="shared" si="90"/>
        <v>O</v>
      </c>
      <c r="AD225">
        <f t="shared" si="91"/>
        <v>0.18518518518518517</v>
      </c>
      <c r="AF225" t="str">
        <f t="shared" si="92"/>
        <v>----</v>
      </c>
      <c r="AG225" t="str">
        <f t="shared" si="93"/>
        <v>----</v>
      </c>
      <c r="AH225" t="str">
        <f t="shared" si="94"/>
        <v>HUnSatLig</v>
      </c>
      <c r="AI225" t="str">
        <f t="shared" si="95"/>
        <v>----</v>
      </c>
      <c r="AJ225" t="str">
        <f t="shared" si="96"/>
        <v>----</v>
      </c>
      <c r="AK225" t="str">
        <f t="shared" si="97"/>
        <v>----</v>
      </c>
      <c r="AM225" s="4">
        <f t="shared" si="98"/>
        <v>471.22335165110434</v>
      </c>
      <c r="AN225" s="4">
        <f t="shared" si="99"/>
        <v>471</v>
      </c>
      <c r="AO225" s="4">
        <f t="shared" si="100"/>
        <v>0.22335165110433763</v>
      </c>
    </row>
    <row r="226" spans="1:41" x14ac:dyDescent="0.25">
      <c r="A226">
        <v>12</v>
      </c>
      <c r="B226">
        <v>16</v>
      </c>
      <c r="C226">
        <v>0</v>
      </c>
      <c r="D226">
        <v>12</v>
      </c>
      <c r="E226">
        <v>0</v>
      </c>
      <c r="F226">
        <v>0</v>
      </c>
      <c r="H226">
        <v>351.0568988</v>
      </c>
      <c r="J226">
        <v>10715694</v>
      </c>
      <c r="K226">
        <v>6492667</v>
      </c>
      <c r="L226">
        <v>8435119</v>
      </c>
      <c r="M226" t="str">
        <f t="shared" si="81"/>
        <v>Yes</v>
      </c>
      <c r="N226">
        <f t="shared" si="82"/>
        <v>8547826.666666666</v>
      </c>
      <c r="O226">
        <v>1616700</v>
      </c>
      <c r="P226">
        <v>4709990</v>
      </c>
      <c r="Q226">
        <v>3431793</v>
      </c>
      <c r="S226">
        <f t="shared" si="83"/>
        <v>1.3333333333333333</v>
      </c>
      <c r="T226">
        <f t="shared" si="84"/>
        <v>1</v>
      </c>
      <c r="V226" s="4">
        <f t="shared" si="85"/>
        <v>351.0568987799</v>
      </c>
      <c r="W226">
        <f t="shared" si="86"/>
        <v>5</v>
      </c>
      <c r="X226">
        <f t="shared" si="87"/>
        <v>0.41666666666666669</v>
      </c>
      <c r="Y226">
        <f t="shared" si="88"/>
        <v>0.3125</v>
      </c>
      <c r="Z226">
        <f t="shared" si="89"/>
        <v>0.41666666666666669</v>
      </c>
      <c r="AA226" t="str">
        <f t="shared" si="90"/>
        <v>O</v>
      </c>
      <c r="AD226">
        <f t="shared" si="91"/>
        <v>-0.16666666666666666</v>
      </c>
      <c r="AF226" t="str">
        <f t="shared" si="92"/>
        <v>----</v>
      </c>
      <c r="AG226" t="str">
        <f t="shared" si="93"/>
        <v>----</v>
      </c>
      <c r="AH226" t="str">
        <f t="shared" si="94"/>
        <v>HUnSatLig</v>
      </c>
      <c r="AI226" t="str">
        <f t="shared" si="95"/>
        <v>----</v>
      </c>
      <c r="AJ226" t="str">
        <f t="shared" si="96"/>
        <v>----</v>
      </c>
      <c r="AK226" t="str">
        <f t="shared" si="97"/>
        <v>----</v>
      </c>
      <c r="AM226" s="4">
        <f t="shared" si="98"/>
        <v>351.13807551863118</v>
      </c>
      <c r="AN226" s="4">
        <f t="shared" si="99"/>
        <v>351</v>
      </c>
      <c r="AO226" s="4">
        <f t="shared" si="100"/>
        <v>0.13807551863118306</v>
      </c>
    </row>
    <row r="227" spans="1:41" x14ac:dyDescent="0.25">
      <c r="A227">
        <v>22</v>
      </c>
      <c r="B227">
        <v>28</v>
      </c>
      <c r="C227">
        <v>0</v>
      </c>
      <c r="D227">
        <v>13</v>
      </c>
      <c r="E227">
        <v>0</v>
      </c>
      <c r="F227">
        <v>0</v>
      </c>
      <c r="H227">
        <v>499.14571339999998</v>
      </c>
      <c r="J227">
        <v>3987772</v>
      </c>
      <c r="K227">
        <v>3644645</v>
      </c>
      <c r="L227">
        <v>4520306</v>
      </c>
      <c r="M227" t="str">
        <f t="shared" si="81"/>
        <v>Yes</v>
      </c>
      <c r="N227">
        <f t="shared" si="82"/>
        <v>4050907.6666666665</v>
      </c>
      <c r="O227">
        <v>1671150</v>
      </c>
      <c r="P227">
        <v>1890752</v>
      </c>
      <c r="Q227">
        <v>1810229</v>
      </c>
      <c r="S227">
        <f t="shared" si="83"/>
        <v>1.2727272727272727</v>
      </c>
      <c r="T227">
        <f t="shared" si="84"/>
        <v>0.59090909090909094</v>
      </c>
      <c r="V227" s="4">
        <f t="shared" si="85"/>
        <v>499.14571337989997</v>
      </c>
      <c r="W227">
        <f t="shared" si="86"/>
        <v>9</v>
      </c>
      <c r="X227">
        <f t="shared" si="87"/>
        <v>0.40909090909090912</v>
      </c>
      <c r="Y227">
        <f t="shared" si="88"/>
        <v>0.32142857142857145</v>
      </c>
      <c r="Z227">
        <f t="shared" si="89"/>
        <v>0.69230769230769229</v>
      </c>
      <c r="AA227" t="str">
        <f t="shared" si="90"/>
        <v>O</v>
      </c>
      <c r="AD227">
        <f t="shared" si="91"/>
        <v>0.16129032258064516</v>
      </c>
      <c r="AF227" t="str">
        <f t="shared" si="92"/>
        <v>----</v>
      </c>
      <c r="AG227" t="str">
        <f t="shared" si="93"/>
        <v>----</v>
      </c>
      <c r="AH227" t="str">
        <f t="shared" si="94"/>
        <v>HUnSatLig</v>
      </c>
      <c r="AI227" t="str">
        <f t="shared" si="95"/>
        <v>----</v>
      </c>
      <c r="AJ227" t="str">
        <f t="shared" si="96"/>
        <v>----</v>
      </c>
      <c r="AK227" t="str">
        <f t="shared" si="97"/>
        <v>----</v>
      </c>
      <c r="AM227" s="4">
        <f t="shared" si="98"/>
        <v>499.26113347648453</v>
      </c>
      <c r="AN227" s="4">
        <f t="shared" si="99"/>
        <v>499</v>
      </c>
      <c r="AO227" s="4">
        <f t="shared" si="100"/>
        <v>0.261133476484531</v>
      </c>
    </row>
    <row r="228" spans="1:41" x14ac:dyDescent="0.25">
      <c r="A228">
        <v>22</v>
      </c>
      <c r="B228">
        <v>30</v>
      </c>
      <c r="C228">
        <v>0</v>
      </c>
      <c r="D228">
        <v>13</v>
      </c>
      <c r="E228">
        <v>0</v>
      </c>
      <c r="F228">
        <v>0</v>
      </c>
      <c r="H228">
        <v>501.16136340000003</v>
      </c>
      <c r="J228">
        <v>3531704</v>
      </c>
      <c r="K228">
        <v>2884387</v>
      </c>
      <c r="L228">
        <v>3279330</v>
      </c>
      <c r="M228" t="str">
        <f t="shared" si="81"/>
        <v>Yes</v>
      </c>
      <c r="N228">
        <f t="shared" si="82"/>
        <v>3231807</v>
      </c>
      <c r="O228">
        <v>1676053</v>
      </c>
      <c r="P228">
        <v>2143855</v>
      </c>
      <c r="Q228">
        <v>1635467</v>
      </c>
      <c r="S228">
        <f t="shared" si="83"/>
        <v>1.3636363636363635</v>
      </c>
      <c r="T228">
        <f t="shared" si="84"/>
        <v>0.59090909090909094</v>
      </c>
      <c r="V228" s="4">
        <f t="shared" si="85"/>
        <v>501.16136337990002</v>
      </c>
      <c r="W228">
        <f t="shared" si="86"/>
        <v>8</v>
      </c>
      <c r="X228">
        <f t="shared" si="87"/>
        <v>0.36363636363636365</v>
      </c>
      <c r="Y228">
        <f t="shared" si="88"/>
        <v>0.26666666666666666</v>
      </c>
      <c r="Z228">
        <f t="shared" si="89"/>
        <v>0.61538461538461542</v>
      </c>
      <c r="AA228" t="str">
        <f t="shared" si="90"/>
        <v>O</v>
      </c>
      <c r="AD228">
        <f t="shared" si="91"/>
        <v>9.6774193548387094E-2</v>
      </c>
      <c r="AF228" t="str">
        <f t="shared" si="92"/>
        <v>----</v>
      </c>
      <c r="AG228" t="str">
        <f t="shared" si="93"/>
        <v>----</v>
      </c>
      <c r="AH228" t="str">
        <f t="shared" si="94"/>
        <v>HUnSatLig</v>
      </c>
      <c r="AI228" t="str">
        <f t="shared" si="95"/>
        <v>----</v>
      </c>
      <c r="AJ228" t="str">
        <f t="shared" si="96"/>
        <v>----</v>
      </c>
      <c r="AK228" t="str">
        <f t="shared" si="97"/>
        <v>----</v>
      </c>
      <c r="AM228" s="4">
        <f t="shared" si="98"/>
        <v>501.27724956586775</v>
      </c>
      <c r="AN228" s="4">
        <f t="shared" si="99"/>
        <v>501</v>
      </c>
      <c r="AO228" s="4">
        <f t="shared" si="100"/>
        <v>0.27724956586774852</v>
      </c>
    </row>
    <row r="229" spans="1:41" x14ac:dyDescent="0.25">
      <c r="A229">
        <v>17</v>
      </c>
      <c r="B229">
        <v>20</v>
      </c>
      <c r="C229">
        <v>0</v>
      </c>
      <c r="D229">
        <v>12</v>
      </c>
      <c r="E229">
        <v>0</v>
      </c>
      <c r="F229">
        <v>0</v>
      </c>
      <c r="H229">
        <v>415.08819879999999</v>
      </c>
      <c r="J229">
        <v>9522202</v>
      </c>
      <c r="K229">
        <v>8795896</v>
      </c>
      <c r="L229">
        <v>10158797</v>
      </c>
      <c r="M229" t="str">
        <f t="shared" si="81"/>
        <v>Yes</v>
      </c>
      <c r="N229">
        <f t="shared" si="82"/>
        <v>9492298.333333334</v>
      </c>
      <c r="O229">
        <v>1682745</v>
      </c>
      <c r="P229">
        <v>2262282</v>
      </c>
      <c r="Q229">
        <v>1751170</v>
      </c>
      <c r="S229">
        <f t="shared" si="83"/>
        <v>1.1764705882352942</v>
      </c>
      <c r="T229">
        <f t="shared" si="84"/>
        <v>0.70588235294117652</v>
      </c>
      <c r="V229" s="4">
        <f t="shared" si="85"/>
        <v>415.08819877989998</v>
      </c>
      <c r="W229">
        <f t="shared" si="86"/>
        <v>8</v>
      </c>
      <c r="X229">
        <f t="shared" si="87"/>
        <v>0.47058823529411764</v>
      </c>
      <c r="Y229">
        <f t="shared" si="88"/>
        <v>0.4</v>
      </c>
      <c r="Z229">
        <f t="shared" si="89"/>
        <v>0.66666666666666663</v>
      </c>
      <c r="AA229" t="str">
        <f t="shared" si="90"/>
        <v>O</v>
      </c>
      <c r="AD229">
        <f t="shared" si="91"/>
        <v>0.18181818181818182</v>
      </c>
      <c r="AF229" t="str">
        <f t="shared" si="92"/>
        <v>----</v>
      </c>
      <c r="AG229" t="str">
        <f t="shared" si="93"/>
        <v>----</v>
      </c>
      <c r="AH229" t="str">
        <f t="shared" si="94"/>
        <v>HUnSatLig</v>
      </c>
      <c r="AI229" t="str">
        <f t="shared" si="95"/>
        <v>----</v>
      </c>
      <c r="AJ229" t="str">
        <f t="shared" si="96"/>
        <v>----</v>
      </c>
      <c r="AK229" t="str">
        <f t="shared" si="97"/>
        <v>----</v>
      </c>
      <c r="AM229" s="4">
        <f t="shared" si="98"/>
        <v>415.18418181393201</v>
      </c>
      <c r="AN229" s="4">
        <f t="shared" si="99"/>
        <v>415</v>
      </c>
      <c r="AO229" s="4">
        <f t="shared" si="100"/>
        <v>0.18418181393201394</v>
      </c>
    </row>
    <row r="230" spans="1:41" x14ac:dyDescent="0.25">
      <c r="A230">
        <v>23</v>
      </c>
      <c r="B230">
        <v>32</v>
      </c>
      <c r="C230">
        <v>0</v>
      </c>
      <c r="D230">
        <v>13</v>
      </c>
      <c r="E230">
        <v>0</v>
      </c>
      <c r="F230">
        <v>0</v>
      </c>
      <c r="H230">
        <v>515.17701339999996</v>
      </c>
      <c r="J230">
        <v>3401830</v>
      </c>
      <c r="K230">
        <v>2514191</v>
      </c>
      <c r="L230">
        <v>3341499</v>
      </c>
      <c r="M230" t="str">
        <f t="shared" si="81"/>
        <v>Yes</v>
      </c>
      <c r="N230">
        <f t="shared" si="82"/>
        <v>3085840</v>
      </c>
      <c r="O230">
        <v>1688515</v>
      </c>
      <c r="P230">
        <v>1830968</v>
      </c>
      <c r="Q230">
        <v>2016361</v>
      </c>
      <c r="S230">
        <f t="shared" si="83"/>
        <v>1.3913043478260869</v>
      </c>
      <c r="T230">
        <f t="shared" si="84"/>
        <v>0.56521739130434778</v>
      </c>
      <c r="V230" s="4">
        <f t="shared" si="85"/>
        <v>515.17701337990002</v>
      </c>
      <c r="W230">
        <f t="shared" si="86"/>
        <v>8</v>
      </c>
      <c r="X230">
        <f t="shared" si="87"/>
        <v>0.34782608695652173</v>
      </c>
      <c r="Y230">
        <f t="shared" si="88"/>
        <v>0.25</v>
      </c>
      <c r="Z230">
        <f t="shared" si="89"/>
        <v>0.61538461538461542</v>
      </c>
      <c r="AA230" t="str">
        <f t="shared" si="90"/>
        <v>O</v>
      </c>
      <c r="AD230">
        <f t="shared" si="91"/>
        <v>9.0909090909090912E-2</v>
      </c>
      <c r="AF230" t="str">
        <f t="shared" si="92"/>
        <v>----</v>
      </c>
      <c r="AG230" t="str">
        <f t="shared" si="93"/>
        <v>----</v>
      </c>
      <c r="AH230" t="str">
        <f t="shared" si="94"/>
        <v>HUnSatLig</v>
      </c>
      <c r="AI230" t="str">
        <f t="shared" si="95"/>
        <v>----</v>
      </c>
      <c r="AJ230" t="str">
        <f t="shared" si="96"/>
        <v>----</v>
      </c>
      <c r="AK230" t="str">
        <f t="shared" si="97"/>
        <v>----</v>
      </c>
      <c r="AM230" s="4">
        <f t="shared" si="98"/>
        <v>515.29614047855785</v>
      </c>
      <c r="AN230" s="4">
        <f t="shared" si="99"/>
        <v>515</v>
      </c>
      <c r="AO230" s="4">
        <f t="shared" si="100"/>
        <v>0.2961404785578452</v>
      </c>
    </row>
    <row r="231" spans="1:41" x14ac:dyDescent="0.25">
      <c r="A231">
        <v>18</v>
      </c>
      <c r="B231">
        <v>16</v>
      </c>
      <c r="C231">
        <v>0</v>
      </c>
      <c r="D231">
        <v>10</v>
      </c>
      <c r="E231">
        <v>0</v>
      </c>
      <c r="F231">
        <v>0</v>
      </c>
      <c r="H231">
        <v>391.06706960000002</v>
      </c>
      <c r="J231">
        <v>3684443</v>
      </c>
      <c r="K231">
        <v>7136477</v>
      </c>
      <c r="L231">
        <v>7565655</v>
      </c>
      <c r="M231" t="str">
        <f t="shared" si="81"/>
        <v>Yes</v>
      </c>
      <c r="N231">
        <f t="shared" si="82"/>
        <v>6128858.333333333</v>
      </c>
      <c r="O231">
        <v>1690036</v>
      </c>
      <c r="P231">
        <v>2218510</v>
      </c>
      <c r="Q231">
        <v>2359831</v>
      </c>
      <c r="S231">
        <f t="shared" si="83"/>
        <v>0.88888888888888884</v>
      </c>
      <c r="T231">
        <f t="shared" si="84"/>
        <v>0.55555555555555558</v>
      </c>
      <c r="V231" s="4">
        <f t="shared" si="85"/>
        <v>391.06706957989996</v>
      </c>
      <c r="W231">
        <f t="shared" si="86"/>
        <v>11</v>
      </c>
      <c r="X231">
        <f t="shared" si="87"/>
        <v>0.61111111111111116</v>
      </c>
      <c r="Y231">
        <f t="shared" si="88"/>
        <v>0.6875</v>
      </c>
      <c r="Z231">
        <f t="shared" si="89"/>
        <v>1.1000000000000001</v>
      </c>
      <c r="AA231" t="str">
        <f t="shared" si="90"/>
        <v>CRAM</v>
      </c>
      <c r="AD231">
        <f t="shared" si="91"/>
        <v>0.46153846153846156</v>
      </c>
      <c r="AF231" t="str">
        <f t="shared" si="92"/>
        <v>----</v>
      </c>
      <c r="AG231" t="str">
        <f t="shared" si="93"/>
        <v>----</v>
      </c>
      <c r="AH231" t="str">
        <f t="shared" si="94"/>
        <v>HUnSatLig</v>
      </c>
      <c r="AI231" t="str">
        <f t="shared" si="95"/>
        <v>----</v>
      </c>
      <c r="AJ231" t="str">
        <f t="shared" si="96"/>
        <v>----</v>
      </c>
      <c r="AK231" t="str">
        <f t="shared" si="97"/>
        <v>----</v>
      </c>
      <c r="AM231" s="4">
        <f t="shared" si="98"/>
        <v>391.15749808150184</v>
      </c>
      <c r="AN231" s="4">
        <f t="shared" si="99"/>
        <v>391</v>
      </c>
      <c r="AO231" s="4">
        <f t="shared" si="100"/>
        <v>0.15749808150184208</v>
      </c>
    </row>
    <row r="232" spans="1:41" x14ac:dyDescent="0.25">
      <c r="A232">
        <v>20</v>
      </c>
      <c r="B232">
        <v>18</v>
      </c>
      <c r="C232">
        <v>0</v>
      </c>
      <c r="D232">
        <v>9</v>
      </c>
      <c r="E232">
        <v>0</v>
      </c>
      <c r="F232">
        <v>0</v>
      </c>
      <c r="H232">
        <v>401.087805</v>
      </c>
      <c r="J232">
        <v>2142262</v>
      </c>
      <c r="K232">
        <v>4286420</v>
      </c>
      <c r="L232">
        <v>4014026</v>
      </c>
      <c r="M232" t="str">
        <f t="shared" si="81"/>
        <v>Yes</v>
      </c>
      <c r="N232">
        <f t="shared" si="82"/>
        <v>3480902.6666666665</v>
      </c>
      <c r="O232">
        <v>1706227</v>
      </c>
      <c r="P232">
        <v>2410775</v>
      </c>
      <c r="Q232">
        <v>2031816</v>
      </c>
      <c r="S232">
        <f t="shared" si="83"/>
        <v>0.9</v>
      </c>
      <c r="T232">
        <f t="shared" si="84"/>
        <v>0.45</v>
      </c>
      <c r="V232" s="4">
        <f t="shared" si="85"/>
        <v>401.0878049799</v>
      </c>
      <c r="W232">
        <f t="shared" si="86"/>
        <v>12</v>
      </c>
      <c r="X232">
        <f t="shared" si="87"/>
        <v>0.6</v>
      </c>
      <c r="Y232">
        <f t="shared" si="88"/>
        <v>0.66666666666666663</v>
      </c>
      <c r="Z232">
        <f t="shared" si="89"/>
        <v>1.3333333333333333</v>
      </c>
      <c r="AA232" t="str">
        <f t="shared" si="90"/>
        <v>CRAM</v>
      </c>
      <c r="AD232">
        <f t="shared" si="91"/>
        <v>0.4838709677419355</v>
      </c>
      <c r="AF232" t="str">
        <f t="shared" si="92"/>
        <v>----</v>
      </c>
      <c r="AG232" t="str">
        <f t="shared" si="93"/>
        <v>----</v>
      </c>
      <c r="AH232" t="str">
        <f t="shared" si="94"/>
        <v>HUnSatLig</v>
      </c>
      <c r="AI232" t="str">
        <f t="shared" si="95"/>
        <v>----</v>
      </c>
      <c r="AJ232" t="str">
        <f t="shared" si="96"/>
        <v>----</v>
      </c>
      <c r="AK232" t="str">
        <f t="shared" si="97"/>
        <v>----</v>
      </c>
      <c r="AM232" s="4">
        <f t="shared" si="98"/>
        <v>401.18055062901357</v>
      </c>
      <c r="AN232" s="4">
        <f t="shared" si="99"/>
        <v>401</v>
      </c>
      <c r="AO232" s="4">
        <f t="shared" si="100"/>
        <v>0.18055062901356678</v>
      </c>
    </row>
    <row r="233" spans="1:41" x14ac:dyDescent="0.25">
      <c r="A233">
        <v>18</v>
      </c>
      <c r="B233">
        <v>18</v>
      </c>
      <c r="C233">
        <v>0</v>
      </c>
      <c r="D233">
        <v>12</v>
      </c>
      <c r="E233">
        <v>0</v>
      </c>
      <c r="F233">
        <v>0</v>
      </c>
      <c r="H233">
        <v>425.07254879999999</v>
      </c>
      <c r="J233">
        <v>6797797</v>
      </c>
      <c r="K233">
        <v>8697178</v>
      </c>
      <c r="L233">
        <v>8944000</v>
      </c>
      <c r="M233" t="str">
        <f t="shared" si="81"/>
        <v>Yes</v>
      </c>
      <c r="N233">
        <f t="shared" si="82"/>
        <v>8146325</v>
      </c>
      <c r="O233">
        <v>1732813</v>
      </c>
      <c r="P233">
        <v>2213002</v>
      </c>
      <c r="Q233">
        <v>2286060</v>
      </c>
      <c r="S233">
        <f t="shared" si="83"/>
        <v>1</v>
      </c>
      <c r="T233">
        <f t="shared" si="84"/>
        <v>0.66666666666666663</v>
      </c>
      <c r="V233" s="4">
        <f t="shared" si="85"/>
        <v>425.07254877989999</v>
      </c>
      <c r="W233">
        <f t="shared" si="86"/>
        <v>10</v>
      </c>
      <c r="X233">
        <f t="shared" si="87"/>
        <v>0.55555555555555558</v>
      </c>
      <c r="Y233">
        <f t="shared" si="88"/>
        <v>0.55555555555555558</v>
      </c>
      <c r="Z233">
        <f t="shared" si="89"/>
        <v>0.83333333333333337</v>
      </c>
      <c r="AA233" t="str">
        <f t="shared" si="90"/>
        <v>CRAM</v>
      </c>
      <c r="AD233">
        <f t="shared" si="91"/>
        <v>0.33333333333333331</v>
      </c>
      <c r="AF233" t="str">
        <f t="shared" si="92"/>
        <v>----</v>
      </c>
      <c r="AG233" t="str">
        <f t="shared" si="93"/>
        <v>----</v>
      </c>
      <c r="AH233" t="str">
        <f t="shared" si="94"/>
        <v>HUnSatLig</v>
      </c>
      <c r="AI233" t="str">
        <f t="shared" si="95"/>
        <v>----</v>
      </c>
      <c r="AJ233" t="str">
        <f t="shared" si="96"/>
        <v>----</v>
      </c>
      <c r="AK233" t="str">
        <f t="shared" si="97"/>
        <v>----</v>
      </c>
      <c r="AM233" s="4">
        <f t="shared" si="98"/>
        <v>425.17084054785568</v>
      </c>
      <c r="AN233" s="4">
        <f t="shared" si="99"/>
        <v>425</v>
      </c>
      <c r="AO233" s="4">
        <f t="shared" si="100"/>
        <v>0.1708405478556756</v>
      </c>
    </row>
    <row r="234" spans="1:41" x14ac:dyDescent="0.25">
      <c r="A234">
        <v>19</v>
      </c>
      <c r="B234">
        <v>26</v>
      </c>
      <c r="C234">
        <v>0</v>
      </c>
      <c r="D234">
        <v>13</v>
      </c>
      <c r="E234">
        <v>0</v>
      </c>
      <c r="F234">
        <v>0</v>
      </c>
      <c r="H234">
        <v>461.13006339999998</v>
      </c>
      <c r="J234">
        <v>4164768</v>
      </c>
      <c r="K234">
        <v>3483321</v>
      </c>
      <c r="L234">
        <v>3968579</v>
      </c>
      <c r="M234" t="str">
        <f t="shared" si="81"/>
        <v>Yes</v>
      </c>
      <c r="N234">
        <f t="shared" si="82"/>
        <v>3872222.6666666665</v>
      </c>
      <c r="O234">
        <v>1733398</v>
      </c>
      <c r="P234">
        <v>1655773</v>
      </c>
      <c r="Q234">
        <v>1783600</v>
      </c>
      <c r="S234">
        <f t="shared" si="83"/>
        <v>1.368421052631579</v>
      </c>
      <c r="T234">
        <f t="shared" si="84"/>
        <v>0.68421052631578949</v>
      </c>
      <c r="V234" s="4">
        <f t="shared" si="85"/>
        <v>461.13006337990004</v>
      </c>
      <c r="W234">
        <f t="shared" si="86"/>
        <v>7</v>
      </c>
      <c r="X234">
        <f t="shared" si="87"/>
        <v>0.36842105263157893</v>
      </c>
      <c r="Y234">
        <f t="shared" si="88"/>
        <v>0.26923076923076922</v>
      </c>
      <c r="Z234">
        <f t="shared" si="89"/>
        <v>0.53846153846153844</v>
      </c>
      <c r="AA234" t="str">
        <f t="shared" si="90"/>
        <v>O</v>
      </c>
      <c r="AD234">
        <f t="shared" si="91"/>
        <v>0.04</v>
      </c>
      <c r="AF234" t="str">
        <f t="shared" si="92"/>
        <v>----</v>
      </c>
      <c r="AG234" t="str">
        <f t="shared" si="93"/>
        <v>----</v>
      </c>
      <c r="AH234" t="str">
        <f t="shared" si="94"/>
        <v>HUnSatLig</v>
      </c>
      <c r="AI234" t="str">
        <f t="shared" si="95"/>
        <v>----</v>
      </c>
      <c r="AJ234" t="str">
        <f t="shared" si="96"/>
        <v>----</v>
      </c>
      <c r="AK234" t="str">
        <f t="shared" si="97"/>
        <v>----</v>
      </c>
      <c r="AM234" s="4">
        <f t="shared" si="98"/>
        <v>461.23669291718073</v>
      </c>
      <c r="AN234" s="4">
        <f t="shared" si="99"/>
        <v>461</v>
      </c>
      <c r="AO234" s="4">
        <f t="shared" si="100"/>
        <v>0.23669291718073282</v>
      </c>
    </row>
    <row r="235" spans="1:41" x14ac:dyDescent="0.25">
      <c r="A235">
        <v>20</v>
      </c>
      <c r="B235">
        <v>28</v>
      </c>
      <c r="C235">
        <v>0</v>
      </c>
      <c r="D235">
        <v>13</v>
      </c>
      <c r="E235">
        <v>0</v>
      </c>
      <c r="F235">
        <v>0</v>
      </c>
      <c r="H235">
        <v>475.14571339999998</v>
      </c>
      <c r="J235">
        <v>4408408</v>
      </c>
      <c r="K235">
        <v>3348511</v>
      </c>
      <c r="L235">
        <v>4017564</v>
      </c>
      <c r="M235" t="str">
        <f t="shared" si="81"/>
        <v>Yes</v>
      </c>
      <c r="N235">
        <f t="shared" si="82"/>
        <v>3924827.6666666665</v>
      </c>
      <c r="O235">
        <v>1738177</v>
      </c>
      <c r="P235">
        <v>1850838</v>
      </c>
      <c r="Q235">
        <v>1711842</v>
      </c>
      <c r="S235">
        <f t="shared" si="83"/>
        <v>1.4</v>
      </c>
      <c r="T235">
        <f t="shared" si="84"/>
        <v>0.65</v>
      </c>
      <c r="V235" s="4">
        <f t="shared" si="85"/>
        <v>475.14571337989997</v>
      </c>
      <c r="W235">
        <f t="shared" si="86"/>
        <v>7</v>
      </c>
      <c r="X235">
        <f t="shared" si="87"/>
        <v>0.35</v>
      </c>
      <c r="Y235">
        <f t="shared" si="88"/>
        <v>0.25</v>
      </c>
      <c r="Z235">
        <f t="shared" si="89"/>
        <v>0.53846153846153844</v>
      </c>
      <c r="AA235" t="str">
        <f t="shared" si="90"/>
        <v>O</v>
      </c>
      <c r="AD235">
        <f t="shared" si="91"/>
        <v>3.7037037037037035E-2</v>
      </c>
      <c r="AF235" t="str">
        <f t="shared" si="92"/>
        <v>----</v>
      </c>
      <c r="AG235" t="str">
        <f t="shared" si="93"/>
        <v>----</v>
      </c>
      <c r="AH235" t="str">
        <f t="shared" si="94"/>
        <v>HUnSatLig</v>
      </c>
      <c r="AI235" t="str">
        <f t="shared" si="95"/>
        <v>----</v>
      </c>
      <c r="AJ235" t="str">
        <f t="shared" si="96"/>
        <v>----</v>
      </c>
      <c r="AK235" t="str">
        <f t="shared" si="97"/>
        <v>----</v>
      </c>
      <c r="AM235" s="4">
        <f t="shared" si="98"/>
        <v>475.25558382987077</v>
      </c>
      <c r="AN235" s="4">
        <f t="shared" si="99"/>
        <v>475</v>
      </c>
      <c r="AO235" s="4">
        <f t="shared" si="100"/>
        <v>0.25558382987077266</v>
      </c>
    </row>
    <row r="236" spans="1:41" x14ac:dyDescent="0.25">
      <c r="A236">
        <v>22</v>
      </c>
      <c r="B236">
        <v>32</v>
      </c>
      <c r="C236">
        <v>0</v>
      </c>
      <c r="D236">
        <v>20</v>
      </c>
      <c r="E236">
        <v>0</v>
      </c>
      <c r="F236">
        <v>0</v>
      </c>
      <c r="H236">
        <v>615.14141559999996</v>
      </c>
      <c r="J236">
        <v>5527929</v>
      </c>
      <c r="K236">
        <v>3165761</v>
      </c>
      <c r="L236">
        <v>4813696</v>
      </c>
      <c r="M236" t="str">
        <f t="shared" si="81"/>
        <v>Yes</v>
      </c>
      <c r="N236">
        <f t="shared" si="82"/>
        <v>4502462</v>
      </c>
      <c r="O236">
        <v>1781881</v>
      </c>
      <c r="P236">
        <v>1869262</v>
      </c>
      <c r="Q236">
        <v>2225544</v>
      </c>
      <c r="S236">
        <f t="shared" si="83"/>
        <v>1.4545454545454546</v>
      </c>
      <c r="T236">
        <f t="shared" si="84"/>
        <v>0.90909090909090906</v>
      </c>
      <c r="V236" s="4">
        <f t="shared" si="85"/>
        <v>615.14141557990001</v>
      </c>
      <c r="W236">
        <f t="shared" si="86"/>
        <v>7</v>
      </c>
      <c r="X236">
        <f t="shared" si="87"/>
        <v>0.31818181818181818</v>
      </c>
      <c r="Y236">
        <f t="shared" si="88"/>
        <v>0.21875</v>
      </c>
      <c r="Z236">
        <f t="shared" si="89"/>
        <v>0.35</v>
      </c>
      <c r="AA236" t="str">
        <f t="shared" si="90"/>
        <v>O</v>
      </c>
      <c r="AD236">
        <f t="shared" si="91"/>
        <v>-0.25</v>
      </c>
      <c r="AF236" t="str">
        <f t="shared" si="92"/>
        <v>----</v>
      </c>
      <c r="AG236" t="str">
        <f t="shared" si="93"/>
        <v>----</v>
      </c>
      <c r="AH236" t="str">
        <f t="shared" si="94"/>
        <v>HUnSatLig</v>
      </c>
      <c r="AI236" t="str">
        <f t="shared" si="95"/>
        <v>----</v>
      </c>
      <c r="AJ236" t="str">
        <f t="shared" si="96"/>
        <v>----</v>
      </c>
      <c r="AK236" t="str">
        <f t="shared" si="97"/>
        <v>----</v>
      </c>
      <c r="AM236" s="4">
        <f t="shared" si="98"/>
        <v>615.28365797464812</v>
      </c>
      <c r="AN236" s="4">
        <f t="shared" si="99"/>
        <v>615</v>
      </c>
      <c r="AO236" s="4">
        <f t="shared" si="100"/>
        <v>0.28365797464812204</v>
      </c>
    </row>
    <row r="237" spans="1:41" x14ac:dyDescent="0.25">
      <c r="A237">
        <v>20</v>
      </c>
      <c r="B237">
        <v>20</v>
      </c>
      <c r="C237">
        <v>0</v>
      </c>
      <c r="D237">
        <v>11</v>
      </c>
      <c r="E237">
        <v>0</v>
      </c>
      <c r="F237">
        <v>0</v>
      </c>
      <c r="H237">
        <v>435.09328420000003</v>
      </c>
      <c r="J237">
        <v>4030984</v>
      </c>
      <c r="K237">
        <v>6189497</v>
      </c>
      <c r="L237">
        <v>6282878</v>
      </c>
      <c r="M237" t="str">
        <f t="shared" si="81"/>
        <v>Yes</v>
      </c>
      <c r="N237">
        <f t="shared" si="82"/>
        <v>5501119.666666667</v>
      </c>
      <c r="O237">
        <v>1787024</v>
      </c>
      <c r="P237">
        <v>2275969</v>
      </c>
      <c r="Q237">
        <v>2692021</v>
      </c>
      <c r="S237">
        <f t="shared" si="83"/>
        <v>1</v>
      </c>
      <c r="T237">
        <f t="shared" si="84"/>
        <v>0.55000000000000004</v>
      </c>
      <c r="V237" s="4">
        <f t="shared" si="85"/>
        <v>435.09328417990002</v>
      </c>
      <c r="W237">
        <f t="shared" si="86"/>
        <v>11</v>
      </c>
      <c r="X237">
        <f t="shared" si="87"/>
        <v>0.55000000000000004</v>
      </c>
      <c r="Y237">
        <f t="shared" si="88"/>
        <v>0.55000000000000004</v>
      </c>
      <c r="Z237">
        <f t="shared" si="89"/>
        <v>1</v>
      </c>
      <c r="AA237" t="str">
        <f t="shared" si="90"/>
        <v>CRAM</v>
      </c>
      <c r="AD237">
        <f t="shared" si="91"/>
        <v>0.37931034482758619</v>
      </c>
      <c r="AF237" t="str">
        <f t="shared" si="92"/>
        <v>----</v>
      </c>
      <c r="AG237" t="str">
        <f t="shared" si="93"/>
        <v>----</v>
      </c>
      <c r="AH237" t="str">
        <f t="shared" si="94"/>
        <v>HUnSatLig</v>
      </c>
      <c r="AI237" t="str">
        <f t="shared" si="95"/>
        <v>----</v>
      </c>
      <c r="AJ237" t="str">
        <f t="shared" si="96"/>
        <v>----</v>
      </c>
      <c r="AK237" t="str">
        <f t="shared" si="97"/>
        <v>----</v>
      </c>
      <c r="AM237" s="4">
        <f t="shared" si="98"/>
        <v>435.1938930953674</v>
      </c>
      <c r="AN237" s="4">
        <f t="shared" si="99"/>
        <v>435</v>
      </c>
      <c r="AO237" s="4">
        <f t="shared" si="100"/>
        <v>0.19389309536740029</v>
      </c>
    </row>
    <row r="238" spans="1:41" x14ac:dyDescent="0.25">
      <c r="A238">
        <v>16</v>
      </c>
      <c r="B238">
        <v>16</v>
      </c>
      <c r="C238">
        <v>0</v>
      </c>
      <c r="D238">
        <v>11</v>
      </c>
      <c r="E238">
        <v>0</v>
      </c>
      <c r="F238">
        <v>0</v>
      </c>
      <c r="H238">
        <v>383.06198419999998</v>
      </c>
      <c r="J238">
        <v>9774469</v>
      </c>
      <c r="K238">
        <v>11273489</v>
      </c>
      <c r="L238">
        <v>11569697</v>
      </c>
      <c r="M238" t="str">
        <f t="shared" si="81"/>
        <v>Yes</v>
      </c>
      <c r="N238">
        <f t="shared" si="82"/>
        <v>10872551.666666666</v>
      </c>
      <c r="O238">
        <v>1825275</v>
      </c>
      <c r="P238">
        <v>2713195</v>
      </c>
      <c r="Q238">
        <v>2293192</v>
      </c>
      <c r="S238">
        <f t="shared" si="83"/>
        <v>1</v>
      </c>
      <c r="T238">
        <f t="shared" si="84"/>
        <v>0.6875</v>
      </c>
      <c r="V238" s="4">
        <f t="shared" si="85"/>
        <v>383.06198417989998</v>
      </c>
      <c r="W238">
        <f t="shared" si="86"/>
        <v>9</v>
      </c>
      <c r="X238">
        <f t="shared" si="87"/>
        <v>0.5625</v>
      </c>
      <c r="Y238">
        <f t="shared" si="88"/>
        <v>0.5625</v>
      </c>
      <c r="Z238">
        <f t="shared" si="89"/>
        <v>0.81818181818181823</v>
      </c>
      <c r="AA238" t="str">
        <f t="shared" si="90"/>
        <v>CRAM</v>
      </c>
      <c r="AD238">
        <f t="shared" si="91"/>
        <v>0.33333333333333331</v>
      </c>
      <c r="AF238" t="str">
        <f t="shared" si="92"/>
        <v>----</v>
      </c>
      <c r="AG238" t="str">
        <f t="shared" si="93"/>
        <v>----</v>
      </c>
      <c r="AH238" t="str">
        <f t="shared" si="94"/>
        <v>HUnSatLig</v>
      </c>
      <c r="AI238" t="str">
        <f t="shared" si="95"/>
        <v>----</v>
      </c>
      <c r="AJ238" t="str">
        <f t="shared" si="96"/>
        <v>----</v>
      </c>
      <c r="AK238" t="str">
        <f t="shared" si="97"/>
        <v>----</v>
      </c>
      <c r="AM238" s="4">
        <f t="shared" si="98"/>
        <v>383.15056162337339</v>
      </c>
      <c r="AN238" s="4">
        <f t="shared" si="99"/>
        <v>383</v>
      </c>
      <c r="AO238" s="4">
        <f t="shared" si="100"/>
        <v>0.15056162337339174</v>
      </c>
    </row>
    <row r="239" spans="1:41" x14ac:dyDescent="0.25">
      <c r="A239">
        <v>17</v>
      </c>
      <c r="B239">
        <v>18</v>
      </c>
      <c r="C239">
        <v>0</v>
      </c>
      <c r="D239">
        <v>12</v>
      </c>
      <c r="E239">
        <v>0</v>
      </c>
      <c r="F239">
        <v>0</v>
      </c>
      <c r="H239">
        <v>413.07254879999999</v>
      </c>
      <c r="J239">
        <v>9282622</v>
      </c>
      <c r="K239">
        <v>9424630</v>
      </c>
      <c r="L239">
        <v>10777284</v>
      </c>
      <c r="M239" t="str">
        <f t="shared" si="81"/>
        <v>Yes</v>
      </c>
      <c r="N239">
        <f t="shared" si="82"/>
        <v>9828178.666666666</v>
      </c>
      <c r="O239">
        <v>1835264</v>
      </c>
      <c r="P239">
        <v>1864411</v>
      </c>
      <c r="Q239">
        <v>1943640</v>
      </c>
      <c r="S239">
        <f t="shared" si="83"/>
        <v>1.0588235294117647</v>
      </c>
      <c r="T239">
        <f t="shared" si="84"/>
        <v>0.70588235294117652</v>
      </c>
      <c r="V239" s="4">
        <f t="shared" si="85"/>
        <v>413.07254877989999</v>
      </c>
      <c r="W239">
        <f t="shared" si="86"/>
        <v>9</v>
      </c>
      <c r="X239">
        <f t="shared" si="87"/>
        <v>0.52941176470588236</v>
      </c>
      <c r="Y239">
        <f t="shared" si="88"/>
        <v>0.5</v>
      </c>
      <c r="Z239">
        <f t="shared" si="89"/>
        <v>0.75</v>
      </c>
      <c r="AA239" t="str">
        <f t="shared" si="90"/>
        <v>O</v>
      </c>
      <c r="AD239">
        <f t="shared" si="91"/>
        <v>0.27272727272727271</v>
      </c>
      <c r="AF239" t="str">
        <f t="shared" si="92"/>
        <v>----</v>
      </c>
      <c r="AG239" t="str">
        <f t="shared" si="93"/>
        <v>----</v>
      </c>
      <c r="AH239" t="str">
        <f t="shared" si="94"/>
        <v>HUnSatLig</v>
      </c>
      <c r="AI239" t="str">
        <f t="shared" si="95"/>
        <v>----</v>
      </c>
      <c r="AJ239" t="str">
        <f t="shared" si="96"/>
        <v>----</v>
      </c>
      <c r="AK239" t="str">
        <f t="shared" si="97"/>
        <v>----</v>
      </c>
      <c r="AM239" s="4">
        <f t="shared" si="98"/>
        <v>413.1680657245488</v>
      </c>
      <c r="AN239" s="4">
        <f t="shared" si="99"/>
        <v>413</v>
      </c>
      <c r="AO239" s="4">
        <f t="shared" si="100"/>
        <v>0.16806572454879642</v>
      </c>
    </row>
    <row r="240" spans="1:41" x14ac:dyDescent="0.25">
      <c r="A240">
        <v>14</v>
      </c>
      <c r="B240">
        <v>16</v>
      </c>
      <c r="C240">
        <v>0</v>
      </c>
      <c r="D240">
        <v>10</v>
      </c>
      <c r="E240">
        <v>0</v>
      </c>
      <c r="F240">
        <v>0</v>
      </c>
      <c r="H240">
        <v>343.06706960000002</v>
      </c>
      <c r="J240">
        <v>6242824</v>
      </c>
      <c r="K240">
        <v>5423381</v>
      </c>
      <c r="L240">
        <v>6277431</v>
      </c>
      <c r="M240" t="str">
        <f t="shared" si="81"/>
        <v>Yes</v>
      </c>
      <c r="N240">
        <f t="shared" si="82"/>
        <v>5981212</v>
      </c>
      <c r="O240">
        <v>1838925</v>
      </c>
      <c r="P240">
        <v>2028424</v>
      </c>
      <c r="Q240">
        <v>2325073</v>
      </c>
      <c r="S240">
        <f t="shared" si="83"/>
        <v>1.1428571428571428</v>
      </c>
      <c r="T240">
        <f t="shared" si="84"/>
        <v>0.7142857142857143</v>
      </c>
      <c r="V240" s="4">
        <f t="shared" si="85"/>
        <v>343.06706957989996</v>
      </c>
      <c r="W240">
        <f t="shared" si="86"/>
        <v>7</v>
      </c>
      <c r="X240">
        <f t="shared" si="87"/>
        <v>0.5</v>
      </c>
      <c r="Y240">
        <f t="shared" si="88"/>
        <v>0.4375</v>
      </c>
      <c r="Z240">
        <f t="shared" si="89"/>
        <v>0.7</v>
      </c>
      <c r="AA240" t="str">
        <f t="shared" si="90"/>
        <v>O</v>
      </c>
      <c r="AD240">
        <f t="shared" si="91"/>
        <v>0.22222222222222221</v>
      </c>
      <c r="AF240" t="str">
        <f t="shared" si="92"/>
        <v>----</v>
      </c>
      <c r="AG240" t="str">
        <f t="shared" si="93"/>
        <v>----</v>
      </c>
      <c r="AH240" t="str">
        <f t="shared" si="94"/>
        <v>HUnSatLig</v>
      </c>
      <c r="AI240" t="str">
        <f t="shared" si="95"/>
        <v>----</v>
      </c>
      <c r="AJ240" t="str">
        <f t="shared" si="96"/>
        <v>----</v>
      </c>
      <c r="AK240" t="str">
        <f t="shared" si="97"/>
        <v>----</v>
      </c>
      <c r="AM240" s="4">
        <f t="shared" si="98"/>
        <v>343.14639878827433</v>
      </c>
      <c r="AN240" s="4">
        <f t="shared" si="99"/>
        <v>343</v>
      </c>
      <c r="AO240" s="4">
        <f t="shared" si="100"/>
        <v>0.1463987882743254</v>
      </c>
    </row>
    <row r="241" spans="1:41" x14ac:dyDescent="0.25">
      <c r="A241">
        <v>22</v>
      </c>
      <c r="B241">
        <v>32</v>
      </c>
      <c r="C241">
        <v>0</v>
      </c>
      <c r="D241">
        <v>13</v>
      </c>
      <c r="E241">
        <v>0</v>
      </c>
      <c r="F241">
        <v>0</v>
      </c>
      <c r="H241">
        <v>503.17701340000002</v>
      </c>
      <c r="J241">
        <v>3063345</v>
      </c>
      <c r="K241">
        <v>2952548</v>
      </c>
      <c r="L241">
        <v>3284563</v>
      </c>
      <c r="M241" t="str">
        <f t="shared" si="81"/>
        <v>Yes</v>
      </c>
      <c r="N241">
        <f t="shared" si="82"/>
        <v>3100152</v>
      </c>
      <c r="O241">
        <v>1891642</v>
      </c>
      <c r="P241">
        <v>2148632</v>
      </c>
      <c r="Q241">
        <v>2237663</v>
      </c>
      <c r="S241">
        <f t="shared" si="83"/>
        <v>1.4545454545454546</v>
      </c>
      <c r="T241">
        <f t="shared" si="84"/>
        <v>0.59090909090909094</v>
      </c>
      <c r="V241" s="4">
        <f t="shared" si="85"/>
        <v>503.17701337989996</v>
      </c>
      <c r="W241">
        <f t="shared" si="86"/>
        <v>7</v>
      </c>
      <c r="X241">
        <f t="shared" si="87"/>
        <v>0.31818181818181818</v>
      </c>
      <c r="Y241">
        <f t="shared" si="88"/>
        <v>0.21875</v>
      </c>
      <c r="Z241">
        <f t="shared" si="89"/>
        <v>0.53846153846153844</v>
      </c>
      <c r="AA241" t="str">
        <f t="shared" si="90"/>
        <v>O</v>
      </c>
      <c r="AD241">
        <f t="shared" si="91"/>
        <v>3.2258064516129031E-2</v>
      </c>
      <c r="AF241" t="str">
        <f t="shared" si="92"/>
        <v>----</v>
      </c>
      <c r="AG241" t="str">
        <f t="shared" si="93"/>
        <v>----</v>
      </c>
      <c r="AH241" t="str">
        <f t="shared" si="94"/>
        <v>HUnSatLig</v>
      </c>
      <c r="AI241" t="str">
        <f t="shared" si="95"/>
        <v>----</v>
      </c>
      <c r="AJ241" t="str">
        <f t="shared" si="96"/>
        <v>----</v>
      </c>
      <c r="AK241" t="str">
        <f t="shared" si="97"/>
        <v>----</v>
      </c>
      <c r="AM241" s="4">
        <f t="shared" si="98"/>
        <v>503.29336565525091</v>
      </c>
      <c r="AN241" s="4">
        <f t="shared" si="99"/>
        <v>503</v>
      </c>
      <c r="AO241" s="4">
        <f t="shared" si="100"/>
        <v>0.29336565525090919</v>
      </c>
    </row>
    <row r="242" spans="1:41" x14ac:dyDescent="0.25">
      <c r="A242">
        <v>17</v>
      </c>
      <c r="B242">
        <v>16</v>
      </c>
      <c r="C242">
        <v>0</v>
      </c>
      <c r="D242">
        <v>10</v>
      </c>
      <c r="E242">
        <v>0</v>
      </c>
      <c r="F242">
        <v>0</v>
      </c>
      <c r="H242">
        <v>379.06706960000002</v>
      </c>
      <c r="J242">
        <v>6514066</v>
      </c>
      <c r="K242">
        <v>8982689</v>
      </c>
      <c r="L242">
        <v>9651719</v>
      </c>
      <c r="M242" t="str">
        <f t="shared" si="81"/>
        <v>Yes</v>
      </c>
      <c r="N242">
        <f t="shared" si="82"/>
        <v>8382824.666666667</v>
      </c>
      <c r="O242">
        <v>1907627</v>
      </c>
      <c r="P242">
        <v>3096603</v>
      </c>
      <c r="Q242">
        <v>2399906</v>
      </c>
      <c r="S242">
        <f t="shared" si="83"/>
        <v>0.94117647058823528</v>
      </c>
      <c r="T242">
        <f t="shared" si="84"/>
        <v>0.58823529411764708</v>
      </c>
      <c r="V242" s="4">
        <f t="shared" si="85"/>
        <v>379.06706957989996</v>
      </c>
      <c r="W242">
        <f t="shared" si="86"/>
        <v>10</v>
      </c>
      <c r="X242">
        <f t="shared" si="87"/>
        <v>0.58823529411764708</v>
      </c>
      <c r="Y242">
        <f t="shared" si="88"/>
        <v>0.625</v>
      </c>
      <c r="Z242">
        <f t="shared" si="89"/>
        <v>1</v>
      </c>
      <c r="AA242" t="str">
        <f t="shared" si="90"/>
        <v>CRAM</v>
      </c>
      <c r="AD242">
        <f t="shared" si="91"/>
        <v>0.41666666666666669</v>
      </c>
      <c r="AF242" t="str">
        <f t="shared" si="92"/>
        <v>----</v>
      </c>
      <c r="AG242" t="str">
        <f t="shared" si="93"/>
        <v>----</v>
      </c>
      <c r="AH242" t="str">
        <f t="shared" si="94"/>
        <v>HUnSatLig</v>
      </c>
      <c r="AI242" t="str">
        <f t="shared" si="95"/>
        <v>----</v>
      </c>
      <c r="AJ242" t="str">
        <f t="shared" si="96"/>
        <v>----</v>
      </c>
      <c r="AK242" t="str">
        <f t="shared" si="97"/>
        <v>----</v>
      </c>
      <c r="AM242" s="4">
        <f t="shared" si="98"/>
        <v>379.15472325819496</v>
      </c>
      <c r="AN242" s="4">
        <f t="shared" si="99"/>
        <v>379</v>
      </c>
      <c r="AO242" s="4">
        <f t="shared" si="100"/>
        <v>0.15472325819496291</v>
      </c>
    </row>
    <row r="243" spans="1:41" x14ac:dyDescent="0.25">
      <c r="A243">
        <v>19</v>
      </c>
      <c r="B243">
        <v>28</v>
      </c>
      <c r="C243">
        <v>0</v>
      </c>
      <c r="D243">
        <v>13</v>
      </c>
      <c r="E243">
        <v>0</v>
      </c>
      <c r="F243">
        <v>0</v>
      </c>
      <c r="H243">
        <v>463.14571339999998</v>
      </c>
      <c r="J243">
        <v>4303960</v>
      </c>
      <c r="K243">
        <v>3096617</v>
      </c>
      <c r="L243">
        <v>3508727</v>
      </c>
      <c r="M243" t="str">
        <f t="shared" si="81"/>
        <v>Yes</v>
      </c>
      <c r="N243">
        <f t="shared" si="82"/>
        <v>3636434.6666666665</v>
      </c>
      <c r="O243">
        <v>1914046</v>
      </c>
      <c r="P243">
        <v>1943533</v>
      </c>
      <c r="Q243">
        <v>1975033</v>
      </c>
      <c r="S243">
        <f t="shared" si="83"/>
        <v>1.4736842105263157</v>
      </c>
      <c r="T243">
        <f t="shared" si="84"/>
        <v>0.68421052631578949</v>
      </c>
      <c r="V243" s="4">
        <f t="shared" si="85"/>
        <v>463.14571337989997</v>
      </c>
      <c r="W243">
        <f t="shared" si="86"/>
        <v>6</v>
      </c>
      <c r="X243">
        <f t="shared" si="87"/>
        <v>0.31578947368421051</v>
      </c>
      <c r="Y243">
        <f t="shared" si="88"/>
        <v>0.21428571428571427</v>
      </c>
      <c r="Z243">
        <f t="shared" si="89"/>
        <v>0.46153846153846156</v>
      </c>
      <c r="AA243" t="str">
        <f t="shared" si="90"/>
        <v>O</v>
      </c>
      <c r="AD243">
        <f t="shared" si="91"/>
        <v>-0.04</v>
      </c>
      <c r="AF243" t="str">
        <f t="shared" si="92"/>
        <v>----</v>
      </c>
      <c r="AG243" t="str">
        <f t="shared" si="93"/>
        <v>----</v>
      </c>
      <c r="AH243" t="str">
        <f t="shared" si="94"/>
        <v>HUnSatLig</v>
      </c>
      <c r="AI243" t="str">
        <f t="shared" si="95"/>
        <v>----</v>
      </c>
      <c r="AJ243" t="str">
        <f t="shared" si="96"/>
        <v>----</v>
      </c>
      <c r="AK243" t="str">
        <f t="shared" si="97"/>
        <v>----</v>
      </c>
      <c r="AM243" s="4">
        <f t="shared" si="98"/>
        <v>463.25280900656389</v>
      </c>
      <c r="AN243" s="4">
        <f t="shared" si="99"/>
        <v>463</v>
      </c>
      <c r="AO243" s="4">
        <f t="shared" si="100"/>
        <v>0.25280900656389349</v>
      </c>
    </row>
    <row r="244" spans="1:41" x14ac:dyDescent="0.25">
      <c r="A244">
        <v>17</v>
      </c>
      <c r="B244">
        <v>16</v>
      </c>
      <c r="C244">
        <v>0</v>
      </c>
      <c r="D244">
        <v>11</v>
      </c>
      <c r="E244">
        <v>0</v>
      </c>
      <c r="F244">
        <v>0</v>
      </c>
      <c r="H244">
        <v>395.06198419999998</v>
      </c>
      <c r="J244">
        <v>6866714</v>
      </c>
      <c r="K244">
        <v>10096657</v>
      </c>
      <c r="L244">
        <v>10929229</v>
      </c>
      <c r="M244" t="str">
        <f t="shared" si="81"/>
        <v>Yes</v>
      </c>
      <c r="N244">
        <f t="shared" si="82"/>
        <v>9297533.333333334</v>
      </c>
      <c r="O244">
        <v>1914616</v>
      </c>
      <c r="P244">
        <v>3050302</v>
      </c>
      <c r="Q244">
        <v>2227488</v>
      </c>
      <c r="S244">
        <f t="shared" si="83"/>
        <v>0.94117647058823528</v>
      </c>
      <c r="T244">
        <f t="shared" si="84"/>
        <v>0.6470588235294118</v>
      </c>
      <c r="V244" s="4">
        <f t="shared" si="85"/>
        <v>395.06198417989998</v>
      </c>
      <c r="W244">
        <f t="shared" si="86"/>
        <v>10</v>
      </c>
      <c r="X244">
        <f t="shared" si="87"/>
        <v>0.58823529411764708</v>
      </c>
      <c r="Y244">
        <f t="shared" si="88"/>
        <v>0.625</v>
      </c>
      <c r="Z244">
        <f t="shared" si="89"/>
        <v>0.90909090909090906</v>
      </c>
      <c r="AA244" t="str">
        <f t="shared" si="90"/>
        <v>CRAM</v>
      </c>
      <c r="AD244">
        <f t="shared" si="91"/>
        <v>0.39130434782608697</v>
      </c>
      <c r="AF244" t="str">
        <f t="shared" si="92"/>
        <v>----</v>
      </c>
      <c r="AG244" t="str">
        <f t="shared" si="93"/>
        <v>----</v>
      </c>
      <c r="AH244" t="str">
        <f t="shared" si="94"/>
        <v>HUnSatLig</v>
      </c>
      <c r="AI244" t="str">
        <f t="shared" si="95"/>
        <v>----</v>
      </c>
      <c r="AJ244" t="str">
        <f t="shared" si="96"/>
        <v>----</v>
      </c>
      <c r="AK244" t="str">
        <f t="shared" si="97"/>
        <v>----</v>
      </c>
      <c r="AM244" s="4">
        <f t="shared" si="98"/>
        <v>395.15333644668027</v>
      </c>
      <c r="AN244" s="4">
        <f t="shared" si="99"/>
        <v>395</v>
      </c>
      <c r="AO244" s="4">
        <f t="shared" si="100"/>
        <v>0.15333644668027091</v>
      </c>
    </row>
    <row r="245" spans="1:41" x14ac:dyDescent="0.25">
      <c r="A245">
        <v>21</v>
      </c>
      <c r="B245">
        <v>22</v>
      </c>
      <c r="C245">
        <v>0</v>
      </c>
      <c r="D245">
        <v>11</v>
      </c>
      <c r="E245">
        <v>0</v>
      </c>
      <c r="F245">
        <v>0</v>
      </c>
      <c r="H245">
        <v>449.10893420000002</v>
      </c>
      <c r="J245">
        <v>3390481</v>
      </c>
      <c r="K245">
        <v>5486426</v>
      </c>
      <c r="L245">
        <v>5282158</v>
      </c>
      <c r="M245" t="str">
        <f t="shared" si="81"/>
        <v>Yes</v>
      </c>
      <c r="N245">
        <f t="shared" si="82"/>
        <v>4719688.333333333</v>
      </c>
      <c r="O245">
        <v>1927217</v>
      </c>
      <c r="P245">
        <v>3268391</v>
      </c>
      <c r="Q245">
        <v>3019696</v>
      </c>
      <c r="S245">
        <f t="shared" si="83"/>
        <v>1.0476190476190477</v>
      </c>
      <c r="T245">
        <f t="shared" si="84"/>
        <v>0.52380952380952384</v>
      </c>
      <c r="V245" s="4">
        <f t="shared" si="85"/>
        <v>449.10893417990002</v>
      </c>
      <c r="W245">
        <f t="shared" si="86"/>
        <v>11</v>
      </c>
      <c r="X245">
        <f t="shared" si="87"/>
        <v>0.52380952380952384</v>
      </c>
      <c r="Y245">
        <f t="shared" si="88"/>
        <v>0.5</v>
      </c>
      <c r="Z245">
        <f t="shared" si="89"/>
        <v>1</v>
      </c>
      <c r="AA245" t="str">
        <f t="shared" si="90"/>
        <v>CRAM</v>
      </c>
      <c r="AD245">
        <f t="shared" si="91"/>
        <v>0.35483870967741937</v>
      </c>
      <c r="AF245" t="str">
        <f t="shared" si="92"/>
        <v>----</v>
      </c>
      <c r="AG245" t="str">
        <f t="shared" si="93"/>
        <v>----</v>
      </c>
      <c r="AH245" t="str">
        <f t="shared" si="94"/>
        <v>HUnSatLig</v>
      </c>
      <c r="AI245" t="str">
        <f t="shared" si="95"/>
        <v>----</v>
      </c>
      <c r="AJ245" t="str">
        <f t="shared" si="96"/>
        <v>----</v>
      </c>
      <c r="AK245" t="str">
        <f t="shared" si="97"/>
        <v>----</v>
      </c>
      <c r="AM245" s="4">
        <f t="shared" si="98"/>
        <v>449.21278400805744</v>
      </c>
      <c r="AN245" s="4">
        <f t="shared" si="99"/>
        <v>449</v>
      </c>
      <c r="AO245" s="4">
        <f t="shared" si="100"/>
        <v>0.21278400805744013</v>
      </c>
    </row>
    <row r="246" spans="1:41" x14ac:dyDescent="0.25">
      <c r="A246">
        <v>14</v>
      </c>
      <c r="B246">
        <v>16</v>
      </c>
      <c r="C246">
        <v>0</v>
      </c>
      <c r="D246">
        <v>9</v>
      </c>
      <c r="E246">
        <v>0</v>
      </c>
      <c r="F246">
        <v>0</v>
      </c>
      <c r="H246">
        <v>327.07215500000001</v>
      </c>
      <c r="J246">
        <v>5086409</v>
      </c>
      <c r="K246">
        <v>4222130</v>
      </c>
      <c r="L246">
        <v>4612914</v>
      </c>
      <c r="M246" t="str">
        <f t="shared" si="81"/>
        <v>Yes</v>
      </c>
      <c r="N246">
        <f t="shared" si="82"/>
        <v>4640484.333333333</v>
      </c>
      <c r="O246">
        <v>1935102</v>
      </c>
      <c r="P246">
        <v>2138286</v>
      </c>
      <c r="Q246">
        <v>2246233</v>
      </c>
      <c r="S246">
        <f t="shared" si="83"/>
        <v>1.1428571428571428</v>
      </c>
      <c r="T246">
        <f t="shared" si="84"/>
        <v>0.6428571428571429</v>
      </c>
      <c r="V246" s="4">
        <f t="shared" si="85"/>
        <v>327.07215497990001</v>
      </c>
      <c r="W246">
        <f t="shared" si="86"/>
        <v>7</v>
      </c>
      <c r="X246">
        <f t="shared" si="87"/>
        <v>0.5</v>
      </c>
      <c r="Y246">
        <f t="shared" si="88"/>
        <v>0.4375</v>
      </c>
      <c r="Z246">
        <f t="shared" si="89"/>
        <v>0.77777777777777779</v>
      </c>
      <c r="AA246" t="str">
        <f t="shared" si="90"/>
        <v>CRAM</v>
      </c>
      <c r="AD246">
        <f t="shared" si="91"/>
        <v>0.26315789473684209</v>
      </c>
      <c r="AF246" t="str">
        <f t="shared" si="92"/>
        <v>----</v>
      </c>
      <c r="AG246" t="str">
        <f t="shared" si="93"/>
        <v>----</v>
      </c>
      <c r="AH246" t="str">
        <f t="shared" si="94"/>
        <v>HUnSatLig</v>
      </c>
      <c r="AI246" t="str">
        <f t="shared" si="95"/>
        <v>----</v>
      </c>
      <c r="AJ246" t="str">
        <f t="shared" si="96"/>
        <v>----</v>
      </c>
      <c r="AK246" t="str">
        <f t="shared" si="97"/>
        <v>----</v>
      </c>
      <c r="AM246" s="4">
        <f t="shared" si="98"/>
        <v>327.14778559978907</v>
      </c>
      <c r="AN246" s="4">
        <f t="shared" si="99"/>
        <v>327</v>
      </c>
      <c r="AO246" s="4">
        <f t="shared" si="100"/>
        <v>0.14778559978907424</v>
      </c>
    </row>
    <row r="247" spans="1:41" x14ac:dyDescent="0.25">
      <c r="A247">
        <v>15</v>
      </c>
      <c r="B247">
        <v>16</v>
      </c>
      <c r="C247">
        <v>0</v>
      </c>
      <c r="D247">
        <v>8</v>
      </c>
      <c r="E247">
        <v>0</v>
      </c>
      <c r="F247">
        <v>0</v>
      </c>
      <c r="H247">
        <v>323.07724039999999</v>
      </c>
      <c r="J247">
        <v>3148813</v>
      </c>
      <c r="K247">
        <v>3410363</v>
      </c>
      <c r="L247">
        <v>3649599</v>
      </c>
      <c r="M247" t="str">
        <f t="shared" si="81"/>
        <v>Yes</v>
      </c>
      <c r="N247">
        <f t="shared" si="82"/>
        <v>3402925</v>
      </c>
      <c r="O247">
        <v>1962374</v>
      </c>
      <c r="P247">
        <v>2384772</v>
      </c>
      <c r="Q247">
        <v>2069718</v>
      </c>
      <c r="S247">
        <f t="shared" si="83"/>
        <v>1.0666666666666667</v>
      </c>
      <c r="T247">
        <f t="shared" si="84"/>
        <v>0.53333333333333333</v>
      </c>
      <c r="V247" s="4">
        <f t="shared" si="85"/>
        <v>323.07724037989999</v>
      </c>
      <c r="W247">
        <f t="shared" si="86"/>
        <v>8</v>
      </c>
      <c r="X247">
        <f t="shared" si="87"/>
        <v>0.53333333333333333</v>
      </c>
      <c r="Y247">
        <f t="shared" si="88"/>
        <v>0.5</v>
      </c>
      <c r="Z247">
        <f t="shared" si="89"/>
        <v>1</v>
      </c>
      <c r="AA247" t="str">
        <f t="shared" si="90"/>
        <v>CRAM</v>
      </c>
      <c r="AD247">
        <f t="shared" si="91"/>
        <v>0.36363636363636365</v>
      </c>
      <c r="AF247" t="str">
        <f t="shared" si="92"/>
        <v>----</v>
      </c>
      <c r="AG247" t="str">
        <f t="shared" si="93"/>
        <v>----</v>
      </c>
      <c r="AH247" t="str">
        <f t="shared" si="94"/>
        <v>HUnSatLig</v>
      </c>
      <c r="AI247" t="str">
        <f t="shared" si="95"/>
        <v>----</v>
      </c>
      <c r="AJ247" t="str">
        <f t="shared" si="96"/>
        <v>----</v>
      </c>
      <c r="AK247" t="str">
        <f t="shared" si="97"/>
        <v>----</v>
      </c>
      <c r="AM247" s="4">
        <f t="shared" si="98"/>
        <v>323.15194723461065</v>
      </c>
      <c r="AN247" s="4">
        <f t="shared" si="99"/>
        <v>323</v>
      </c>
      <c r="AO247" s="4">
        <f t="shared" si="100"/>
        <v>0.15194723461064541</v>
      </c>
    </row>
    <row r="248" spans="1:41" x14ac:dyDescent="0.25">
      <c r="A248">
        <v>15</v>
      </c>
      <c r="B248">
        <v>20</v>
      </c>
      <c r="C248">
        <v>0</v>
      </c>
      <c r="D248">
        <v>12</v>
      </c>
      <c r="E248">
        <v>0</v>
      </c>
      <c r="F248">
        <v>0</v>
      </c>
      <c r="H248">
        <v>391.08819879999999</v>
      </c>
      <c r="J248">
        <v>8854623</v>
      </c>
      <c r="K248">
        <v>5754082</v>
      </c>
      <c r="L248">
        <v>7502171</v>
      </c>
      <c r="M248" t="str">
        <f t="shared" si="81"/>
        <v>Yes</v>
      </c>
      <c r="N248">
        <f t="shared" si="82"/>
        <v>7370292</v>
      </c>
      <c r="O248">
        <v>1987513</v>
      </c>
      <c r="P248">
        <v>2320403</v>
      </c>
      <c r="Q248">
        <v>2243611</v>
      </c>
      <c r="S248">
        <f t="shared" si="83"/>
        <v>1.3333333333333333</v>
      </c>
      <c r="T248">
        <f t="shared" si="84"/>
        <v>0.8</v>
      </c>
      <c r="V248" s="4">
        <f t="shared" si="85"/>
        <v>391.08819877989998</v>
      </c>
      <c r="W248">
        <f t="shared" si="86"/>
        <v>6</v>
      </c>
      <c r="X248">
        <f t="shared" si="87"/>
        <v>0.4</v>
      </c>
      <c r="Y248">
        <f t="shared" si="88"/>
        <v>0.3</v>
      </c>
      <c r="Z248">
        <f t="shared" si="89"/>
        <v>0.5</v>
      </c>
      <c r="AA248" t="str">
        <f t="shared" si="90"/>
        <v>O</v>
      </c>
      <c r="AD248">
        <f t="shared" si="91"/>
        <v>0</v>
      </c>
      <c r="AF248" t="str">
        <f t="shared" si="92"/>
        <v>----</v>
      </c>
      <c r="AG248" t="str">
        <f t="shared" si="93"/>
        <v>----</v>
      </c>
      <c r="AH248" t="str">
        <f t="shared" si="94"/>
        <v>HUnSatLig</v>
      </c>
      <c r="AI248" t="str">
        <f t="shared" si="95"/>
        <v>----</v>
      </c>
      <c r="AJ248" t="str">
        <f t="shared" si="96"/>
        <v>----</v>
      </c>
      <c r="AK248" t="str">
        <f t="shared" si="97"/>
        <v>----</v>
      </c>
      <c r="AM248" s="4">
        <f t="shared" si="98"/>
        <v>391.17863216731826</v>
      </c>
      <c r="AN248" s="4">
        <f t="shared" si="99"/>
        <v>391</v>
      </c>
      <c r="AO248" s="4">
        <f t="shared" si="100"/>
        <v>0.1786321673182556</v>
      </c>
    </row>
    <row r="249" spans="1:41" x14ac:dyDescent="0.25">
      <c r="A249">
        <v>18</v>
      </c>
      <c r="B249">
        <v>20</v>
      </c>
      <c r="C249">
        <v>0</v>
      </c>
      <c r="D249">
        <v>12</v>
      </c>
      <c r="E249">
        <v>0</v>
      </c>
      <c r="F249">
        <v>0</v>
      </c>
      <c r="H249">
        <v>427.08819879999999</v>
      </c>
      <c r="J249">
        <v>8339767</v>
      </c>
      <c r="K249">
        <v>8930495</v>
      </c>
      <c r="L249">
        <v>10123520</v>
      </c>
      <c r="M249" t="str">
        <f t="shared" si="81"/>
        <v>Yes</v>
      </c>
      <c r="N249">
        <f t="shared" si="82"/>
        <v>9131260.666666666</v>
      </c>
      <c r="O249">
        <v>1988215</v>
      </c>
      <c r="P249">
        <v>2944568</v>
      </c>
      <c r="Q249">
        <v>2279316</v>
      </c>
      <c r="S249">
        <f t="shared" si="83"/>
        <v>1.1111111111111112</v>
      </c>
      <c r="T249">
        <f t="shared" si="84"/>
        <v>0.66666666666666663</v>
      </c>
      <c r="V249" s="4">
        <f t="shared" si="85"/>
        <v>427.08819877989998</v>
      </c>
      <c r="W249">
        <f t="shared" si="86"/>
        <v>9</v>
      </c>
      <c r="X249">
        <f t="shared" si="87"/>
        <v>0.5</v>
      </c>
      <c r="Y249">
        <f t="shared" si="88"/>
        <v>0.45</v>
      </c>
      <c r="Z249">
        <f t="shared" si="89"/>
        <v>0.75</v>
      </c>
      <c r="AA249" t="str">
        <f t="shared" si="90"/>
        <v>O</v>
      </c>
      <c r="AD249">
        <f t="shared" si="91"/>
        <v>0.25</v>
      </c>
      <c r="AF249" t="str">
        <f t="shared" si="92"/>
        <v>----</v>
      </c>
      <c r="AG249" t="str">
        <f t="shared" si="93"/>
        <v>----</v>
      </c>
      <c r="AH249" t="str">
        <f t="shared" si="94"/>
        <v>HUnSatLig</v>
      </c>
      <c r="AI249" t="str">
        <f t="shared" si="95"/>
        <v>----</v>
      </c>
      <c r="AJ249" t="str">
        <f t="shared" si="96"/>
        <v>----</v>
      </c>
      <c r="AK249" t="str">
        <f t="shared" si="97"/>
        <v>----</v>
      </c>
      <c r="AM249" s="4">
        <f t="shared" si="98"/>
        <v>427.18695663723889</v>
      </c>
      <c r="AN249" s="4">
        <f t="shared" si="99"/>
        <v>427</v>
      </c>
      <c r="AO249" s="4">
        <f t="shared" si="100"/>
        <v>0.18695663723889311</v>
      </c>
    </row>
    <row r="250" spans="1:41" x14ac:dyDescent="0.25">
      <c r="A250">
        <v>19</v>
      </c>
      <c r="B250">
        <v>20</v>
      </c>
      <c r="C250">
        <v>0</v>
      </c>
      <c r="D250">
        <v>12</v>
      </c>
      <c r="E250">
        <v>0</v>
      </c>
      <c r="F250">
        <v>0</v>
      </c>
      <c r="H250">
        <v>439.08819879999999</v>
      </c>
      <c r="J250">
        <v>5807178</v>
      </c>
      <c r="K250">
        <v>6975477</v>
      </c>
      <c r="L250">
        <v>7507214</v>
      </c>
      <c r="M250" t="str">
        <f t="shared" si="81"/>
        <v>Yes</v>
      </c>
      <c r="N250">
        <f t="shared" si="82"/>
        <v>6763289.666666667</v>
      </c>
      <c r="O250">
        <v>2000224</v>
      </c>
      <c r="P250">
        <v>3057026</v>
      </c>
      <c r="Q250">
        <v>2540180</v>
      </c>
      <c r="S250">
        <f t="shared" si="83"/>
        <v>1.0526315789473684</v>
      </c>
      <c r="T250">
        <f t="shared" si="84"/>
        <v>0.63157894736842102</v>
      </c>
      <c r="V250" s="4">
        <f t="shared" si="85"/>
        <v>439.08819877989998</v>
      </c>
      <c r="W250">
        <f t="shared" si="86"/>
        <v>10</v>
      </c>
      <c r="X250">
        <f t="shared" si="87"/>
        <v>0.52631578947368418</v>
      </c>
      <c r="Y250">
        <f t="shared" si="88"/>
        <v>0.5</v>
      </c>
      <c r="Z250">
        <f t="shared" si="89"/>
        <v>0.83333333333333337</v>
      </c>
      <c r="AA250" t="str">
        <f t="shared" si="90"/>
        <v>CRAM</v>
      </c>
      <c r="AD250">
        <f t="shared" si="91"/>
        <v>0.30769230769230771</v>
      </c>
      <c r="AF250" t="str">
        <f t="shared" si="92"/>
        <v>----</v>
      </c>
      <c r="AG250" t="str">
        <f t="shared" si="93"/>
        <v>----</v>
      </c>
      <c r="AH250" t="str">
        <f t="shared" si="94"/>
        <v>HUnSatLig</v>
      </c>
      <c r="AI250" t="str">
        <f t="shared" si="95"/>
        <v>----</v>
      </c>
      <c r="AJ250" t="str">
        <f t="shared" si="96"/>
        <v>----</v>
      </c>
      <c r="AK250" t="str">
        <f t="shared" si="97"/>
        <v>----</v>
      </c>
      <c r="AM250" s="4">
        <f t="shared" si="98"/>
        <v>439.18973146054577</v>
      </c>
      <c r="AN250" s="4">
        <f t="shared" si="99"/>
        <v>439</v>
      </c>
      <c r="AO250" s="4">
        <f t="shared" si="100"/>
        <v>0.18973146054577228</v>
      </c>
    </row>
    <row r="251" spans="1:41" x14ac:dyDescent="0.25">
      <c r="A251">
        <v>23</v>
      </c>
      <c r="B251">
        <v>30</v>
      </c>
      <c r="C251">
        <v>0</v>
      </c>
      <c r="D251">
        <v>13</v>
      </c>
      <c r="E251">
        <v>0</v>
      </c>
      <c r="F251">
        <v>0</v>
      </c>
      <c r="H251">
        <v>513.16136340000003</v>
      </c>
      <c r="J251">
        <v>3349536</v>
      </c>
      <c r="K251">
        <v>2907335</v>
      </c>
      <c r="L251">
        <v>3215455</v>
      </c>
      <c r="M251" t="str">
        <f t="shared" si="81"/>
        <v>Yes</v>
      </c>
      <c r="N251">
        <f t="shared" si="82"/>
        <v>3157442</v>
      </c>
      <c r="O251">
        <v>2015162</v>
      </c>
      <c r="P251">
        <v>2181073</v>
      </c>
      <c r="Q251">
        <v>2135608</v>
      </c>
      <c r="S251">
        <f t="shared" si="83"/>
        <v>1.3043478260869565</v>
      </c>
      <c r="T251">
        <f t="shared" si="84"/>
        <v>0.56521739130434778</v>
      </c>
      <c r="V251" s="4">
        <f t="shared" si="85"/>
        <v>513.16136337990008</v>
      </c>
      <c r="W251">
        <f t="shared" si="86"/>
        <v>9</v>
      </c>
      <c r="X251">
        <f t="shared" si="87"/>
        <v>0.39130434782608697</v>
      </c>
      <c r="Y251">
        <f t="shared" si="88"/>
        <v>0.3</v>
      </c>
      <c r="Z251">
        <f t="shared" si="89"/>
        <v>0.69230769230769229</v>
      </c>
      <c r="AA251" t="str">
        <f t="shared" si="90"/>
        <v>O</v>
      </c>
      <c r="AD251">
        <f t="shared" si="91"/>
        <v>0.15151515151515152</v>
      </c>
      <c r="AF251" t="str">
        <f t="shared" si="92"/>
        <v>----</v>
      </c>
      <c r="AG251" t="str">
        <f t="shared" si="93"/>
        <v>----</v>
      </c>
      <c r="AH251" t="str">
        <f t="shared" si="94"/>
        <v>HUnSatLig</v>
      </c>
      <c r="AI251" t="str">
        <f t="shared" si="95"/>
        <v>----</v>
      </c>
      <c r="AJ251" t="str">
        <f t="shared" si="96"/>
        <v>----</v>
      </c>
      <c r="AK251" t="str">
        <f t="shared" si="97"/>
        <v>----</v>
      </c>
      <c r="AM251" s="4">
        <f t="shared" si="98"/>
        <v>513.28002438917474</v>
      </c>
      <c r="AN251" s="4">
        <f t="shared" si="99"/>
        <v>513</v>
      </c>
      <c r="AO251" s="4">
        <f t="shared" si="100"/>
        <v>0.28002438917474137</v>
      </c>
    </row>
    <row r="252" spans="1:41" x14ac:dyDescent="0.25">
      <c r="A252">
        <v>21</v>
      </c>
      <c r="B252">
        <v>30</v>
      </c>
      <c r="C252">
        <v>0</v>
      </c>
      <c r="D252">
        <v>13</v>
      </c>
      <c r="E252">
        <v>0</v>
      </c>
      <c r="F252">
        <v>0</v>
      </c>
      <c r="H252">
        <v>489.16136340000003</v>
      </c>
      <c r="J252">
        <v>4126416</v>
      </c>
      <c r="K252">
        <v>2920960</v>
      </c>
      <c r="L252">
        <v>3872615</v>
      </c>
      <c r="M252" t="str">
        <f t="shared" si="81"/>
        <v>Yes</v>
      </c>
      <c r="N252">
        <f t="shared" si="82"/>
        <v>3639997</v>
      </c>
      <c r="O252">
        <v>2052142</v>
      </c>
      <c r="P252">
        <v>2053687</v>
      </c>
      <c r="Q252">
        <v>1969291</v>
      </c>
      <c r="S252">
        <f t="shared" si="83"/>
        <v>1.4285714285714286</v>
      </c>
      <c r="T252">
        <f t="shared" si="84"/>
        <v>0.61904761904761907</v>
      </c>
      <c r="V252" s="4">
        <f t="shared" si="85"/>
        <v>489.16136337990002</v>
      </c>
      <c r="W252">
        <f t="shared" si="86"/>
        <v>7</v>
      </c>
      <c r="X252">
        <f t="shared" si="87"/>
        <v>0.33333333333333331</v>
      </c>
      <c r="Y252">
        <f t="shared" si="88"/>
        <v>0.23333333333333334</v>
      </c>
      <c r="Z252">
        <f t="shared" si="89"/>
        <v>0.53846153846153844</v>
      </c>
      <c r="AA252" t="str">
        <f t="shared" si="90"/>
        <v>O</v>
      </c>
      <c r="AD252">
        <f t="shared" si="91"/>
        <v>3.4482758620689655E-2</v>
      </c>
      <c r="AF252" t="str">
        <f t="shared" si="92"/>
        <v>----</v>
      </c>
      <c r="AG252" t="str">
        <f t="shared" si="93"/>
        <v>----</v>
      </c>
      <c r="AH252" t="str">
        <f t="shared" si="94"/>
        <v>HUnSatLig</v>
      </c>
      <c r="AI252" t="str">
        <f t="shared" si="95"/>
        <v>----</v>
      </c>
      <c r="AJ252" t="str">
        <f t="shared" si="96"/>
        <v>----</v>
      </c>
      <c r="AK252" t="str">
        <f t="shared" si="97"/>
        <v>----</v>
      </c>
      <c r="AM252" s="4">
        <f t="shared" si="98"/>
        <v>489.27447474256087</v>
      </c>
      <c r="AN252" s="4">
        <f t="shared" si="99"/>
        <v>489</v>
      </c>
      <c r="AO252" s="4">
        <f t="shared" si="100"/>
        <v>0.27447474256086934</v>
      </c>
    </row>
    <row r="253" spans="1:41" x14ac:dyDescent="0.25">
      <c r="A253">
        <v>23</v>
      </c>
      <c r="B253">
        <v>34</v>
      </c>
      <c r="C253">
        <v>0</v>
      </c>
      <c r="D253">
        <v>19</v>
      </c>
      <c r="E253">
        <v>0</v>
      </c>
      <c r="F253">
        <v>0</v>
      </c>
      <c r="H253">
        <v>613.16215099999999</v>
      </c>
      <c r="J253">
        <v>3705130</v>
      </c>
      <c r="K253">
        <v>3127958</v>
      </c>
      <c r="L253">
        <v>4237244</v>
      </c>
      <c r="M253" t="str">
        <f t="shared" si="81"/>
        <v>Yes</v>
      </c>
      <c r="N253">
        <f t="shared" si="82"/>
        <v>3690110.6666666665</v>
      </c>
      <c r="O253">
        <v>2070299</v>
      </c>
      <c r="P253">
        <v>2391541</v>
      </c>
      <c r="Q253">
        <v>2122684</v>
      </c>
      <c r="S253">
        <f t="shared" si="83"/>
        <v>1.4782608695652173</v>
      </c>
      <c r="T253">
        <f t="shared" si="84"/>
        <v>0.82608695652173914</v>
      </c>
      <c r="V253" s="4">
        <f t="shared" si="85"/>
        <v>613.16215097990005</v>
      </c>
      <c r="W253">
        <f t="shared" si="86"/>
        <v>7</v>
      </c>
      <c r="X253">
        <f t="shared" si="87"/>
        <v>0.30434782608695654</v>
      </c>
      <c r="Y253">
        <f t="shared" si="88"/>
        <v>0.20588235294117646</v>
      </c>
      <c r="Z253">
        <f t="shared" si="89"/>
        <v>0.36842105263157893</v>
      </c>
      <c r="AA253" t="str">
        <f t="shared" si="90"/>
        <v>O</v>
      </c>
      <c r="AD253">
        <f t="shared" si="91"/>
        <v>-0.18518518518518517</v>
      </c>
      <c r="AF253" t="str">
        <f t="shared" si="92"/>
        <v>----</v>
      </c>
      <c r="AG253" t="str">
        <f t="shared" si="93"/>
        <v>----</v>
      </c>
      <c r="AH253" t="str">
        <f t="shared" si="94"/>
        <v>HUnSatLig</v>
      </c>
      <c r="AI253" t="str">
        <f t="shared" si="95"/>
        <v>----</v>
      </c>
      <c r="AJ253" t="str">
        <f t="shared" si="96"/>
        <v>----</v>
      </c>
      <c r="AK253" t="str">
        <f t="shared" si="97"/>
        <v>----</v>
      </c>
      <c r="AM253" s="4">
        <f t="shared" si="98"/>
        <v>613.30393569885291</v>
      </c>
      <c r="AN253" s="4">
        <f t="shared" si="99"/>
        <v>613</v>
      </c>
      <c r="AO253" s="4">
        <f t="shared" si="100"/>
        <v>0.30393569885291072</v>
      </c>
    </row>
    <row r="254" spans="1:41" x14ac:dyDescent="0.25">
      <c r="A254">
        <v>15</v>
      </c>
      <c r="B254">
        <v>18</v>
      </c>
      <c r="C254">
        <v>0</v>
      </c>
      <c r="D254">
        <v>11</v>
      </c>
      <c r="E254">
        <v>0</v>
      </c>
      <c r="F254">
        <v>0</v>
      </c>
      <c r="H254">
        <v>373.07763419999998</v>
      </c>
      <c r="J254">
        <v>12610349</v>
      </c>
      <c r="K254">
        <v>10064256</v>
      </c>
      <c r="L254">
        <v>11861866</v>
      </c>
      <c r="M254" t="str">
        <f t="shared" si="81"/>
        <v>Yes</v>
      </c>
      <c r="N254">
        <f t="shared" si="82"/>
        <v>11512157</v>
      </c>
      <c r="O254">
        <v>2070739</v>
      </c>
      <c r="P254">
        <v>2325298</v>
      </c>
      <c r="Q254">
        <v>2042356</v>
      </c>
      <c r="S254">
        <f t="shared" si="83"/>
        <v>1.2</v>
      </c>
      <c r="T254">
        <f t="shared" si="84"/>
        <v>0.73333333333333328</v>
      </c>
      <c r="V254" s="4">
        <f t="shared" si="85"/>
        <v>373.07763417990003</v>
      </c>
      <c r="W254">
        <f t="shared" si="86"/>
        <v>7</v>
      </c>
      <c r="X254">
        <f t="shared" si="87"/>
        <v>0.46666666666666667</v>
      </c>
      <c r="Y254">
        <f t="shared" si="88"/>
        <v>0.3888888888888889</v>
      </c>
      <c r="Z254">
        <f t="shared" si="89"/>
        <v>0.63636363636363635</v>
      </c>
      <c r="AA254" t="str">
        <f t="shared" si="90"/>
        <v>O</v>
      </c>
      <c r="AD254">
        <f t="shared" si="91"/>
        <v>0.15789473684210525</v>
      </c>
      <c r="AF254" t="str">
        <f t="shared" si="92"/>
        <v>----</v>
      </c>
      <c r="AG254" t="str">
        <f t="shared" si="93"/>
        <v>----</v>
      </c>
      <c r="AH254" t="str">
        <f t="shared" si="94"/>
        <v>HUnSatLig</v>
      </c>
      <c r="AI254" t="str">
        <f t="shared" si="95"/>
        <v>----</v>
      </c>
      <c r="AJ254" t="str">
        <f t="shared" si="96"/>
        <v>----</v>
      </c>
      <c r="AK254" t="str">
        <f t="shared" si="97"/>
        <v>----</v>
      </c>
      <c r="AM254" s="4">
        <f t="shared" si="98"/>
        <v>373.16390288944979</v>
      </c>
      <c r="AN254" s="4">
        <f t="shared" si="99"/>
        <v>373</v>
      </c>
      <c r="AO254" s="4">
        <f t="shared" si="100"/>
        <v>0.16390288944978693</v>
      </c>
    </row>
    <row r="255" spans="1:41" x14ac:dyDescent="0.25">
      <c r="A255">
        <v>19</v>
      </c>
      <c r="B255">
        <v>18</v>
      </c>
      <c r="C255">
        <v>0</v>
      </c>
      <c r="D255">
        <v>9</v>
      </c>
      <c r="E255">
        <v>0</v>
      </c>
      <c r="F255">
        <v>0</v>
      </c>
      <c r="H255">
        <v>389.087805</v>
      </c>
      <c r="J255">
        <v>3360466</v>
      </c>
      <c r="K255">
        <v>6252312</v>
      </c>
      <c r="L255">
        <v>5556148</v>
      </c>
      <c r="M255" t="str">
        <f t="shared" si="81"/>
        <v>Yes</v>
      </c>
      <c r="N255">
        <f t="shared" si="82"/>
        <v>5056308.666666667</v>
      </c>
      <c r="O255">
        <v>2079726</v>
      </c>
      <c r="P255">
        <v>3558991</v>
      </c>
      <c r="Q255">
        <v>2525804</v>
      </c>
      <c r="S255">
        <f t="shared" si="83"/>
        <v>0.94736842105263153</v>
      </c>
      <c r="T255">
        <f t="shared" si="84"/>
        <v>0.47368421052631576</v>
      </c>
      <c r="V255" s="4">
        <f t="shared" si="85"/>
        <v>389.0878049799</v>
      </c>
      <c r="W255">
        <f t="shared" si="86"/>
        <v>11</v>
      </c>
      <c r="X255">
        <f t="shared" si="87"/>
        <v>0.57894736842105265</v>
      </c>
      <c r="Y255">
        <f t="shared" si="88"/>
        <v>0.61111111111111116</v>
      </c>
      <c r="Z255">
        <f t="shared" si="89"/>
        <v>1.2222222222222223</v>
      </c>
      <c r="AA255" t="str">
        <f t="shared" si="90"/>
        <v>CRAM</v>
      </c>
      <c r="AD255">
        <f t="shared" si="91"/>
        <v>0.44827586206896552</v>
      </c>
      <c r="AF255" t="str">
        <f t="shared" si="92"/>
        <v>----</v>
      </c>
      <c r="AG255" t="str">
        <f t="shared" si="93"/>
        <v>----</v>
      </c>
      <c r="AH255" t="str">
        <f t="shared" si="94"/>
        <v>HUnSatLig</v>
      </c>
      <c r="AI255" t="str">
        <f t="shared" si="95"/>
        <v>----</v>
      </c>
      <c r="AJ255" t="str">
        <f t="shared" si="96"/>
        <v>----</v>
      </c>
      <c r="AK255" t="str">
        <f t="shared" si="97"/>
        <v>----</v>
      </c>
      <c r="AM255" s="4">
        <f t="shared" si="98"/>
        <v>389.17777580570669</v>
      </c>
      <c r="AN255" s="4">
        <f t="shared" si="99"/>
        <v>389</v>
      </c>
      <c r="AO255" s="4">
        <f t="shared" si="100"/>
        <v>0.17777580570668761</v>
      </c>
    </row>
    <row r="256" spans="1:41" x14ac:dyDescent="0.25">
      <c r="A256">
        <v>22</v>
      </c>
      <c r="B256">
        <v>24</v>
      </c>
      <c r="C256">
        <v>0</v>
      </c>
      <c r="D256">
        <v>12</v>
      </c>
      <c r="E256">
        <v>0</v>
      </c>
      <c r="F256">
        <v>0</v>
      </c>
      <c r="H256">
        <v>479.11949879999997</v>
      </c>
      <c r="J256">
        <v>3584216</v>
      </c>
      <c r="K256">
        <v>4235232</v>
      </c>
      <c r="L256">
        <v>4449773</v>
      </c>
      <c r="M256" t="str">
        <f t="shared" si="81"/>
        <v>Yes</v>
      </c>
      <c r="N256">
        <f t="shared" si="82"/>
        <v>4089740.3333333335</v>
      </c>
      <c r="O256">
        <v>2082239</v>
      </c>
      <c r="P256">
        <v>2617066</v>
      </c>
      <c r="Q256">
        <v>1987893</v>
      </c>
      <c r="S256">
        <f t="shared" si="83"/>
        <v>1.0909090909090908</v>
      </c>
      <c r="T256">
        <f t="shared" si="84"/>
        <v>0.54545454545454541</v>
      </c>
      <c r="V256" s="4">
        <f t="shared" si="85"/>
        <v>479.11949877989997</v>
      </c>
      <c r="W256">
        <f t="shared" si="86"/>
        <v>11</v>
      </c>
      <c r="X256">
        <f t="shared" si="87"/>
        <v>0.5</v>
      </c>
      <c r="Y256">
        <f t="shared" si="88"/>
        <v>0.45833333333333331</v>
      </c>
      <c r="Z256">
        <f t="shared" si="89"/>
        <v>0.91666666666666663</v>
      </c>
      <c r="AA256" t="str">
        <f t="shared" si="90"/>
        <v>CRAM</v>
      </c>
      <c r="AD256">
        <f t="shared" si="91"/>
        <v>0.3125</v>
      </c>
      <c r="AF256" t="str">
        <f t="shared" si="92"/>
        <v>----</v>
      </c>
      <c r="AG256" t="str">
        <f t="shared" si="93"/>
        <v>----</v>
      </c>
      <c r="AH256" t="str">
        <f t="shared" si="94"/>
        <v>HUnSatLig</v>
      </c>
      <c r="AI256" t="str">
        <f t="shared" si="95"/>
        <v>----</v>
      </c>
      <c r="AJ256" t="str">
        <f t="shared" si="96"/>
        <v>----</v>
      </c>
      <c r="AK256" t="str">
        <f t="shared" si="97"/>
        <v>----</v>
      </c>
      <c r="AM256" s="4">
        <f t="shared" si="98"/>
        <v>479.23028810923279</v>
      </c>
      <c r="AN256" s="4">
        <f t="shared" si="99"/>
        <v>479</v>
      </c>
      <c r="AO256" s="4">
        <f t="shared" si="100"/>
        <v>0.23028810923278797</v>
      </c>
    </row>
    <row r="257" spans="1:41" x14ac:dyDescent="0.25">
      <c r="A257">
        <v>15</v>
      </c>
      <c r="B257">
        <v>16</v>
      </c>
      <c r="C257">
        <v>0</v>
      </c>
      <c r="D257">
        <v>10</v>
      </c>
      <c r="E257">
        <v>0</v>
      </c>
      <c r="F257">
        <v>0</v>
      </c>
      <c r="H257">
        <v>355.06706960000002</v>
      </c>
      <c r="J257">
        <v>9094811</v>
      </c>
      <c r="K257">
        <v>9595602</v>
      </c>
      <c r="L257">
        <v>9603648</v>
      </c>
      <c r="M257" t="str">
        <f t="shared" si="81"/>
        <v>Yes</v>
      </c>
      <c r="N257">
        <f t="shared" si="82"/>
        <v>9431353.666666666</v>
      </c>
      <c r="O257">
        <v>2106275</v>
      </c>
      <c r="P257">
        <v>2788649</v>
      </c>
      <c r="Q257">
        <v>2713151</v>
      </c>
      <c r="S257">
        <f t="shared" si="83"/>
        <v>1.0666666666666667</v>
      </c>
      <c r="T257">
        <f t="shared" si="84"/>
        <v>0.66666666666666663</v>
      </c>
      <c r="V257" s="4">
        <f t="shared" si="85"/>
        <v>355.06706957989996</v>
      </c>
      <c r="W257">
        <f t="shared" si="86"/>
        <v>8</v>
      </c>
      <c r="X257">
        <f t="shared" si="87"/>
        <v>0.53333333333333333</v>
      </c>
      <c r="Y257">
        <f t="shared" si="88"/>
        <v>0.5</v>
      </c>
      <c r="Z257">
        <f t="shared" si="89"/>
        <v>0.8</v>
      </c>
      <c r="AA257" t="str">
        <f t="shared" si="90"/>
        <v>CRAM</v>
      </c>
      <c r="AD257">
        <f t="shared" si="91"/>
        <v>0.3</v>
      </c>
      <c r="AF257" t="str">
        <f t="shared" si="92"/>
        <v>----</v>
      </c>
      <c r="AG257" t="str">
        <f t="shared" si="93"/>
        <v>----</v>
      </c>
      <c r="AH257" t="str">
        <f t="shared" si="94"/>
        <v>HUnSatLig</v>
      </c>
      <c r="AI257" t="str">
        <f t="shared" si="95"/>
        <v>----</v>
      </c>
      <c r="AJ257" t="str">
        <f t="shared" si="96"/>
        <v>----</v>
      </c>
      <c r="AK257" t="str">
        <f t="shared" si="97"/>
        <v>----</v>
      </c>
      <c r="AM257" s="4">
        <f t="shared" si="98"/>
        <v>355.1491736115812</v>
      </c>
      <c r="AN257" s="4">
        <f t="shared" si="99"/>
        <v>355</v>
      </c>
      <c r="AO257" s="4">
        <f t="shared" si="100"/>
        <v>0.14917361158120457</v>
      </c>
    </row>
    <row r="258" spans="1:41" x14ac:dyDescent="0.25">
      <c r="A258">
        <v>24</v>
      </c>
      <c r="B258">
        <v>34</v>
      </c>
      <c r="C258">
        <v>0</v>
      </c>
      <c r="D258">
        <v>20</v>
      </c>
      <c r="E258">
        <v>0</v>
      </c>
      <c r="F258">
        <v>0</v>
      </c>
      <c r="H258">
        <v>641.15706560000001</v>
      </c>
      <c r="J258">
        <v>3307795</v>
      </c>
      <c r="K258">
        <v>2930979</v>
      </c>
      <c r="L258">
        <v>3620534</v>
      </c>
      <c r="M258" t="str">
        <f t="shared" si="81"/>
        <v>Yes</v>
      </c>
      <c r="N258">
        <f t="shared" si="82"/>
        <v>3286436</v>
      </c>
      <c r="O258">
        <v>2107166</v>
      </c>
      <c r="P258">
        <v>3390628</v>
      </c>
      <c r="Q258">
        <v>3096727</v>
      </c>
      <c r="S258">
        <f t="shared" si="83"/>
        <v>1.4166666666666667</v>
      </c>
      <c r="T258">
        <f t="shared" si="84"/>
        <v>0.83333333333333337</v>
      </c>
      <c r="V258" s="4">
        <f t="shared" si="85"/>
        <v>641.15706557989995</v>
      </c>
      <c r="W258">
        <f t="shared" si="86"/>
        <v>8</v>
      </c>
      <c r="X258">
        <f t="shared" si="87"/>
        <v>0.33333333333333331</v>
      </c>
      <c r="Y258">
        <f t="shared" si="88"/>
        <v>0.23529411764705882</v>
      </c>
      <c r="Z258">
        <f t="shared" si="89"/>
        <v>0.4</v>
      </c>
      <c r="AA258" t="str">
        <f t="shared" si="90"/>
        <v>O</v>
      </c>
      <c r="AD258">
        <f t="shared" si="91"/>
        <v>-0.14285714285714285</v>
      </c>
      <c r="AF258" t="str">
        <f t="shared" si="92"/>
        <v>----</v>
      </c>
      <c r="AG258" t="str">
        <f t="shared" si="93"/>
        <v>----</v>
      </c>
      <c r="AH258" t="str">
        <f t="shared" si="94"/>
        <v>HUnSatLig</v>
      </c>
      <c r="AI258" t="str">
        <f t="shared" si="95"/>
        <v>----</v>
      </c>
      <c r="AJ258" t="str">
        <f t="shared" si="96"/>
        <v>----</v>
      </c>
      <c r="AK258" t="str">
        <f t="shared" si="97"/>
        <v>----</v>
      </c>
      <c r="AM258" s="4">
        <f t="shared" si="98"/>
        <v>641.30532371064498</v>
      </c>
      <c r="AN258" s="4">
        <f t="shared" si="99"/>
        <v>641</v>
      </c>
      <c r="AO258" s="4">
        <f t="shared" si="100"/>
        <v>0.3053237106449842</v>
      </c>
    </row>
    <row r="259" spans="1:41" x14ac:dyDescent="0.25">
      <c r="A259">
        <v>14</v>
      </c>
      <c r="B259">
        <v>18</v>
      </c>
      <c r="C259">
        <v>0</v>
      </c>
      <c r="D259">
        <v>10</v>
      </c>
      <c r="E259">
        <v>0</v>
      </c>
      <c r="F259">
        <v>0</v>
      </c>
      <c r="H259">
        <v>345.08271960000002</v>
      </c>
      <c r="J259">
        <v>6783996</v>
      </c>
      <c r="K259">
        <v>4955959</v>
      </c>
      <c r="L259">
        <v>6381378</v>
      </c>
      <c r="M259" t="str">
        <f t="shared" si="81"/>
        <v>Yes</v>
      </c>
      <c r="N259">
        <f t="shared" si="82"/>
        <v>6040444.333333333</v>
      </c>
      <c r="O259">
        <v>2109742</v>
      </c>
      <c r="P259">
        <v>1789101</v>
      </c>
      <c r="Q259">
        <v>1723788</v>
      </c>
      <c r="S259">
        <f t="shared" si="83"/>
        <v>1.2857142857142858</v>
      </c>
      <c r="T259">
        <f t="shared" si="84"/>
        <v>0.7142857142857143</v>
      </c>
      <c r="V259" s="4">
        <f t="shared" si="85"/>
        <v>345.08271957990002</v>
      </c>
      <c r="W259">
        <f t="shared" si="86"/>
        <v>6</v>
      </c>
      <c r="X259">
        <f t="shared" si="87"/>
        <v>0.42857142857142855</v>
      </c>
      <c r="Y259">
        <f t="shared" si="88"/>
        <v>0.33333333333333331</v>
      </c>
      <c r="Z259">
        <f t="shared" si="89"/>
        <v>0.6</v>
      </c>
      <c r="AA259" t="str">
        <f t="shared" si="90"/>
        <v>O</v>
      </c>
      <c r="AD259">
        <f t="shared" si="91"/>
        <v>0.1111111111111111</v>
      </c>
      <c r="AF259" t="str">
        <f t="shared" si="92"/>
        <v>----</v>
      </c>
      <c r="AG259" t="str">
        <f t="shared" si="93"/>
        <v>----</v>
      </c>
      <c r="AH259" t="str">
        <f t="shared" si="94"/>
        <v>HUnSatLig</v>
      </c>
      <c r="AI259" t="str">
        <f t="shared" si="95"/>
        <v>----</v>
      </c>
      <c r="AJ259" t="str">
        <f t="shared" si="96"/>
        <v>----</v>
      </c>
      <c r="AK259" t="str">
        <f t="shared" si="97"/>
        <v>----</v>
      </c>
      <c r="AM259" s="4">
        <f t="shared" si="98"/>
        <v>345.1625148776576</v>
      </c>
      <c r="AN259" s="4">
        <f t="shared" si="99"/>
        <v>345</v>
      </c>
      <c r="AO259" s="4">
        <f t="shared" si="100"/>
        <v>0.16251487765759975</v>
      </c>
    </row>
    <row r="260" spans="1:41" x14ac:dyDescent="0.25">
      <c r="A260">
        <v>20</v>
      </c>
      <c r="B260">
        <v>20</v>
      </c>
      <c r="C260">
        <v>0</v>
      </c>
      <c r="D260">
        <v>10</v>
      </c>
      <c r="E260">
        <v>0</v>
      </c>
      <c r="F260">
        <v>0</v>
      </c>
      <c r="H260">
        <v>419.09836960000001</v>
      </c>
      <c r="J260">
        <v>3734396</v>
      </c>
      <c r="K260">
        <v>6850209</v>
      </c>
      <c r="L260">
        <v>5873293</v>
      </c>
      <c r="M260" t="str">
        <f t="shared" si="81"/>
        <v>Yes</v>
      </c>
      <c r="N260">
        <f t="shared" si="82"/>
        <v>5485966</v>
      </c>
      <c r="O260">
        <v>2114901</v>
      </c>
      <c r="P260">
        <v>3330327</v>
      </c>
      <c r="Q260">
        <v>3742856</v>
      </c>
      <c r="S260">
        <f t="shared" si="83"/>
        <v>1</v>
      </c>
      <c r="T260">
        <f t="shared" si="84"/>
        <v>0.5</v>
      </c>
      <c r="V260" s="4">
        <f t="shared" si="85"/>
        <v>419.09836957990001</v>
      </c>
      <c r="W260">
        <f t="shared" si="86"/>
        <v>11</v>
      </c>
      <c r="X260">
        <f t="shared" si="87"/>
        <v>0.55000000000000004</v>
      </c>
      <c r="Y260">
        <f t="shared" si="88"/>
        <v>0.55000000000000004</v>
      </c>
      <c r="Z260">
        <f t="shared" si="89"/>
        <v>1.1000000000000001</v>
      </c>
      <c r="AA260" t="str">
        <f t="shared" si="90"/>
        <v>CRAM</v>
      </c>
      <c r="AD260">
        <f t="shared" si="91"/>
        <v>0.4</v>
      </c>
      <c r="AF260" t="str">
        <f t="shared" si="92"/>
        <v>----</v>
      </c>
      <c r="AG260" t="str">
        <f t="shared" si="93"/>
        <v>----</v>
      </c>
      <c r="AH260" t="str">
        <f t="shared" si="94"/>
        <v>HUnSatLig</v>
      </c>
      <c r="AI260" t="str">
        <f t="shared" si="95"/>
        <v>----</v>
      </c>
      <c r="AJ260" t="str">
        <f t="shared" si="96"/>
        <v>----</v>
      </c>
      <c r="AK260" t="str">
        <f t="shared" si="97"/>
        <v>----</v>
      </c>
      <c r="AM260" s="4">
        <f t="shared" si="98"/>
        <v>419.19527990688204</v>
      </c>
      <c r="AN260" s="4">
        <f t="shared" si="99"/>
        <v>419</v>
      </c>
      <c r="AO260" s="4">
        <f t="shared" si="100"/>
        <v>0.19527990688203545</v>
      </c>
    </row>
    <row r="261" spans="1:41" x14ac:dyDescent="0.25">
      <c r="A261">
        <v>20</v>
      </c>
      <c r="B261">
        <v>28</v>
      </c>
      <c r="C261">
        <v>0</v>
      </c>
      <c r="D261">
        <v>17</v>
      </c>
      <c r="E261">
        <v>0</v>
      </c>
      <c r="F261">
        <v>0</v>
      </c>
      <c r="H261">
        <v>539.12537180000004</v>
      </c>
      <c r="J261">
        <v>4700213</v>
      </c>
      <c r="K261">
        <v>3817921</v>
      </c>
      <c r="L261">
        <v>4548348</v>
      </c>
      <c r="M261" t="str">
        <f t="shared" si="81"/>
        <v>Yes</v>
      </c>
      <c r="N261">
        <f t="shared" si="82"/>
        <v>4355494</v>
      </c>
      <c r="O261">
        <v>2148912</v>
      </c>
      <c r="P261">
        <v>3227779</v>
      </c>
      <c r="Q261">
        <v>3170348</v>
      </c>
      <c r="S261">
        <f t="shared" si="83"/>
        <v>1.4</v>
      </c>
      <c r="T261">
        <f t="shared" si="84"/>
        <v>0.85</v>
      </c>
      <c r="V261" s="4">
        <f t="shared" si="85"/>
        <v>539.12537177990009</v>
      </c>
      <c r="W261">
        <f t="shared" si="86"/>
        <v>7</v>
      </c>
      <c r="X261">
        <f t="shared" si="87"/>
        <v>0.35</v>
      </c>
      <c r="Y261">
        <f t="shared" si="88"/>
        <v>0.25</v>
      </c>
      <c r="Z261">
        <f t="shared" si="89"/>
        <v>0.41176470588235292</v>
      </c>
      <c r="AA261" t="str">
        <f t="shared" si="90"/>
        <v>O</v>
      </c>
      <c r="AD261">
        <f t="shared" si="91"/>
        <v>-0.13043478260869565</v>
      </c>
      <c r="AF261" t="str">
        <f t="shared" si="92"/>
        <v>----</v>
      </c>
      <c r="AG261" t="str">
        <f t="shared" si="93"/>
        <v>----</v>
      </c>
      <c r="AH261" t="str">
        <f t="shared" si="94"/>
        <v>HUnSatLig</v>
      </c>
      <c r="AI261" t="str">
        <f t="shared" si="95"/>
        <v>----</v>
      </c>
      <c r="AJ261" t="str">
        <f t="shared" si="96"/>
        <v>----</v>
      </c>
      <c r="AK261" t="str">
        <f t="shared" si="97"/>
        <v>----</v>
      </c>
      <c r="AM261" s="4">
        <f t="shared" si="98"/>
        <v>539.25003658381206</v>
      </c>
      <c r="AN261" s="4">
        <f t="shared" si="99"/>
        <v>539</v>
      </c>
      <c r="AO261" s="4">
        <f t="shared" si="100"/>
        <v>0.25003658381206151</v>
      </c>
    </row>
    <row r="262" spans="1:41" x14ac:dyDescent="0.25">
      <c r="A262">
        <v>17</v>
      </c>
      <c r="B262">
        <v>16</v>
      </c>
      <c r="C262">
        <v>0</v>
      </c>
      <c r="D262">
        <v>9</v>
      </c>
      <c r="E262">
        <v>0</v>
      </c>
      <c r="F262">
        <v>0</v>
      </c>
      <c r="H262">
        <v>363.07215500000001</v>
      </c>
      <c r="J262">
        <v>4369350</v>
      </c>
      <c r="K262">
        <v>6589668</v>
      </c>
      <c r="L262">
        <v>6768559</v>
      </c>
      <c r="M262" t="str">
        <f t="shared" si="81"/>
        <v>Yes</v>
      </c>
      <c r="N262">
        <f t="shared" si="82"/>
        <v>5909192.333333333</v>
      </c>
      <c r="O262">
        <v>2152176</v>
      </c>
      <c r="P262">
        <v>3264762</v>
      </c>
      <c r="Q262">
        <v>2820098</v>
      </c>
      <c r="S262">
        <f t="shared" si="83"/>
        <v>0.94117647058823528</v>
      </c>
      <c r="T262">
        <f t="shared" si="84"/>
        <v>0.52941176470588236</v>
      </c>
      <c r="V262" s="4">
        <f t="shared" si="85"/>
        <v>363.07215497990001</v>
      </c>
      <c r="W262">
        <f t="shared" si="86"/>
        <v>10</v>
      </c>
      <c r="X262">
        <f t="shared" si="87"/>
        <v>0.58823529411764708</v>
      </c>
      <c r="Y262">
        <f t="shared" si="88"/>
        <v>0.625</v>
      </c>
      <c r="Z262">
        <f t="shared" si="89"/>
        <v>1.1111111111111112</v>
      </c>
      <c r="AA262" t="str">
        <f t="shared" si="90"/>
        <v>CRAM</v>
      </c>
      <c r="AD262">
        <f t="shared" si="91"/>
        <v>0.44</v>
      </c>
      <c r="AF262" t="str">
        <f t="shared" si="92"/>
        <v>----</v>
      </c>
      <c r="AG262" t="str">
        <f t="shared" si="93"/>
        <v>----</v>
      </c>
      <c r="AH262" t="str">
        <f t="shared" si="94"/>
        <v>HUnSatLig</v>
      </c>
      <c r="AI262" t="str">
        <f t="shared" si="95"/>
        <v>----</v>
      </c>
      <c r="AJ262" t="str">
        <f t="shared" si="96"/>
        <v>----</v>
      </c>
      <c r="AK262" t="str">
        <f t="shared" si="97"/>
        <v>----</v>
      </c>
      <c r="AM262" s="4">
        <f t="shared" si="98"/>
        <v>363.15611006970971</v>
      </c>
      <c r="AN262" s="4">
        <f t="shared" si="99"/>
        <v>363</v>
      </c>
      <c r="AO262" s="4">
        <f t="shared" si="100"/>
        <v>0.15611006970971175</v>
      </c>
    </row>
    <row r="263" spans="1:41" x14ac:dyDescent="0.25">
      <c r="A263">
        <v>15</v>
      </c>
      <c r="B263">
        <v>16</v>
      </c>
      <c r="C263">
        <v>0</v>
      </c>
      <c r="D263">
        <v>11</v>
      </c>
      <c r="E263">
        <v>0</v>
      </c>
      <c r="F263">
        <v>0</v>
      </c>
      <c r="H263">
        <v>371.06198419999998</v>
      </c>
      <c r="J263">
        <v>10596590</v>
      </c>
      <c r="K263">
        <v>10866433</v>
      </c>
      <c r="L263">
        <v>11746586</v>
      </c>
      <c r="M263" t="str">
        <f t="shared" si="81"/>
        <v>Yes</v>
      </c>
      <c r="N263">
        <f t="shared" si="82"/>
        <v>11069869.666666666</v>
      </c>
      <c r="O263">
        <v>2155635</v>
      </c>
      <c r="P263">
        <v>2312392</v>
      </c>
      <c r="Q263">
        <v>2268571</v>
      </c>
      <c r="S263">
        <f t="shared" si="83"/>
        <v>1.0666666666666667</v>
      </c>
      <c r="T263">
        <f t="shared" si="84"/>
        <v>0.73333333333333328</v>
      </c>
      <c r="V263" s="4">
        <f t="shared" si="85"/>
        <v>371.06198417989998</v>
      </c>
      <c r="W263">
        <f t="shared" si="86"/>
        <v>8</v>
      </c>
      <c r="X263">
        <f t="shared" si="87"/>
        <v>0.53333333333333333</v>
      </c>
      <c r="Y263">
        <f t="shared" si="88"/>
        <v>0.5</v>
      </c>
      <c r="Z263">
        <f t="shared" si="89"/>
        <v>0.72727272727272729</v>
      </c>
      <c r="AA263" t="str">
        <f t="shared" si="90"/>
        <v>O</v>
      </c>
      <c r="AD263">
        <f t="shared" si="91"/>
        <v>0.26315789473684209</v>
      </c>
      <c r="AF263" t="str">
        <f t="shared" si="92"/>
        <v>----</v>
      </c>
      <c r="AG263" t="str">
        <f t="shared" si="93"/>
        <v>----</v>
      </c>
      <c r="AH263" t="str">
        <f t="shared" si="94"/>
        <v>HUnSatLig</v>
      </c>
      <c r="AI263" t="str">
        <f t="shared" si="95"/>
        <v>----</v>
      </c>
      <c r="AJ263" t="str">
        <f t="shared" si="96"/>
        <v>----</v>
      </c>
      <c r="AK263" t="str">
        <f t="shared" si="97"/>
        <v>----</v>
      </c>
      <c r="AM263" s="4">
        <f t="shared" si="98"/>
        <v>371.14778680006651</v>
      </c>
      <c r="AN263" s="4">
        <f t="shared" si="99"/>
        <v>371</v>
      </c>
      <c r="AO263" s="4">
        <f t="shared" si="100"/>
        <v>0.14778680006651257</v>
      </c>
    </row>
    <row r="264" spans="1:41" x14ac:dyDescent="0.25">
      <c r="A264">
        <v>23</v>
      </c>
      <c r="B264">
        <v>34</v>
      </c>
      <c r="C264">
        <v>0</v>
      </c>
      <c r="D264">
        <v>20</v>
      </c>
      <c r="E264">
        <v>0</v>
      </c>
      <c r="F264">
        <v>0</v>
      </c>
      <c r="H264">
        <v>629.15706560000001</v>
      </c>
      <c r="J264">
        <v>6677108</v>
      </c>
      <c r="K264">
        <v>4132774</v>
      </c>
      <c r="L264">
        <v>5787993</v>
      </c>
      <c r="M264" t="str">
        <f t="shared" si="81"/>
        <v>Yes</v>
      </c>
      <c r="N264">
        <f t="shared" si="82"/>
        <v>5532625</v>
      </c>
      <c r="O264">
        <v>2158032</v>
      </c>
      <c r="P264">
        <v>2224896</v>
      </c>
      <c r="Q264">
        <v>2413426</v>
      </c>
      <c r="S264">
        <f t="shared" si="83"/>
        <v>1.4782608695652173</v>
      </c>
      <c r="T264">
        <f t="shared" si="84"/>
        <v>0.86956521739130432</v>
      </c>
      <c r="V264" s="4">
        <f t="shared" si="85"/>
        <v>629.15706557989995</v>
      </c>
      <c r="W264">
        <f t="shared" si="86"/>
        <v>7</v>
      </c>
      <c r="X264">
        <f t="shared" si="87"/>
        <v>0.30434782608695654</v>
      </c>
      <c r="Y264">
        <f t="shared" si="88"/>
        <v>0.20588235294117646</v>
      </c>
      <c r="Z264">
        <f t="shared" si="89"/>
        <v>0.35</v>
      </c>
      <c r="AA264" t="str">
        <f t="shared" si="90"/>
        <v>O</v>
      </c>
      <c r="AD264">
        <f t="shared" si="91"/>
        <v>-0.23076923076923078</v>
      </c>
      <c r="AF264" t="str">
        <f t="shared" si="92"/>
        <v>----</v>
      </c>
      <c r="AG264" t="str">
        <f t="shared" si="93"/>
        <v>----</v>
      </c>
      <c r="AH264" t="str">
        <f t="shared" si="94"/>
        <v>HUnSatLig</v>
      </c>
      <c r="AI264" t="str">
        <f t="shared" si="95"/>
        <v>----</v>
      </c>
      <c r="AJ264" t="str">
        <f t="shared" si="96"/>
        <v>----</v>
      </c>
      <c r="AK264" t="str">
        <f t="shared" si="97"/>
        <v>----</v>
      </c>
      <c r="AM264" s="4">
        <f t="shared" si="98"/>
        <v>629.30254888733805</v>
      </c>
      <c r="AN264" s="4">
        <f t="shared" si="99"/>
        <v>629</v>
      </c>
      <c r="AO264" s="4">
        <f t="shared" si="100"/>
        <v>0.30254888733804819</v>
      </c>
    </row>
    <row r="265" spans="1:41" x14ac:dyDescent="0.25">
      <c r="A265">
        <v>19</v>
      </c>
      <c r="B265">
        <v>18</v>
      </c>
      <c r="C265">
        <v>0</v>
      </c>
      <c r="D265">
        <v>10</v>
      </c>
      <c r="E265">
        <v>0</v>
      </c>
      <c r="F265">
        <v>0</v>
      </c>
      <c r="H265">
        <v>405.08271960000002</v>
      </c>
      <c r="J265">
        <v>4244351</v>
      </c>
      <c r="K265">
        <v>8623491</v>
      </c>
      <c r="L265">
        <v>7496029</v>
      </c>
      <c r="M265" t="str">
        <f t="shared" si="81"/>
        <v>Yes</v>
      </c>
      <c r="N265">
        <f t="shared" si="82"/>
        <v>6787957</v>
      </c>
      <c r="O265">
        <v>2161631</v>
      </c>
      <c r="P265">
        <v>3370218</v>
      </c>
      <c r="Q265">
        <v>2514563</v>
      </c>
      <c r="S265">
        <f t="shared" si="83"/>
        <v>0.94736842105263153</v>
      </c>
      <c r="T265">
        <f t="shared" si="84"/>
        <v>0.52631578947368418</v>
      </c>
      <c r="V265" s="4">
        <f t="shared" si="85"/>
        <v>405.08271957990002</v>
      </c>
      <c r="W265">
        <f t="shared" si="86"/>
        <v>11</v>
      </c>
      <c r="X265">
        <f t="shared" si="87"/>
        <v>0.57894736842105265</v>
      </c>
      <c r="Y265">
        <f t="shared" si="88"/>
        <v>0.61111111111111116</v>
      </c>
      <c r="Z265">
        <f t="shared" si="89"/>
        <v>1.1000000000000001</v>
      </c>
      <c r="AA265" t="str">
        <f t="shared" si="90"/>
        <v>CRAM</v>
      </c>
      <c r="AD265">
        <f t="shared" si="91"/>
        <v>0.42857142857142855</v>
      </c>
      <c r="AF265" t="str">
        <f t="shared" si="92"/>
        <v>----</v>
      </c>
      <c r="AG265" t="str">
        <f t="shared" si="93"/>
        <v>----</v>
      </c>
      <c r="AH265" t="str">
        <f t="shared" si="94"/>
        <v>HUnSatLig</v>
      </c>
      <c r="AI265" t="str">
        <f t="shared" si="95"/>
        <v>----</v>
      </c>
      <c r="AJ265" t="str">
        <f t="shared" si="96"/>
        <v>----</v>
      </c>
      <c r="AK265" t="str">
        <f t="shared" si="97"/>
        <v>----</v>
      </c>
      <c r="AM265" s="4">
        <f t="shared" si="98"/>
        <v>405.176388994192</v>
      </c>
      <c r="AN265" s="4">
        <f t="shared" si="99"/>
        <v>405</v>
      </c>
      <c r="AO265" s="4">
        <f t="shared" si="100"/>
        <v>0.17638899419199561</v>
      </c>
    </row>
    <row r="266" spans="1:41" x14ac:dyDescent="0.25">
      <c r="A266">
        <v>20</v>
      </c>
      <c r="B266">
        <v>20</v>
      </c>
      <c r="C266">
        <v>0</v>
      </c>
      <c r="D266">
        <v>8</v>
      </c>
      <c r="E266">
        <v>0</v>
      </c>
      <c r="F266">
        <v>0</v>
      </c>
      <c r="H266">
        <v>387.10854039999998</v>
      </c>
      <c r="J266">
        <v>2788141</v>
      </c>
      <c r="K266">
        <v>4378935</v>
      </c>
      <c r="L266">
        <v>3897847</v>
      </c>
      <c r="M266" t="str">
        <f t="shared" si="81"/>
        <v>Yes</v>
      </c>
      <c r="N266">
        <f t="shared" si="82"/>
        <v>3688307.6666666665</v>
      </c>
      <c r="O266">
        <v>2181647</v>
      </c>
      <c r="P266">
        <v>3534967</v>
      </c>
      <c r="Q266">
        <v>3343529</v>
      </c>
      <c r="S266">
        <f t="shared" si="83"/>
        <v>1</v>
      </c>
      <c r="T266">
        <f t="shared" si="84"/>
        <v>0.4</v>
      </c>
      <c r="V266" s="4">
        <f t="shared" si="85"/>
        <v>387.10854037990003</v>
      </c>
      <c r="W266">
        <f t="shared" si="86"/>
        <v>11</v>
      </c>
      <c r="X266">
        <f t="shared" si="87"/>
        <v>0.55000000000000004</v>
      </c>
      <c r="Y266">
        <f t="shared" si="88"/>
        <v>0.55000000000000004</v>
      </c>
      <c r="Z266">
        <f t="shared" si="89"/>
        <v>1.375</v>
      </c>
      <c r="AA266" t="str">
        <f t="shared" si="90"/>
        <v>CRAM</v>
      </c>
      <c r="AD266">
        <f t="shared" si="91"/>
        <v>0.4375</v>
      </c>
      <c r="AF266" t="str">
        <f t="shared" si="92"/>
        <v>----</v>
      </c>
      <c r="AG266" t="str">
        <f t="shared" si="93"/>
        <v>----</v>
      </c>
      <c r="AH266" t="str">
        <f t="shared" si="94"/>
        <v>HUnSatLig</v>
      </c>
      <c r="AI266" t="str">
        <f t="shared" si="95"/>
        <v>----</v>
      </c>
      <c r="AJ266" t="str">
        <f t="shared" si="96"/>
        <v>----</v>
      </c>
      <c r="AK266" t="str">
        <f t="shared" si="97"/>
        <v>----</v>
      </c>
      <c r="AM266" s="4">
        <f t="shared" si="98"/>
        <v>387.19805352991148</v>
      </c>
      <c r="AN266" s="4">
        <f t="shared" si="99"/>
        <v>387</v>
      </c>
      <c r="AO266" s="4">
        <f t="shared" si="100"/>
        <v>0.19805352991147629</v>
      </c>
    </row>
    <row r="267" spans="1:41" x14ac:dyDescent="0.25">
      <c r="A267">
        <v>23</v>
      </c>
      <c r="B267">
        <v>26</v>
      </c>
      <c r="C267">
        <v>0</v>
      </c>
      <c r="D267">
        <v>12</v>
      </c>
      <c r="E267">
        <v>0</v>
      </c>
      <c r="F267">
        <v>0</v>
      </c>
      <c r="H267">
        <v>493.13514880000002</v>
      </c>
      <c r="J267">
        <v>3186627</v>
      </c>
      <c r="K267">
        <v>3480648</v>
      </c>
      <c r="L267">
        <v>3515436</v>
      </c>
      <c r="M267" t="str">
        <f t="shared" si="81"/>
        <v>Yes</v>
      </c>
      <c r="N267">
        <f t="shared" si="82"/>
        <v>3394237</v>
      </c>
      <c r="O267">
        <v>2184823</v>
      </c>
      <c r="P267">
        <v>2808738</v>
      </c>
      <c r="Q267">
        <v>2650417</v>
      </c>
      <c r="S267">
        <f t="shared" si="83"/>
        <v>1.1304347826086956</v>
      </c>
      <c r="T267">
        <f t="shared" si="84"/>
        <v>0.52173913043478259</v>
      </c>
      <c r="V267" s="4">
        <f t="shared" si="85"/>
        <v>493.13514877990002</v>
      </c>
      <c r="W267">
        <f t="shared" si="86"/>
        <v>11</v>
      </c>
      <c r="X267">
        <f t="shared" si="87"/>
        <v>0.47826086956521741</v>
      </c>
      <c r="Y267">
        <f t="shared" si="88"/>
        <v>0.42307692307692307</v>
      </c>
      <c r="Z267">
        <f t="shared" si="89"/>
        <v>0.91666666666666663</v>
      </c>
      <c r="AA267" t="str">
        <f t="shared" si="90"/>
        <v>CRAM</v>
      </c>
      <c r="AD267">
        <f t="shared" si="91"/>
        <v>0.29411764705882354</v>
      </c>
      <c r="AF267" t="str">
        <f t="shared" si="92"/>
        <v>----</v>
      </c>
      <c r="AG267" t="str">
        <f t="shared" si="93"/>
        <v>----</v>
      </c>
      <c r="AH267" t="str">
        <f t="shared" si="94"/>
        <v>HUnSatLig</v>
      </c>
      <c r="AI267" t="str">
        <f t="shared" si="95"/>
        <v>----</v>
      </c>
      <c r="AJ267" t="str">
        <f t="shared" si="96"/>
        <v>----</v>
      </c>
      <c r="AK267" t="str">
        <f t="shared" si="97"/>
        <v>----</v>
      </c>
      <c r="AM267" s="4">
        <f t="shared" si="98"/>
        <v>493.24917902192294</v>
      </c>
      <c r="AN267" s="4">
        <f t="shared" si="99"/>
        <v>493</v>
      </c>
      <c r="AO267" s="4">
        <f t="shared" si="100"/>
        <v>0.2491790219229415</v>
      </c>
    </row>
    <row r="268" spans="1:41" x14ac:dyDescent="0.25">
      <c r="A268">
        <v>14</v>
      </c>
      <c r="B268">
        <v>20</v>
      </c>
      <c r="C268">
        <v>0</v>
      </c>
      <c r="D268">
        <v>13</v>
      </c>
      <c r="E268">
        <v>0</v>
      </c>
      <c r="F268">
        <v>0</v>
      </c>
      <c r="H268">
        <v>395.0831134</v>
      </c>
      <c r="J268">
        <v>16938781</v>
      </c>
      <c r="K268">
        <v>6607893</v>
      </c>
      <c r="L268">
        <v>10726481</v>
      </c>
      <c r="M268" t="str">
        <f t="shared" si="81"/>
        <v>Yes</v>
      </c>
      <c r="N268">
        <f t="shared" si="82"/>
        <v>11424385</v>
      </c>
      <c r="O268">
        <v>2185980</v>
      </c>
      <c r="P268">
        <v>2220354</v>
      </c>
      <c r="Q268">
        <v>2113828</v>
      </c>
      <c r="S268">
        <f t="shared" si="83"/>
        <v>1.4285714285714286</v>
      </c>
      <c r="T268">
        <f t="shared" si="84"/>
        <v>0.9285714285714286</v>
      </c>
      <c r="V268" s="4">
        <f t="shared" si="85"/>
        <v>395.0831133799</v>
      </c>
      <c r="W268">
        <f t="shared" si="86"/>
        <v>5</v>
      </c>
      <c r="X268">
        <f t="shared" si="87"/>
        <v>0.35714285714285715</v>
      </c>
      <c r="Y268">
        <f t="shared" si="88"/>
        <v>0.25</v>
      </c>
      <c r="Z268">
        <f t="shared" si="89"/>
        <v>0.38461538461538464</v>
      </c>
      <c r="AA268" t="str">
        <f t="shared" si="90"/>
        <v>O</v>
      </c>
      <c r="AD268">
        <f t="shared" si="91"/>
        <v>-0.2</v>
      </c>
      <c r="AF268" t="str">
        <f t="shared" si="92"/>
        <v>----</v>
      </c>
      <c r="AG268" t="str">
        <f t="shared" si="93"/>
        <v>----</v>
      </c>
      <c r="AH268" t="str">
        <f t="shared" si="94"/>
        <v>HUnSatLig</v>
      </c>
      <c r="AI268" t="str">
        <f t="shared" si="95"/>
        <v>----</v>
      </c>
      <c r="AJ268" t="str">
        <f t="shared" si="96"/>
        <v>----</v>
      </c>
      <c r="AK268" t="str">
        <f t="shared" si="97"/>
        <v>----</v>
      </c>
      <c r="AM268" s="4">
        <f t="shared" si="98"/>
        <v>395.17447053249668</v>
      </c>
      <c r="AN268" s="4">
        <f t="shared" si="99"/>
        <v>395</v>
      </c>
      <c r="AO268" s="4">
        <f t="shared" si="100"/>
        <v>0.17447053249668443</v>
      </c>
    </row>
    <row r="269" spans="1:41" x14ac:dyDescent="0.25">
      <c r="A269">
        <v>17</v>
      </c>
      <c r="B269">
        <v>24</v>
      </c>
      <c r="C269">
        <v>0</v>
      </c>
      <c r="D269">
        <v>13</v>
      </c>
      <c r="E269">
        <v>0</v>
      </c>
      <c r="F269">
        <v>0</v>
      </c>
      <c r="H269">
        <v>435.11441339999999</v>
      </c>
      <c r="J269">
        <v>6737413</v>
      </c>
      <c r="K269">
        <v>4686262</v>
      </c>
      <c r="L269">
        <v>5518972</v>
      </c>
      <c r="M269" t="str">
        <f t="shared" si="81"/>
        <v>Yes</v>
      </c>
      <c r="N269">
        <f t="shared" si="82"/>
        <v>5647549</v>
      </c>
      <c r="O269">
        <v>2195086</v>
      </c>
      <c r="P269">
        <v>2221440</v>
      </c>
      <c r="Q269">
        <v>2463155</v>
      </c>
      <c r="S269">
        <f t="shared" si="83"/>
        <v>1.411764705882353</v>
      </c>
      <c r="T269">
        <f t="shared" si="84"/>
        <v>0.76470588235294112</v>
      </c>
      <c r="V269" s="4">
        <f t="shared" si="85"/>
        <v>435.11441337989999</v>
      </c>
      <c r="W269">
        <f t="shared" si="86"/>
        <v>6</v>
      </c>
      <c r="X269">
        <f t="shared" si="87"/>
        <v>0.35294117647058826</v>
      </c>
      <c r="Y269">
        <f t="shared" si="88"/>
        <v>0.25</v>
      </c>
      <c r="Z269">
        <f t="shared" si="89"/>
        <v>0.46153846153846156</v>
      </c>
      <c r="AA269" t="str">
        <f t="shared" si="90"/>
        <v>O</v>
      </c>
      <c r="AD269">
        <f t="shared" si="91"/>
        <v>-4.7619047619047616E-2</v>
      </c>
      <c r="AF269" t="str">
        <f t="shared" si="92"/>
        <v>----</v>
      </c>
      <c r="AG269" t="str">
        <f t="shared" si="93"/>
        <v>----</v>
      </c>
      <c r="AH269" t="str">
        <f t="shared" si="94"/>
        <v>HUnSatLig</v>
      </c>
      <c r="AI269" t="str">
        <f t="shared" si="95"/>
        <v>----</v>
      </c>
      <c r="AJ269" t="str">
        <f t="shared" si="96"/>
        <v>----</v>
      </c>
      <c r="AK269" t="str">
        <f t="shared" si="97"/>
        <v>----</v>
      </c>
      <c r="AM269" s="4">
        <f t="shared" si="98"/>
        <v>435.2150271811837</v>
      </c>
      <c r="AN269" s="4">
        <f t="shared" si="99"/>
        <v>435</v>
      </c>
      <c r="AO269" s="4">
        <f t="shared" si="100"/>
        <v>0.21502718118370012</v>
      </c>
    </row>
    <row r="270" spans="1:41" x14ac:dyDescent="0.25">
      <c r="A270">
        <v>19</v>
      </c>
      <c r="B270">
        <v>18</v>
      </c>
      <c r="C270">
        <v>0</v>
      </c>
      <c r="D270">
        <v>8</v>
      </c>
      <c r="E270">
        <v>0</v>
      </c>
      <c r="F270">
        <v>0</v>
      </c>
      <c r="H270">
        <v>373.09289039999999</v>
      </c>
      <c r="J270">
        <v>2850610</v>
      </c>
      <c r="K270">
        <v>4771205</v>
      </c>
      <c r="L270">
        <v>3858287</v>
      </c>
      <c r="M270" t="str">
        <f t="shared" si="81"/>
        <v>Yes</v>
      </c>
      <c r="N270">
        <f t="shared" si="82"/>
        <v>3826700.6666666665</v>
      </c>
      <c r="O270">
        <v>2239191</v>
      </c>
      <c r="P270">
        <v>2769719</v>
      </c>
      <c r="Q270">
        <v>2177528</v>
      </c>
      <c r="S270">
        <f t="shared" si="83"/>
        <v>0.94736842105263153</v>
      </c>
      <c r="T270">
        <f t="shared" si="84"/>
        <v>0.42105263157894735</v>
      </c>
      <c r="V270" s="4">
        <f t="shared" si="85"/>
        <v>373.09289037989998</v>
      </c>
      <c r="W270">
        <f t="shared" si="86"/>
        <v>11</v>
      </c>
      <c r="X270">
        <f t="shared" si="87"/>
        <v>0.57894736842105265</v>
      </c>
      <c r="Y270">
        <f t="shared" si="88"/>
        <v>0.61111111111111116</v>
      </c>
      <c r="Z270">
        <f t="shared" si="89"/>
        <v>1.375</v>
      </c>
      <c r="AA270" t="str">
        <f t="shared" si="90"/>
        <v>CRAM</v>
      </c>
      <c r="AD270">
        <f t="shared" si="91"/>
        <v>0.46666666666666667</v>
      </c>
      <c r="AF270" t="str">
        <f t="shared" si="92"/>
        <v>----</v>
      </c>
      <c r="AG270" t="str">
        <f t="shared" si="93"/>
        <v>----</v>
      </c>
      <c r="AH270" t="str">
        <f t="shared" si="94"/>
        <v>HUnSatLig</v>
      </c>
      <c r="AI270" t="str">
        <f t="shared" si="95"/>
        <v>----</v>
      </c>
      <c r="AJ270" t="str">
        <f t="shared" si="96"/>
        <v>----</v>
      </c>
      <c r="AK270" t="str">
        <f t="shared" si="97"/>
        <v>----</v>
      </c>
      <c r="AM270" s="4">
        <f t="shared" si="98"/>
        <v>373.17916261722132</v>
      </c>
      <c r="AN270" s="4">
        <f t="shared" si="99"/>
        <v>373</v>
      </c>
      <c r="AO270" s="4">
        <f t="shared" si="100"/>
        <v>0.17916261722132276</v>
      </c>
    </row>
    <row r="271" spans="1:41" x14ac:dyDescent="0.25">
      <c r="A271">
        <v>18</v>
      </c>
      <c r="B271">
        <v>24</v>
      </c>
      <c r="C271">
        <v>0</v>
      </c>
      <c r="D271">
        <v>13</v>
      </c>
      <c r="E271">
        <v>0</v>
      </c>
      <c r="F271">
        <v>0</v>
      </c>
      <c r="H271">
        <v>447.11441339999999</v>
      </c>
      <c r="J271">
        <v>5360859</v>
      </c>
      <c r="K271">
        <v>4474945</v>
      </c>
      <c r="L271">
        <v>4737567</v>
      </c>
      <c r="M271" t="str">
        <f t="shared" si="81"/>
        <v>Yes</v>
      </c>
      <c r="N271">
        <f t="shared" si="82"/>
        <v>4857790.333333333</v>
      </c>
      <c r="O271">
        <v>2256593</v>
      </c>
      <c r="P271">
        <v>2481554</v>
      </c>
      <c r="Q271">
        <v>2043965</v>
      </c>
      <c r="S271">
        <f t="shared" si="83"/>
        <v>1.3333333333333333</v>
      </c>
      <c r="T271">
        <f t="shared" si="84"/>
        <v>0.72222222222222221</v>
      </c>
      <c r="V271" s="4">
        <f t="shared" si="85"/>
        <v>447.11441337989999</v>
      </c>
      <c r="W271">
        <f t="shared" si="86"/>
        <v>7</v>
      </c>
      <c r="X271">
        <f t="shared" si="87"/>
        <v>0.3888888888888889</v>
      </c>
      <c r="Y271">
        <f t="shared" si="88"/>
        <v>0.29166666666666669</v>
      </c>
      <c r="Z271">
        <f t="shared" si="89"/>
        <v>0.53846153846153844</v>
      </c>
      <c r="AA271" t="str">
        <f t="shared" si="90"/>
        <v>O</v>
      </c>
      <c r="AD271">
        <f t="shared" si="91"/>
        <v>4.3478260869565216E-2</v>
      </c>
      <c r="AF271" t="str">
        <f t="shared" si="92"/>
        <v>----</v>
      </c>
      <c r="AG271" t="str">
        <f t="shared" si="93"/>
        <v>----</v>
      </c>
      <c r="AH271" t="str">
        <f t="shared" si="94"/>
        <v>HUnSatLig</v>
      </c>
      <c r="AI271" t="str">
        <f t="shared" si="95"/>
        <v>----</v>
      </c>
      <c r="AJ271" t="str">
        <f t="shared" si="96"/>
        <v>----</v>
      </c>
      <c r="AK271" t="str">
        <f t="shared" si="97"/>
        <v>----</v>
      </c>
      <c r="AM271" s="4">
        <f t="shared" si="98"/>
        <v>447.21780200449058</v>
      </c>
      <c r="AN271" s="4">
        <f t="shared" si="99"/>
        <v>447</v>
      </c>
      <c r="AO271" s="4">
        <f t="shared" si="100"/>
        <v>0.21780200449057929</v>
      </c>
    </row>
    <row r="272" spans="1:41" x14ac:dyDescent="0.25">
      <c r="A272">
        <v>19</v>
      </c>
      <c r="B272">
        <v>28</v>
      </c>
      <c r="C272">
        <v>0</v>
      </c>
      <c r="D272">
        <v>17</v>
      </c>
      <c r="E272">
        <v>0</v>
      </c>
      <c r="F272">
        <v>0</v>
      </c>
      <c r="H272">
        <v>527.12537180000004</v>
      </c>
      <c r="J272">
        <v>11605238</v>
      </c>
      <c r="K272">
        <v>5216403</v>
      </c>
      <c r="L272">
        <v>7552586</v>
      </c>
      <c r="M272" t="str">
        <f t="shared" si="81"/>
        <v>Yes</v>
      </c>
      <c r="N272">
        <f t="shared" si="82"/>
        <v>8124742.333333333</v>
      </c>
      <c r="O272">
        <v>2262871</v>
      </c>
      <c r="P272">
        <v>1968460</v>
      </c>
      <c r="Q272">
        <v>1798351</v>
      </c>
      <c r="S272">
        <f t="shared" si="83"/>
        <v>1.4736842105263157</v>
      </c>
      <c r="T272">
        <f t="shared" si="84"/>
        <v>0.89473684210526316</v>
      </c>
      <c r="V272" s="4">
        <f t="shared" si="85"/>
        <v>527.12537177990009</v>
      </c>
      <c r="W272">
        <f t="shared" si="86"/>
        <v>6</v>
      </c>
      <c r="X272">
        <f t="shared" si="87"/>
        <v>0.31578947368421051</v>
      </c>
      <c r="Y272">
        <f t="shared" si="88"/>
        <v>0.21428571428571427</v>
      </c>
      <c r="Z272">
        <f t="shared" si="89"/>
        <v>0.35294117647058826</v>
      </c>
      <c r="AA272" t="str">
        <f t="shared" si="90"/>
        <v>O</v>
      </c>
      <c r="AD272">
        <f t="shared" si="91"/>
        <v>-0.23809523809523808</v>
      </c>
      <c r="AF272" t="str">
        <f t="shared" si="92"/>
        <v>----</v>
      </c>
      <c r="AG272" t="str">
        <f t="shared" si="93"/>
        <v>----</v>
      </c>
      <c r="AH272" t="str">
        <f t="shared" si="94"/>
        <v>HUnSatLig</v>
      </c>
      <c r="AI272" t="str">
        <f t="shared" si="95"/>
        <v>----</v>
      </c>
      <c r="AJ272" t="str">
        <f t="shared" si="96"/>
        <v>----</v>
      </c>
      <c r="AK272" t="str">
        <f t="shared" si="97"/>
        <v>----</v>
      </c>
      <c r="AM272" s="4">
        <f t="shared" si="98"/>
        <v>527.24726176050524</v>
      </c>
      <c r="AN272" s="4">
        <f t="shared" si="99"/>
        <v>527</v>
      </c>
      <c r="AO272" s="4">
        <f t="shared" si="100"/>
        <v>0.24726176050523918</v>
      </c>
    </row>
    <row r="273" spans="1:41" x14ac:dyDescent="0.25">
      <c r="A273">
        <v>18</v>
      </c>
      <c r="B273">
        <v>26</v>
      </c>
      <c r="C273">
        <v>0</v>
      </c>
      <c r="D273">
        <v>17</v>
      </c>
      <c r="E273">
        <v>0</v>
      </c>
      <c r="F273">
        <v>0</v>
      </c>
      <c r="H273">
        <v>513.10972179999999</v>
      </c>
      <c r="J273">
        <v>16270366</v>
      </c>
      <c r="K273">
        <v>7415493</v>
      </c>
      <c r="L273">
        <v>10849373</v>
      </c>
      <c r="M273" t="str">
        <f t="shared" si="81"/>
        <v>Yes</v>
      </c>
      <c r="N273">
        <f t="shared" si="82"/>
        <v>11511744</v>
      </c>
      <c r="O273">
        <v>2266554</v>
      </c>
      <c r="P273">
        <v>3603918</v>
      </c>
      <c r="Q273">
        <v>2554935</v>
      </c>
      <c r="S273">
        <f t="shared" si="83"/>
        <v>1.4444444444444444</v>
      </c>
      <c r="T273">
        <f t="shared" si="84"/>
        <v>0.94444444444444442</v>
      </c>
      <c r="V273" s="4">
        <f t="shared" si="85"/>
        <v>513.10972177990004</v>
      </c>
      <c r="W273">
        <f t="shared" si="86"/>
        <v>6</v>
      </c>
      <c r="X273">
        <f t="shared" si="87"/>
        <v>0.33333333333333331</v>
      </c>
      <c r="Y273">
        <f t="shared" si="88"/>
        <v>0.23076923076923078</v>
      </c>
      <c r="Z273">
        <f t="shared" si="89"/>
        <v>0.35294117647058826</v>
      </c>
      <c r="AA273" t="str">
        <f t="shared" si="90"/>
        <v>O</v>
      </c>
      <c r="AD273">
        <f t="shared" si="91"/>
        <v>-0.26315789473684209</v>
      </c>
      <c r="AF273" t="str">
        <f t="shared" si="92"/>
        <v>----</v>
      </c>
      <c r="AG273" t="str">
        <f t="shared" si="93"/>
        <v>----</v>
      </c>
      <c r="AH273" t="str">
        <f t="shared" si="94"/>
        <v>HUnSatLig</v>
      </c>
      <c r="AI273" t="str">
        <f t="shared" si="95"/>
        <v>----</v>
      </c>
      <c r="AJ273" t="str">
        <f t="shared" si="96"/>
        <v>----</v>
      </c>
      <c r="AK273" t="str">
        <f t="shared" si="97"/>
        <v>----</v>
      </c>
      <c r="AM273" s="4">
        <f t="shared" si="98"/>
        <v>513.22837084781509</v>
      </c>
      <c r="AN273" s="4">
        <f t="shared" si="99"/>
        <v>513</v>
      </c>
      <c r="AO273" s="4">
        <f t="shared" si="100"/>
        <v>0.22837084781508565</v>
      </c>
    </row>
    <row r="274" spans="1:41" x14ac:dyDescent="0.25">
      <c r="A274">
        <v>19</v>
      </c>
      <c r="B274">
        <v>28</v>
      </c>
      <c r="C274">
        <v>0</v>
      </c>
      <c r="D274">
        <v>15</v>
      </c>
      <c r="E274">
        <v>0</v>
      </c>
      <c r="F274">
        <v>0</v>
      </c>
      <c r="H274">
        <v>495.13554260000001</v>
      </c>
      <c r="J274">
        <v>5301312</v>
      </c>
      <c r="K274">
        <v>3436663</v>
      </c>
      <c r="L274">
        <v>4319382</v>
      </c>
      <c r="M274" t="str">
        <f t="shared" si="81"/>
        <v>Yes</v>
      </c>
      <c r="N274">
        <f t="shared" si="82"/>
        <v>4352452.333333333</v>
      </c>
      <c r="O274">
        <v>2281630</v>
      </c>
      <c r="P274">
        <v>2847832</v>
      </c>
      <c r="Q274">
        <v>2382215</v>
      </c>
      <c r="S274">
        <f t="shared" si="83"/>
        <v>1.4736842105263157</v>
      </c>
      <c r="T274">
        <f t="shared" si="84"/>
        <v>0.78947368421052633</v>
      </c>
      <c r="V274" s="4">
        <f t="shared" si="85"/>
        <v>495.1355425799</v>
      </c>
      <c r="W274">
        <f t="shared" si="86"/>
        <v>6</v>
      </c>
      <c r="X274">
        <f t="shared" si="87"/>
        <v>0.31578947368421051</v>
      </c>
      <c r="Y274">
        <f t="shared" si="88"/>
        <v>0.21428571428571427</v>
      </c>
      <c r="Z274">
        <f t="shared" si="89"/>
        <v>0.4</v>
      </c>
      <c r="AA274" t="str">
        <f t="shared" si="90"/>
        <v>O</v>
      </c>
      <c r="AD274">
        <f t="shared" si="91"/>
        <v>-0.13043478260869565</v>
      </c>
      <c r="AF274" t="str">
        <f t="shared" si="92"/>
        <v>----</v>
      </c>
      <c r="AG274" t="str">
        <f t="shared" si="93"/>
        <v>----</v>
      </c>
      <c r="AH274" t="str">
        <f t="shared" si="94"/>
        <v>HUnSatLig</v>
      </c>
      <c r="AI274" t="str">
        <f t="shared" si="95"/>
        <v>----</v>
      </c>
      <c r="AJ274" t="str">
        <f t="shared" si="96"/>
        <v>----</v>
      </c>
      <c r="AK274" t="str">
        <f t="shared" si="97"/>
        <v>----</v>
      </c>
      <c r="AM274" s="4">
        <f t="shared" si="98"/>
        <v>495.25003538353451</v>
      </c>
      <c r="AN274" s="4">
        <f t="shared" si="99"/>
        <v>495</v>
      </c>
      <c r="AO274" s="4">
        <f t="shared" si="100"/>
        <v>0.25003538353450949</v>
      </c>
    </row>
    <row r="275" spans="1:41" x14ac:dyDescent="0.25">
      <c r="A275">
        <v>18</v>
      </c>
      <c r="B275">
        <v>18</v>
      </c>
      <c r="C275">
        <v>0</v>
      </c>
      <c r="D275">
        <v>11</v>
      </c>
      <c r="E275">
        <v>0</v>
      </c>
      <c r="F275">
        <v>0</v>
      </c>
      <c r="H275">
        <v>409.07763419999998</v>
      </c>
      <c r="J275">
        <v>7513126</v>
      </c>
      <c r="K275">
        <v>9555592</v>
      </c>
      <c r="L275">
        <v>10191445</v>
      </c>
      <c r="M275" t="str">
        <f t="shared" si="81"/>
        <v>Yes</v>
      </c>
      <c r="N275">
        <f t="shared" si="82"/>
        <v>9086721</v>
      </c>
      <c r="O275">
        <v>2285108</v>
      </c>
      <c r="P275">
        <v>3288613</v>
      </c>
      <c r="Q275">
        <v>2847662</v>
      </c>
      <c r="S275">
        <f t="shared" si="83"/>
        <v>1</v>
      </c>
      <c r="T275">
        <f t="shared" si="84"/>
        <v>0.61111111111111116</v>
      </c>
      <c r="V275" s="4">
        <f t="shared" si="85"/>
        <v>409.07763417990003</v>
      </c>
      <c r="W275">
        <f t="shared" si="86"/>
        <v>10</v>
      </c>
      <c r="X275">
        <f t="shared" si="87"/>
        <v>0.55555555555555558</v>
      </c>
      <c r="Y275">
        <f t="shared" si="88"/>
        <v>0.55555555555555558</v>
      </c>
      <c r="Z275">
        <f t="shared" si="89"/>
        <v>0.90909090909090906</v>
      </c>
      <c r="AA275" t="str">
        <f t="shared" si="90"/>
        <v>CRAM</v>
      </c>
      <c r="AD275">
        <f t="shared" si="91"/>
        <v>0.36</v>
      </c>
      <c r="AF275" t="str">
        <f t="shared" si="92"/>
        <v>----</v>
      </c>
      <c r="AG275" t="str">
        <f t="shared" si="93"/>
        <v>----</v>
      </c>
      <c r="AH275" t="str">
        <f t="shared" si="94"/>
        <v>HUnSatLig</v>
      </c>
      <c r="AI275" t="str">
        <f t="shared" si="95"/>
        <v>----</v>
      </c>
      <c r="AJ275" t="str">
        <f t="shared" si="96"/>
        <v>----</v>
      </c>
      <c r="AK275" t="str">
        <f t="shared" si="97"/>
        <v>----</v>
      </c>
      <c r="AM275" s="4">
        <f t="shared" si="98"/>
        <v>409.17222735937042</v>
      </c>
      <c r="AN275" s="4">
        <f t="shared" si="99"/>
        <v>409</v>
      </c>
      <c r="AO275" s="4">
        <f t="shared" si="100"/>
        <v>0.17222735937042444</v>
      </c>
    </row>
    <row r="276" spans="1:41" x14ac:dyDescent="0.25">
      <c r="A276">
        <v>21</v>
      </c>
      <c r="B276">
        <v>24</v>
      </c>
      <c r="C276">
        <v>0</v>
      </c>
      <c r="D276">
        <v>12</v>
      </c>
      <c r="E276">
        <v>0</v>
      </c>
      <c r="F276">
        <v>0</v>
      </c>
      <c r="H276">
        <v>467.11949879999997</v>
      </c>
      <c r="J276">
        <v>5518349</v>
      </c>
      <c r="K276">
        <v>5550399</v>
      </c>
      <c r="L276">
        <v>6239641</v>
      </c>
      <c r="M276" t="str">
        <f t="shared" si="81"/>
        <v>Yes</v>
      </c>
      <c r="N276">
        <f t="shared" si="82"/>
        <v>5769463</v>
      </c>
      <c r="O276">
        <v>2307643</v>
      </c>
      <c r="P276">
        <v>2529354</v>
      </c>
      <c r="Q276">
        <v>2492091</v>
      </c>
      <c r="S276">
        <f t="shared" si="83"/>
        <v>1.1428571428571428</v>
      </c>
      <c r="T276">
        <f t="shared" si="84"/>
        <v>0.5714285714285714</v>
      </c>
      <c r="V276" s="4">
        <f t="shared" si="85"/>
        <v>467.11949877989997</v>
      </c>
      <c r="W276">
        <f t="shared" si="86"/>
        <v>10</v>
      </c>
      <c r="X276">
        <f t="shared" si="87"/>
        <v>0.47619047619047616</v>
      </c>
      <c r="Y276">
        <f t="shared" si="88"/>
        <v>0.41666666666666669</v>
      </c>
      <c r="Z276">
        <f t="shared" si="89"/>
        <v>0.83333333333333337</v>
      </c>
      <c r="AA276" t="str">
        <f t="shared" si="90"/>
        <v>CRAM</v>
      </c>
      <c r="AD276">
        <f t="shared" si="91"/>
        <v>0.26666666666666666</v>
      </c>
      <c r="AF276" t="str">
        <f t="shared" si="92"/>
        <v>----</v>
      </c>
      <c r="AG276" t="str">
        <f t="shared" si="93"/>
        <v>----</v>
      </c>
      <c r="AH276" t="str">
        <f t="shared" si="94"/>
        <v>HUnSatLig</v>
      </c>
      <c r="AI276" t="str">
        <f t="shared" si="95"/>
        <v>----</v>
      </c>
      <c r="AJ276" t="str">
        <f t="shared" si="96"/>
        <v>----</v>
      </c>
      <c r="AK276" t="str">
        <f t="shared" si="97"/>
        <v>----</v>
      </c>
      <c r="AM276" s="4">
        <f t="shared" si="98"/>
        <v>467.22751328592591</v>
      </c>
      <c r="AN276" s="4">
        <f t="shared" si="99"/>
        <v>467</v>
      </c>
      <c r="AO276" s="4">
        <f t="shared" si="100"/>
        <v>0.2275132859259088</v>
      </c>
    </row>
    <row r="277" spans="1:41" x14ac:dyDescent="0.25">
      <c r="A277">
        <v>19</v>
      </c>
      <c r="B277">
        <v>26</v>
      </c>
      <c r="C277">
        <v>0</v>
      </c>
      <c r="D277">
        <v>12</v>
      </c>
      <c r="E277">
        <v>0</v>
      </c>
      <c r="F277">
        <v>0</v>
      </c>
      <c r="H277">
        <v>445.13514880000002</v>
      </c>
      <c r="J277">
        <v>8155563</v>
      </c>
      <c r="K277">
        <v>5613866</v>
      </c>
      <c r="L277">
        <v>6804180</v>
      </c>
      <c r="M277" t="str">
        <f t="shared" si="81"/>
        <v>Yes</v>
      </c>
      <c r="N277">
        <f t="shared" si="82"/>
        <v>6857869.666666667</v>
      </c>
      <c r="O277">
        <v>2402675</v>
      </c>
      <c r="P277">
        <v>2960388</v>
      </c>
      <c r="Q277">
        <v>3010255</v>
      </c>
      <c r="S277">
        <f t="shared" si="83"/>
        <v>1.368421052631579</v>
      </c>
      <c r="T277">
        <f t="shared" si="84"/>
        <v>0.63157894736842102</v>
      </c>
      <c r="V277" s="4">
        <f t="shared" si="85"/>
        <v>445.13514877990002</v>
      </c>
      <c r="W277">
        <f t="shared" si="86"/>
        <v>7</v>
      </c>
      <c r="X277">
        <f t="shared" si="87"/>
        <v>0.36842105263157893</v>
      </c>
      <c r="Y277">
        <f t="shared" si="88"/>
        <v>0.26923076923076922</v>
      </c>
      <c r="Z277">
        <f t="shared" si="89"/>
        <v>0.58333333333333337</v>
      </c>
      <c r="AA277" t="str">
        <f t="shared" si="90"/>
        <v>O</v>
      </c>
      <c r="AD277">
        <f t="shared" si="91"/>
        <v>7.6923076923076927E-2</v>
      </c>
      <c r="AF277" t="str">
        <f t="shared" si="92"/>
        <v>----</v>
      </c>
      <c r="AG277" t="str">
        <f t="shared" si="93"/>
        <v>----</v>
      </c>
      <c r="AH277" t="str">
        <f t="shared" si="94"/>
        <v>HUnSatLig</v>
      </c>
      <c r="AI277" t="str">
        <f t="shared" si="95"/>
        <v>----</v>
      </c>
      <c r="AJ277" t="str">
        <f t="shared" si="96"/>
        <v>----</v>
      </c>
      <c r="AK277" t="str">
        <f t="shared" si="97"/>
        <v>----</v>
      </c>
      <c r="AM277" s="4">
        <f t="shared" si="98"/>
        <v>445.23807972869542</v>
      </c>
      <c r="AN277" s="4">
        <f t="shared" si="99"/>
        <v>445</v>
      </c>
      <c r="AO277" s="4">
        <f t="shared" si="100"/>
        <v>0.23807972869542482</v>
      </c>
    </row>
    <row r="278" spans="1:41" x14ac:dyDescent="0.25">
      <c r="A278">
        <v>16</v>
      </c>
      <c r="B278">
        <v>16</v>
      </c>
      <c r="C278">
        <v>0</v>
      </c>
      <c r="D278">
        <v>9</v>
      </c>
      <c r="E278">
        <v>0</v>
      </c>
      <c r="F278">
        <v>0</v>
      </c>
      <c r="H278">
        <v>351.07215500000001</v>
      </c>
      <c r="J278">
        <v>5157426</v>
      </c>
      <c r="K278">
        <v>6803967</v>
      </c>
      <c r="L278">
        <v>6557108</v>
      </c>
      <c r="M278" t="str">
        <f t="shared" si="81"/>
        <v>Yes</v>
      </c>
      <c r="N278">
        <f t="shared" si="82"/>
        <v>6172833.666666667</v>
      </c>
      <c r="O278">
        <v>2403136</v>
      </c>
      <c r="P278">
        <v>3461227</v>
      </c>
      <c r="Q278">
        <v>2793846</v>
      </c>
      <c r="S278">
        <f t="shared" si="83"/>
        <v>1</v>
      </c>
      <c r="T278">
        <f t="shared" si="84"/>
        <v>0.5625</v>
      </c>
      <c r="V278" s="4">
        <f t="shared" si="85"/>
        <v>351.07215497990001</v>
      </c>
      <c r="W278">
        <f t="shared" si="86"/>
        <v>9</v>
      </c>
      <c r="X278">
        <f t="shared" si="87"/>
        <v>0.5625</v>
      </c>
      <c r="Y278">
        <f t="shared" si="88"/>
        <v>0.5625</v>
      </c>
      <c r="Z278">
        <f t="shared" si="89"/>
        <v>1</v>
      </c>
      <c r="AA278" t="str">
        <f t="shared" si="90"/>
        <v>CRAM</v>
      </c>
      <c r="AD278">
        <f t="shared" si="91"/>
        <v>0.39130434782608697</v>
      </c>
      <c r="AF278" t="str">
        <f t="shared" si="92"/>
        <v>----</v>
      </c>
      <c r="AG278" t="str">
        <f t="shared" si="93"/>
        <v>----</v>
      </c>
      <c r="AH278" t="str">
        <f t="shared" si="94"/>
        <v>HUnSatLig</v>
      </c>
      <c r="AI278" t="str">
        <f t="shared" si="95"/>
        <v>----</v>
      </c>
      <c r="AJ278" t="str">
        <f t="shared" si="96"/>
        <v>----</v>
      </c>
      <c r="AK278" t="str">
        <f t="shared" si="97"/>
        <v>----</v>
      </c>
      <c r="AM278" s="4">
        <f t="shared" si="98"/>
        <v>351.15333524640283</v>
      </c>
      <c r="AN278" s="4">
        <f t="shared" si="99"/>
        <v>351</v>
      </c>
      <c r="AO278" s="4">
        <f t="shared" si="100"/>
        <v>0.15333524640283258</v>
      </c>
    </row>
    <row r="279" spans="1:41" x14ac:dyDescent="0.25">
      <c r="A279">
        <v>16</v>
      </c>
      <c r="B279">
        <v>16</v>
      </c>
      <c r="C279">
        <v>0</v>
      </c>
      <c r="D279">
        <v>10</v>
      </c>
      <c r="E279">
        <v>0</v>
      </c>
      <c r="F279">
        <v>0</v>
      </c>
      <c r="H279">
        <v>367.06706960000002</v>
      </c>
      <c r="J279">
        <v>7726179</v>
      </c>
      <c r="K279">
        <v>10373626</v>
      </c>
      <c r="L279">
        <v>11255917</v>
      </c>
      <c r="M279" t="str">
        <f t="shared" si="81"/>
        <v>Yes</v>
      </c>
      <c r="N279">
        <f t="shared" si="82"/>
        <v>9785240.666666666</v>
      </c>
      <c r="O279">
        <v>2415539</v>
      </c>
      <c r="P279">
        <v>3674601</v>
      </c>
      <c r="Q279">
        <v>3015386</v>
      </c>
      <c r="S279">
        <f t="shared" si="83"/>
        <v>1</v>
      </c>
      <c r="T279">
        <f t="shared" si="84"/>
        <v>0.625</v>
      </c>
      <c r="V279" s="4">
        <f t="shared" si="85"/>
        <v>367.06706957989996</v>
      </c>
      <c r="W279">
        <f t="shared" si="86"/>
        <v>9</v>
      </c>
      <c r="X279">
        <f t="shared" si="87"/>
        <v>0.5625</v>
      </c>
      <c r="Y279">
        <f t="shared" si="88"/>
        <v>0.5625</v>
      </c>
      <c r="Z279">
        <f t="shared" si="89"/>
        <v>0.9</v>
      </c>
      <c r="AA279" t="str">
        <f t="shared" si="90"/>
        <v>CRAM</v>
      </c>
      <c r="AD279">
        <f t="shared" si="91"/>
        <v>0.36363636363636365</v>
      </c>
      <c r="AF279" t="str">
        <f t="shared" si="92"/>
        <v>----</v>
      </c>
      <c r="AG279" t="str">
        <f t="shared" si="93"/>
        <v>----</v>
      </c>
      <c r="AH279" t="str">
        <f t="shared" si="94"/>
        <v>HUnSatLig</v>
      </c>
      <c r="AI279" t="str">
        <f t="shared" si="95"/>
        <v>----</v>
      </c>
      <c r="AJ279" t="str">
        <f t="shared" si="96"/>
        <v>----</v>
      </c>
      <c r="AK279" t="str">
        <f t="shared" si="97"/>
        <v>----</v>
      </c>
      <c r="AM279" s="4">
        <f t="shared" si="98"/>
        <v>367.15194843488808</v>
      </c>
      <c r="AN279" s="4">
        <f t="shared" si="99"/>
        <v>367</v>
      </c>
      <c r="AO279" s="4">
        <f t="shared" si="100"/>
        <v>0.15194843488808374</v>
      </c>
    </row>
    <row r="280" spans="1:41" x14ac:dyDescent="0.25">
      <c r="A280">
        <v>20</v>
      </c>
      <c r="B280">
        <v>22</v>
      </c>
      <c r="C280">
        <v>0</v>
      </c>
      <c r="D280">
        <v>12</v>
      </c>
      <c r="E280">
        <v>0</v>
      </c>
      <c r="F280">
        <v>0</v>
      </c>
      <c r="H280">
        <v>453.10384879999998</v>
      </c>
      <c r="J280">
        <v>5543588</v>
      </c>
      <c r="K280">
        <v>6437279</v>
      </c>
      <c r="L280">
        <v>6926376</v>
      </c>
      <c r="M280" t="str">
        <f t="shared" si="81"/>
        <v>Yes</v>
      </c>
      <c r="N280">
        <f t="shared" si="82"/>
        <v>6302414.333333333</v>
      </c>
      <c r="O280">
        <v>2444033</v>
      </c>
      <c r="P280">
        <v>2977909</v>
      </c>
      <c r="Q280">
        <v>2423467</v>
      </c>
      <c r="S280">
        <f t="shared" si="83"/>
        <v>1.1000000000000001</v>
      </c>
      <c r="T280">
        <f t="shared" si="84"/>
        <v>0.6</v>
      </c>
      <c r="V280" s="4">
        <f t="shared" si="85"/>
        <v>453.10384877990003</v>
      </c>
      <c r="W280">
        <f t="shared" si="86"/>
        <v>10</v>
      </c>
      <c r="X280">
        <f t="shared" si="87"/>
        <v>0.5</v>
      </c>
      <c r="Y280">
        <f t="shared" si="88"/>
        <v>0.45454545454545453</v>
      </c>
      <c r="Z280">
        <f t="shared" si="89"/>
        <v>0.83333333333333337</v>
      </c>
      <c r="AA280" t="str">
        <f t="shared" si="90"/>
        <v>CRAM</v>
      </c>
      <c r="AD280">
        <f t="shared" si="91"/>
        <v>0.2857142857142857</v>
      </c>
      <c r="AF280" t="str">
        <f t="shared" si="92"/>
        <v>----</v>
      </c>
      <c r="AG280" t="str">
        <f t="shared" si="93"/>
        <v>----</v>
      </c>
      <c r="AH280" t="str">
        <f t="shared" si="94"/>
        <v>HUnSatLig</v>
      </c>
      <c r="AI280" t="str">
        <f t="shared" si="95"/>
        <v>----</v>
      </c>
      <c r="AJ280" t="str">
        <f t="shared" si="96"/>
        <v>----</v>
      </c>
      <c r="AK280" t="str">
        <f t="shared" si="97"/>
        <v>----</v>
      </c>
      <c r="AM280" s="4">
        <f t="shared" si="98"/>
        <v>453.20862237323587</v>
      </c>
      <c r="AN280" s="4">
        <f t="shared" si="99"/>
        <v>453</v>
      </c>
      <c r="AO280" s="4">
        <f t="shared" si="100"/>
        <v>0.20862237323586896</v>
      </c>
    </row>
    <row r="281" spans="1:41" x14ac:dyDescent="0.25">
      <c r="A281">
        <v>16</v>
      </c>
      <c r="B281">
        <v>22</v>
      </c>
      <c r="C281">
        <v>0</v>
      </c>
      <c r="D281">
        <v>13</v>
      </c>
      <c r="E281">
        <v>0</v>
      </c>
      <c r="F281">
        <v>0</v>
      </c>
      <c r="H281">
        <v>421.0987634</v>
      </c>
      <c r="J281">
        <v>7981833</v>
      </c>
      <c r="K281">
        <v>5065291</v>
      </c>
      <c r="L281">
        <v>6767175</v>
      </c>
      <c r="M281" t="str">
        <f t="shared" si="81"/>
        <v>Yes</v>
      </c>
      <c r="N281">
        <f t="shared" si="82"/>
        <v>6604766.333333333</v>
      </c>
      <c r="O281">
        <v>2452285</v>
      </c>
      <c r="P281">
        <v>2546940</v>
      </c>
      <c r="Q281">
        <v>2377831</v>
      </c>
      <c r="S281">
        <f t="shared" si="83"/>
        <v>1.375</v>
      </c>
      <c r="T281">
        <f t="shared" si="84"/>
        <v>0.8125</v>
      </c>
      <c r="V281" s="4">
        <f t="shared" si="85"/>
        <v>421.09876337989999</v>
      </c>
      <c r="W281">
        <f t="shared" si="86"/>
        <v>6</v>
      </c>
      <c r="X281">
        <f t="shared" si="87"/>
        <v>0.375</v>
      </c>
      <c r="Y281">
        <f t="shared" si="88"/>
        <v>0.27272727272727271</v>
      </c>
      <c r="Z281">
        <f t="shared" si="89"/>
        <v>0.46153846153846156</v>
      </c>
      <c r="AA281" t="str">
        <f t="shared" si="90"/>
        <v>O</v>
      </c>
      <c r="AD281">
        <f t="shared" si="91"/>
        <v>-5.2631578947368418E-2</v>
      </c>
      <c r="AF281" t="str">
        <f t="shared" si="92"/>
        <v>----</v>
      </c>
      <c r="AG281" t="str">
        <f t="shared" si="93"/>
        <v>----</v>
      </c>
      <c r="AH281" t="str">
        <f t="shared" si="94"/>
        <v>HUnSatLig</v>
      </c>
      <c r="AI281" t="str">
        <f t="shared" si="95"/>
        <v>----</v>
      </c>
      <c r="AJ281" t="str">
        <f t="shared" si="96"/>
        <v>----</v>
      </c>
      <c r="AK281" t="str">
        <f t="shared" si="97"/>
        <v>----</v>
      </c>
      <c r="AM281" s="4">
        <f t="shared" si="98"/>
        <v>421.19613626849366</v>
      </c>
      <c r="AN281" s="4">
        <f t="shared" si="99"/>
        <v>421</v>
      </c>
      <c r="AO281" s="4">
        <f t="shared" si="100"/>
        <v>0.19613626849366028</v>
      </c>
    </row>
    <row r="282" spans="1:41" x14ac:dyDescent="0.25">
      <c r="A282">
        <v>15</v>
      </c>
      <c r="B282">
        <v>16</v>
      </c>
      <c r="C282">
        <v>0</v>
      </c>
      <c r="D282">
        <v>9</v>
      </c>
      <c r="E282">
        <v>0</v>
      </c>
      <c r="F282">
        <v>0</v>
      </c>
      <c r="H282">
        <v>339.07215500000001</v>
      </c>
      <c r="J282">
        <v>5260890</v>
      </c>
      <c r="K282">
        <v>5749012</v>
      </c>
      <c r="L282">
        <v>6313308</v>
      </c>
      <c r="M282" t="str">
        <f t="shared" si="81"/>
        <v>Yes</v>
      </c>
      <c r="N282">
        <f t="shared" si="82"/>
        <v>5774403.333333333</v>
      </c>
      <c r="O282">
        <v>2463695</v>
      </c>
      <c r="P282">
        <v>2936697</v>
      </c>
      <c r="Q282">
        <v>2617866</v>
      </c>
      <c r="S282">
        <f t="shared" si="83"/>
        <v>1.0666666666666667</v>
      </c>
      <c r="T282">
        <f t="shared" si="84"/>
        <v>0.6</v>
      </c>
      <c r="V282" s="4">
        <f t="shared" si="85"/>
        <v>339.07215497990001</v>
      </c>
      <c r="W282">
        <f t="shared" si="86"/>
        <v>8</v>
      </c>
      <c r="X282">
        <f t="shared" si="87"/>
        <v>0.53333333333333333</v>
      </c>
      <c r="Y282">
        <f t="shared" si="88"/>
        <v>0.5</v>
      </c>
      <c r="Z282">
        <f t="shared" si="89"/>
        <v>0.88888888888888884</v>
      </c>
      <c r="AA282" t="str">
        <f t="shared" si="90"/>
        <v>CRAM</v>
      </c>
      <c r="AD282">
        <f t="shared" si="91"/>
        <v>0.33333333333333331</v>
      </c>
      <c r="AF282" t="str">
        <f t="shared" si="92"/>
        <v>----</v>
      </c>
      <c r="AG282" t="str">
        <f t="shared" si="93"/>
        <v>----</v>
      </c>
      <c r="AH282" t="str">
        <f t="shared" si="94"/>
        <v>HUnSatLig</v>
      </c>
      <c r="AI282" t="str">
        <f t="shared" si="95"/>
        <v>----</v>
      </c>
      <c r="AJ282" t="str">
        <f t="shared" si="96"/>
        <v>----</v>
      </c>
      <c r="AK282" t="str">
        <f t="shared" si="97"/>
        <v>----</v>
      </c>
      <c r="AM282" s="4">
        <f t="shared" si="98"/>
        <v>339.15056042309595</v>
      </c>
      <c r="AN282" s="4">
        <f t="shared" si="99"/>
        <v>339</v>
      </c>
      <c r="AO282" s="4">
        <f t="shared" si="100"/>
        <v>0.15056042309595341</v>
      </c>
    </row>
    <row r="283" spans="1:41" x14ac:dyDescent="0.25">
      <c r="A283">
        <v>18</v>
      </c>
      <c r="B283">
        <v>24</v>
      </c>
      <c r="C283">
        <v>0</v>
      </c>
      <c r="D283">
        <v>12</v>
      </c>
      <c r="E283">
        <v>0</v>
      </c>
      <c r="F283">
        <v>0</v>
      </c>
      <c r="H283">
        <v>431.11949879999997</v>
      </c>
      <c r="J283">
        <v>8501168</v>
      </c>
      <c r="K283">
        <v>5912405</v>
      </c>
      <c r="L283">
        <v>7313362</v>
      </c>
      <c r="M283" t="str">
        <f t="shared" si="81"/>
        <v>Yes</v>
      </c>
      <c r="N283">
        <f t="shared" si="82"/>
        <v>7242311.666666667</v>
      </c>
      <c r="O283">
        <v>2508699</v>
      </c>
      <c r="P283">
        <v>2654573</v>
      </c>
      <c r="Q283">
        <v>2340536</v>
      </c>
      <c r="S283">
        <f t="shared" si="83"/>
        <v>1.3333333333333333</v>
      </c>
      <c r="T283">
        <f t="shared" si="84"/>
        <v>0.66666666666666663</v>
      </c>
      <c r="V283" s="4">
        <f t="shared" si="85"/>
        <v>431.11949877989997</v>
      </c>
      <c r="W283">
        <f t="shared" si="86"/>
        <v>7</v>
      </c>
      <c r="X283">
        <f t="shared" si="87"/>
        <v>0.3888888888888889</v>
      </c>
      <c r="Y283">
        <f t="shared" si="88"/>
        <v>0.29166666666666669</v>
      </c>
      <c r="Z283">
        <f t="shared" si="89"/>
        <v>0.58333333333333337</v>
      </c>
      <c r="AA283" t="str">
        <f t="shared" si="90"/>
        <v>O</v>
      </c>
      <c r="AD283">
        <f t="shared" si="91"/>
        <v>8.3333333333333329E-2</v>
      </c>
      <c r="AF283" t="str">
        <f t="shared" si="92"/>
        <v>----</v>
      </c>
      <c r="AG283" t="str">
        <f t="shared" si="93"/>
        <v>----</v>
      </c>
      <c r="AH283" t="str">
        <f t="shared" si="94"/>
        <v>HUnSatLig</v>
      </c>
      <c r="AI283" t="str">
        <f t="shared" si="95"/>
        <v>----</v>
      </c>
      <c r="AJ283" t="str">
        <f t="shared" si="96"/>
        <v>----</v>
      </c>
      <c r="AK283" t="str">
        <f t="shared" si="97"/>
        <v>----</v>
      </c>
      <c r="AM283" s="4">
        <f t="shared" si="98"/>
        <v>431.21918881600527</v>
      </c>
      <c r="AN283" s="4">
        <f t="shared" si="99"/>
        <v>431</v>
      </c>
      <c r="AO283" s="4">
        <f t="shared" si="100"/>
        <v>0.21918881600527129</v>
      </c>
    </row>
    <row r="284" spans="1:41" x14ac:dyDescent="0.25">
      <c r="A284">
        <v>24</v>
      </c>
      <c r="B284">
        <v>32</v>
      </c>
      <c r="C284">
        <v>0</v>
      </c>
      <c r="D284">
        <v>13</v>
      </c>
      <c r="E284">
        <v>0</v>
      </c>
      <c r="F284">
        <v>0</v>
      </c>
      <c r="H284">
        <v>527.17701339999996</v>
      </c>
      <c r="J284">
        <v>3264758</v>
      </c>
      <c r="K284">
        <v>3101844</v>
      </c>
      <c r="L284">
        <v>3120203</v>
      </c>
      <c r="M284" t="str">
        <f t="shared" ref="M284:M347" si="101">IF(J284&gt;0,"Yes","No")</f>
        <v>Yes</v>
      </c>
      <c r="N284">
        <f t="shared" ref="N284:N347" si="102">AVERAGE(J284:L284)</f>
        <v>3162268.3333333335</v>
      </c>
      <c r="O284">
        <v>2514774</v>
      </c>
      <c r="P284">
        <v>2584908</v>
      </c>
      <c r="Q284">
        <v>2602702</v>
      </c>
      <c r="S284">
        <f t="shared" ref="S284:S347" si="103">B284/A284</f>
        <v>1.3333333333333333</v>
      </c>
      <c r="T284">
        <f t="shared" ref="T284:T347" si="104">D284/A284</f>
        <v>0.54166666666666663</v>
      </c>
      <c r="V284" s="4">
        <f t="shared" ref="V284:V347" si="105">A284*12+(B284-1)*1.007825+C284*14.003074+D284*15.9949146+E284*31.9720707+F284*30.9737615+0.0005485799</f>
        <v>527.17701337990002</v>
      </c>
      <c r="W284">
        <f t="shared" ref="W284:W347" si="106">1+A284-B284/2+C284/2+F284/2</f>
        <v>9</v>
      </c>
      <c r="X284">
        <f t="shared" ref="X284:X347" si="107">W284/A284</f>
        <v>0.375</v>
      </c>
      <c r="Y284">
        <f t="shared" ref="Y284:Y347" si="108">W284/B284</f>
        <v>0.28125</v>
      </c>
      <c r="Z284">
        <f t="shared" ref="Z284:Z347" si="109">W284/D284</f>
        <v>0.69230769230769229</v>
      </c>
      <c r="AA284" t="str">
        <f t="shared" ref="AA284:AA347" si="110">IF(X284&gt;=0.3,IF(X284&lt;=0.68,IF(Y284&gt;=0.2,IF(Y284&lt;=0.95,IF(Z284&gt;=0.77,IF(Z284&lt;=1.75,"CRAM","O"),"O"),"O"),"O"),"O"),"O")</f>
        <v>O</v>
      </c>
      <c r="AD284">
        <f t="shared" ref="AD284:AD347" si="111">(1+A284-D284/2-E284-B284/2)/(A284-D284/2-E284-C284-F284)</f>
        <v>0.14285714285714285</v>
      </c>
      <c r="AF284" t="str">
        <f t="shared" ref="AF284:AF347" si="112">IF(AD284&gt;0.66,"CondAr","----")</f>
        <v>----</v>
      </c>
      <c r="AG284" t="str">
        <f t="shared" ref="AG284:AG347" si="113">IF(AND((AD284&gt;0.5),(AD284&lt;=0.66)),"Aromatic","----")</f>
        <v>----</v>
      </c>
      <c r="AH284" t="str">
        <f t="shared" ref="AH284:AH347" si="114">IF(AND((AD284&lt;=0.5),(S284&lt;1.5)),"HUnSatLig","----")</f>
        <v>HUnSatLig</v>
      </c>
      <c r="AI284" t="str">
        <f t="shared" ref="AI284:AI347" si="115">IF(AND((T284&lt;0.6),(S284&gt;=1.5),(C284=0)),"AlipatNoN","----")</f>
        <v>----</v>
      </c>
      <c r="AJ284" t="str">
        <f t="shared" ref="AJ284:AJ347" si="116">IF(AND((S284&gt;=1.5),(T284&gt;=0.6)),"SatFACarb","----")</f>
        <v>----</v>
      </c>
      <c r="AK284" t="str">
        <f t="shared" ref="AK284:AK347" si="117">IF(AND((T284&lt;0.6),(S284&gt;=1.5),(C284&gt;0)),"Alipat+N","----")</f>
        <v>----</v>
      </c>
      <c r="AM284" s="4">
        <f t="shared" ref="AM284:AM347" si="118">V284*(44/43.989828)</f>
        <v>527.29891530186478</v>
      </c>
      <c r="AN284" s="4">
        <f t="shared" ref="AN284:AN347" si="119">INT(AM284)</f>
        <v>527</v>
      </c>
      <c r="AO284" s="4">
        <f t="shared" ref="AO284:AO347" si="120">AM284-AN284</f>
        <v>0.29891530186478121</v>
      </c>
    </row>
    <row r="285" spans="1:41" x14ac:dyDescent="0.25">
      <c r="A285">
        <v>24</v>
      </c>
      <c r="B285">
        <v>34</v>
      </c>
      <c r="C285">
        <v>0</v>
      </c>
      <c r="D285">
        <v>21</v>
      </c>
      <c r="E285">
        <v>0</v>
      </c>
      <c r="F285">
        <v>0</v>
      </c>
      <c r="H285">
        <v>657.15198020000003</v>
      </c>
      <c r="J285">
        <v>3425550</v>
      </c>
      <c r="K285">
        <v>2540011</v>
      </c>
      <c r="L285">
        <v>3609236</v>
      </c>
      <c r="M285" t="str">
        <f t="shared" si="101"/>
        <v>Yes</v>
      </c>
      <c r="N285">
        <f t="shared" si="102"/>
        <v>3191599</v>
      </c>
      <c r="O285">
        <v>2521550</v>
      </c>
      <c r="P285">
        <v>2153597</v>
      </c>
      <c r="Q285">
        <v>1983562</v>
      </c>
      <c r="S285">
        <f t="shared" si="103"/>
        <v>1.4166666666666667</v>
      </c>
      <c r="T285">
        <f t="shared" si="104"/>
        <v>0.875</v>
      </c>
      <c r="V285" s="4">
        <f t="shared" si="105"/>
        <v>657.15198017990008</v>
      </c>
      <c r="W285">
        <f t="shared" si="106"/>
        <v>8</v>
      </c>
      <c r="X285">
        <f t="shared" si="107"/>
        <v>0.33333333333333331</v>
      </c>
      <c r="Y285">
        <f t="shared" si="108"/>
        <v>0.23529411764705882</v>
      </c>
      <c r="Z285">
        <f t="shared" si="109"/>
        <v>0.38095238095238093</v>
      </c>
      <c r="AA285" t="str">
        <f t="shared" si="110"/>
        <v>O</v>
      </c>
      <c r="AD285">
        <f t="shared" si="111"/>
        <v>-0.18518518518518517</v>
      </c>
      <c r="AF285" t="str">
        <f t="shared" si="112"/>
        <v>----</v>
      </c>
      <c r="AG285" t="str">
        <f t="shared" si="113"/>
        <v>----</v>
      </c>
      <c r="AH285" t="str">
        <f t="shared" si="114"/>
        <v>HUnSatLig</v>
      </c>
      <c r="AI285" t="str">
        <f t="shared" si="115"/>
        <v>----</v>
      </c>
      <c r="AJ285" t="str">
        <f t="shared" si="116"/>
        <v>----</v>
      </c>
      <c r="AK285" t="str">
        <f t="shared" si="117"/>
        <v>----</v>
      </c>
      <c r="AM285" s="4">
        <f t="shared" si="118"/>
        <v>657.30393689913035</v>
      </c>
      <c r="AN285" s="4">
        <f t="shared" si="119"/>
        <v>657</v>
      </c>
      <c r="AO285" s="4">
        <f t="shared" si="120"/>
        <v>0.30393689913034905</v>
      </c>
    </row>
    <row r="286" spans="1:41" x14ac:dyDescent="0.25">
      <c r="A286">
        <v>22</v>
      </c>
      <c r="B286">
        <v>32</v>
      </c>
      <c r="C286">
        <v>0</v>
      </c>
      <c r="D286">
        <v>19</v>
      </c>
      <c r="E286">
        <v>0</v>
      </c>
      <c r="F286">
        <v>0</v>
      </c>
      <c r="H286">
        <v>599.14650099999994</v>
      </c>
      <c r="J286">
        <v>6219354</v>
      </c>
      <c r="K286">
        <v>4100255</v>
      </c>
      <c r="L286">
        <v>6376701</v>
      </c>
      <c r="M286" t="str">
        <f t="shared" si="101"/>
        <v>Yes</v>
      </c>
      <c r="N286">
        <f t="shared" si="102"/>
        <v>5565436.666666667</v>
      </c>
      <c r="O286">
        <v>2525823</v>
      </c>
      <c r="P286">
        <v>2917209</v>
      </c>
      <c r="Q286">
        <v>2820293</v>
      </c>
      <c r="S286">
        <f t="shared" si="103"/>
        <v>1.4545454545454546</v>
      </c>
      <c r="T286">
        <f t="shared" si="104"/>
        <v>0.86363636363636365</v>
      </c>
      <c r="V286" s="4">
        <f t="shared" si="105"/>
        <v>599.1465009799</v>
      </c>
      <c r="W286">
        <f t="shared" si="106"/>
        <v>7</v>
      </c>
      <c r="X286">
        <f t="shared" si="107"/>
        <v>0.31818181818181818</v>
      </c>
      <c r="Y286">
        <f t="shared" si="108"/>
        <v>0.21875</v>
      </c>
      <c r="Z286">
        <f t="shared" si="109"/>
        <v>0.36842105263157893</v>
      </c>
      <c r="AA286" t="str">
        <f t="shared" si="110"/>
        <v>O</v>
      </c>
      <c r="AD286">
        <f t="shared" si="111"/>
        <v>-0.2</v>
      </c>
      <c r="AF286" t="str">
        <f t="shared" si="112"/>
        <v>----</v>
      </c>
      <c r="AG286" t="str">
        <f t="shared" si="113"/>
        <v>----</v>
      </c>
      <c r="AH286" t="str">
        <f t="shared" si="114"/>
        <v>HUnSatLig</v>
      </c>
      <c r="AI286" t="str">
        <f t="shared" si="115"/>
        <v>----</v>
      </c>
      <c r="AJ286" t="str">
        <f t="shared" si="116"/>
        <v>----</v>
      </c>
      <c r="AK286" t="str">
        <f t="shared" si="117"/>
        <v>----</v>
      </c>
      <c r="AM286" s="4">
        <f t="shared" si="118"/>
        <v>599.28504478616276</v>
      </c>
      <c r="AN286" s="4">
        <f t="shared" si="119"/>
        <v>599</v>
      </c>
      <c r="AO286" s="4">
        <f t="shared" si="120"/>
        <v>0.28504478616275719</v>
      </c>
    </row>
    <row r="287" spans="1:41" x14ac:dyDescent="0.25">
      <c r="A287">
        <v>16</v>
      </c>
      <c r="B287">
        <v>22</v>
      </c>
      <c r="C287">
        <v>0</v>
      </c>
      <c r="D287">
        <v>14</v>
      </c>
      <c r="E287">
        <v>0</v>
      </c>
      <c r="F287">
        <v>0</v>
      </c>
      <c r="H287">
        <v>437.09367800000001</v>
      </c>
      <c r="J287">
        <v>11197738</v>
      </c>
      <c r="K287">
        <v>5086426</v>
      </c>
      <c r="L287">
        <v>7736776</v>
      </c>
      <c r="M287" t="str">
        <f t="shared" si="101"/>
        <v>Yes</v>
      </c>
      <c r="N287">
        <f t="shared" si="102"/>
        <v>8006980</v>
      </c>
      <c r="O287">
        <v>2539515</v>
      </c>
      <c r="P287">
        <v>2599938</v>
      </c>
      <c r="Q287">
        <v>2605863</v>
      </c>
      <c r="S287">
        <f t="shared" si="103"/>
        <v>1.375</v>
      </c>
      <c r="T287">
        <f t="shared" si="104"/>
        <v>0.875</v>
      </c>
      <c r="V287" s="4">
        <f t="shared" si="105"/>
        <v>437.09367797989995</v>
      </c>
      <c r="W287">
        <f t="shared" si="106"/>
        <v>6</v>
      </c>
      <c r="X287">
        <f t="shared" si="107"/>
        <v>0.375</v>
      </c>
      <c r="Y287">
        <f t="shared" si="108"/>
        <v>0.27272727272727271</v>
      </c>
      <c r="Z287">
        <f t="shared" si="109"/>
        <v>0.42857142857142855</v>
      </c>
      <c r="AA287" t="str">
        <f t="shared" si="110"/>
        <v>O</v>
      </c>
      <c r="AD287">
        <f t="shared" si="111"/>
        <v>-0.1111111111111111</v>
      </c>
      <c r="AF287" t="str">
        <f t="shared" si="112"/>
        <v>----</v>
      </c>
      <c r="AG287" t="str">
        <f t="shared" si="113"/>
        <v>----</v>
      </c>
      <c r="AH287" t="str">
        <f t="shared" si="114"/>
        <v>HUnSatLig</v>
      </c>
      <c r="AI287" t="str">
        <f t="shared" si="115"/>
        <v>----</v>
      </c>
      <c r="AJ287" t="str">
        <f t="shared" si="116"/>
        <v>----</v>
      </c>
      <c r="AK287" t="str">
        <f t="shared" si="117"/>
        <v>----</v>
      </c>
      <c r="AM287" s="4">
        <f t="shared" si="118"/>
        <v>437.19474945697891</v>
      </c>
      <c r="AN287" s="4">
        <f t="shared" si="119"/>
        <v>437</v>
      </c>
      <c r="AO287" s="4">
        <f t="shared" si="120"/>
        <v>0.19474945697891144</v>
      </c>
    </row>
    <row r="288" spans="1:41" x14ac:dyDescent="0.25">
      <c r="A288">
        <v>19</v>
      </c>
      <c r="B288">
        <v>24</v>
      </c>
      <c r="C288">
        <v>0</v>
      </c>
      <c r="D288">
        <v>12</v>
      </c>
      <c r="E288">
        <v>0</v>
      </c>
      <c r="F288">
        <v>0</v>
      </c>
      <c r="H288">
        <v>443.11949879999997</v>
      </c>
      <c r="J288">
        <v>8315527</v>
      </c>
      <c r="K288">
        <v>6764058</v>
      </c>
      <c r="L288">
        <v>8176529</v>
      </c>
      <c r="M288" t="str">
        <f t="shared" si="101"/>
        <v>Yes</v>
      </c>
      <c r="N288">
        <f t="shared" si="102"/>
        <v>7752038</v>
      </c>
      <c r="O288">
        <v>2588697</v>
      </c>
      <c r="P288">
        <v>3396224</v>
      </c>
      <c r="Q288">
        <v>3225958</v>
      </c>
      <c r="S288">
        <f t="shared" si="103"/>
        <v>1.263157894736842</v>
      </c>
      <c r="T288">
        <f t="shared" si="104"/>
        <v>0.63157894736842102</v>
      </c>
      <c r="V288" s="4">
        <f t="shared" si="105"/>
        <v>443.11949877989997</v>
      </c>
      <c r="W288">
        <f t="shared" si="106"/>
        <v>8</v>
      </c>
      <c r="X288">
        <f t="shared" si="107"/>
        <v>0.42105263157894735</v>
      </c>
      <c r="Y288">
        <f t="shared" si="108"/>
        <v>0.33333333333333331</v>
      </c>
      <c r="Z288">
        <f t="shared" si="109"/>
        <v>0.66666666666666663</v>
      </c>
      <c r="AA288" t="str">
        <f t="shared" si="110"/>
        <v>O</v>
      </c>
      <c r="AD288">
        <f t="shared" si="111"/>
        <v>0.15384615384615385</v>
      </c>
      <c r="AF288" t="str">
        <f t="shared" si="112"/>
        <v>----</v>
      </c>
      <c r="AG288" t="str">
        <f t="shared" si="113"/>
        <v>----</v>
      </c>
      <c r="AH288" t="str">
        <f t="shared" si="114"/>
        <v>HUnSatLig</v>
      </c>
      <c r="AI288" t="str">
        <f t="shared" si="115"/>
        <v>----</v>
      </c>
      <c r="AJ288" t="str">
        <f t="shared" si="116"/>
        <v>----</v>
      </c>
      <c r="AK288" t="str">
        <f t="shared" si="117"/>
        <v>----</v>
      </c>
      <c r="AM288" s="4">
        <f t="shared" si="118"/>
        <v>443.22196363931215</v>
      </c>
      <c r="AN288" s="4">
        <f t="shared" si="119"/>
        <v>443</v>
      </c>
      <c r="AO288" s="4">
        <f t="shared" si="120"/>
        <v>0.22196363931215046</v>
      </c>
    </row>
    <row r="289" spans="1:41" x14ac:dyDescent="0.25">
      <c r="A289">
        <v>17</v>
      </c>
      <c r="B289">
        <v>24</v>
      </c>
      <c r="C289">
        <v>0</v>
      </c>
      <c r="D289">
        <v>12</v>
      </c>
      <c r="E289">
        <v>0</v>
      </c>
      <c r="F289">
        <v>0</v>
      </c>
      <c r="H289">
        <v>419.11949879999997</v>
      </c>
      <c r="J289">
        <v>8168315</v>
      </c>
      <c r="K289">
        <v>5357216</v>
      </c>
      <c r="L289">
        <v>5982860</v>
      </c>
      <c r="M289" t="str">
        <f t="shared" si="101"/>
        <v>Yes</v>
      </c>
      <c r="N289">
        <f t="shared" si="102"/>
        <v>6502797</v>
      </c>
      <c r="O289">
        <v>2595157</v>
      </c>
      <c r="P289">
        <v>2175255</v>
      </c>
      <c r="Q289">
        <v>2462855</v>
      </c>
      <c r="S289">
        <f t="shared" si="103"/>
        <v>1.411764705882353</v>
      </c>
      <c r="T289">
        <f t="shared" si="104"/>
        <v>0.70588235294117652</v>
      </c>
      <c r="V289" s="4">
        <f t="shared" si="105"/>
        <v>419.11949877989997</v>
      </c>
      <c r="W289">
        <f t="shared" si="106"/>
        <v>6</v>
      </c>
      <c r="X289">
        <f t="shared" si="107"/>
        <v>0.35294117647058826</v>
      </c>
      <c r="Y289">
        <f t="shared" si="108"/>
        <v>0.25</v>
      </c>
      <c r="Z289">
        <f t="shared" si="109"/>
        <v>0.5</v>
      </c>
      <c r="AA289" t="str">
        <f t="shared" si="110"/>
        <v>O</v>
      </c>
      <c r="AD289">
        <f t="shared" si="111"/>
        <v>0</v>
      </c>
      <c r="AF289" t="str">
        <f t="shared" si="112"/>
        <v>----</v>
      </c>
      <c r="AG289" t="str">
        <f t="shared" si="113"/>
        <v>----</v>
      </c>
      <c r="AH289" t="str">
        <f t="shared" si="114"/>
        <v>HUnSatLig</v>
      </c>
      <c r="AI289" t="str">
        <f t="shared" si="115"/>
        <v>----</v>
      </c>
      <c r="AJ289" t="str">
        <f t="shared" si="116"/>
        <v>----</v>
      </c>
      <c r="AK289" t="str">
        <f t="shared" si="117"/>
        <v>----</v>
      </c>
      <c r="AM289" s="4">
        <f t="shared" si="118"/>
        <v>419.21641399269839</v>
      </c>
      <c r="AN289" s="4">
        <f t="shared" si="119"/>
        <v>419</v>
      </c>
      <c r="AO289" s="4">
        <f t="shared" si="120"/>
        <v>0.21641399269839212</v>
      </c>
    </row>
    <row r="290" spans="1:41" x14ac:dyDescent="0.25">
      <c r="A290">
        <v>18</v>
      </c>
      <c r="B290">
        <v>26</v>
      </c>
      <c r="C290">
        <v>0</v>
      </c>
      <c r="D290">
        <v>13</v>
      </c>
      <c r="E290">
        <v>0</v>
      </c>
      <c r="F290">
        <v>0</v>
      </c>
      <c r="H290">
        <v>449.13006339999998</v>
      </c>
      <c r="J290">
        <v>5459983</v>
      </c>
      <c r="K290">
        <v>3467607</v>
      </c>
      <c r="L290">
        <v>5133676</v>
      </c>
      <c r="M290" t="str">
        <f t="shared" si="101"/>
        <v>Yes</v>
      </c>
      <c r="N290">
        <f t="shared" si="102"/>
        <v>4687088.666666667</v>
      </c>
      <c r="O290">
        <v>2595887</v>
      </c>
      <c r="P290">
        <v>2131238</v>
      </c>
      <c r="Q290">
        <v>2360238</v>
      </c>
      <c r="S290">
        <f t="shared" si="103"/>
        <v>1.4444444444444444</v>
      </c>
      <c r="T290">
        <f t="shared" si="104"/>
        <v>0.72222222222222221</v>
      </c>
      <c r="V290" s="4">
        <f t="shared" si="105"/>
        <v>449.13006337990004</v>
      </c>
      <c r="W290">
        <f t="shared" si="106"/>
        <v>6</v>
      </c>
      <c r="X290">
        <f t="shared" si="107"/>
        <v>0.33333333333333331</v>
      </c>
      <c r="Y290">
        <f t="shared" si="108"/>
        <v>0.23076923076923078</v>
      </c>
      <c r="Z290">
        <f t="shared" si="109"/>
        <v>0.46153846153846156</v>
      </c>
      <c r="AA290" t="str">
        <f t="shared" si="110"/>
        <v>O</v>
      </c>
      <c r="AD290">
        <f t="shared" si="111"/>
        <v>-4.3478260869565216E-2</v>
      </c>
      <c r="AF290" t="str">
        <f t="shared" si="112"/>
        <v>----</v>
      </c>
      <c r="AG290" t="str">
        <f t="shared" si="113"/>
        <v>----</v>
      </c>
      <c r="AH290" t="str">
        <f t="shared" si="114"/>
        <v>HUnSatLig</v>
      </c>
      <c r="AI290" t="str">
        <f t="shared" si="115"/>
        <v>----</v>
      </c>
      <c r="AJ290" t="str">
        <f t="shared" si="116"/>
        <v>----</v>
      </c>
      <c r="AK290" t="str">
        <f t="shared" si="117"/>
        <v>----</v>
      </c>
      <c r="AM290" s="4">
        <f t="shared" si="118"/>
        <v>449.23391809387385</v>
      </c>
      <c r="AN290" s="4">
        <f t="shared" si="119"/>
        <v>449</v>
      </c>
      <c r="AO290" s="4">
        <f t="shared" si="120"/>
        <v>0.23391809387385365</v>
      </c>
    </row>
    <row r="291" spans="1:41" x14ac:dyDescent="0.25">
      <c r="A291">
        <v>22</v>
      </c>
      <c r="B291">
        <v>26</v>
      </c>
      <c r="C291">
        <v>0</v>
      </c>
      <c r="D291">
        <v>12</v>
      </c>
      <c r="E291">
        <v>0</v>
      </c>
      <c r="F291">
        <v>0</v>
      </c>
      <c r="H291">
        <v>481.13514880000002</v>
      </c>
      <c r="J291">
        <v>4647211</v>
      </c>
      <c r="K291">
        <v>4854738</v>
      </c>
      <c r="L291">
        <v>4931111</v>
      </c>
      <c r="M291" t="str">
        <f t="shared" si="101"/>
        <v>Yes</v>
      </c>
      <c r="N291">
        <f t="shared" si="102"/>
        <v>4811020</v>
      </c>
      <c r="O291">
        <v>2608586</v>
      </c>
      <c r="P291">
        <v>3280774</v>
      </c>
      <c r="Q291">
        <v>3249005</v>
      </c>
      <c r="S291">
        <f t="shared" si="103"/>
        <v>1.1818181818181819</v>
      </c>
      <c r="T291">
        <f t="shared" si="104"/>
        <v>0.54545454545454541</v>
      </c>
      <c r="V291" s="4">
        <f t="shared" si="105"/>
        <v>481.13514877990002</v>
      </c>
      <c r="W291">
        <f t="shared" si="106"/>
        <v>10</v>
      </c>
      <c r="X291">
        <f t="shared" si="107"/>
        <v>0.45454545454545453</v>
      </c>
      <c r="Y291">
        <f t="shared" si="108"/>
        <v>0.38461538461538464</v>
      </c>
      <c r="Z291">
        <f t="shared" si="109"/>
        <v>0.83333333333333337</v>
      </c>
      <c r="AA291" t="str">
        <f t="shared" si="110"/>
        <v>CRAM</v>
      </c>
      <c r="AD291">
        <f t="shared" si="111"/>
        <v>0.25</v>
      </c>
      <c r="AF291" t="str">
        <f t="shared" si="112"/>
        <v>----</v>
      </c>
      <c r="AG291" t="str">
        <f t="shared" si="113"/>
        <v>----</v>
      </c>
      <c r="AH291" t="str">
        <f t="shared" si="114"/>
        <v>HUnSatLig</v>
      </c>
      <c r="AI291" t="str">
        <f t="shared" si="115"/>
        <v>----</v>
      </c>
      <c r="AJ291" t="str">
        <f t="shared" si="116"/>
        <v>----</v>
      </c>
      <c r="AK291" t="str">
        <f t="shared" si="117"/>
        <v>----</v>
      </c>
      <c r="AM291" s="4">
        <f t="shared" si="118"/>
        <v>481.24640419861606</v>
      </c>
      <c r="AN291" s="4">
        <f t="shared" si="119"/>
        <v>481</v>
      </c>
      <c r="AO291" s="4">
        <f t="shared" si="120"/>
        <v>0.24640419861606233</v>
      </c>
    </row>
    <row r="292" spans="1:41" x14ac:dyDescent="0.25">
      <c r="A292">
        <v>20</v>
      </c>
      <c r="B292">
        <v>20</v>
      </c>
      <c r="C292">
        <v>0</v>
      </c>
      <c r="D292">
        <v>9</v>
      </c>
      <c r="E292">
        <v>0</v>
      </c>
      <c r="F292">
        <v>0</v>
      </c>
      <c r="H292">
        <v>403.103455</v>
      </c>
      <c r="J292">
        <v>3589873</v>
      </c>
      <c r="K292">
        <v>6456515</v>
      </c>
      <c r="L292">
        <v>5805225</v>
      </c>
      <c r="M292" t="str">
        <f t="shared" si="101"/>
        <v>Yes</v>
      </c>
      <c r="N292">
        <f t="shared" si="102"/>
        <v>5283871</v>
      </c>
      <c r="O292">
        <v>2629119</v>
      </c>
      <c r="P292">
        <v>4311062</v>
      </c>
      <c r="Q292">
        <v>3761594</v>
      </c>
      <c r="S292">
        <f t="shared" si="103"/>
        <v>1</v>
      </c>
      <c r="T292">
        <f t="shared" si="104"/>
        <v>0.45</v>
      </c>
      <c r="V292" s="4">
        <f t="shared" si="105"/>
        <v>403.10345497990005</v>
      </c>
      <c r="W292">
        <f t="shared" si="106"/>
        <v>11</v>
      </c>
      <c r="X292">
        <f t="shared" si="107"/>
        <v>0.55000000000000004</v>
      </c>
      <c r="Y292">
        <f t="shared" si="108"/>
        <v>0.55000000000000004</v>
      </c>
      <c r="Z292">
        <f t="shared" si="109"/>
        <v>1.2222222222222223</v>
      </c>
      <c r="AA292" t="str">
        <f t="shared" si="110"/>
        <v>CRAM</v>
      </c>
      <c r="AD292">
        <f t="shared" si="111"/>
        <v>0.41935483870967744</v>
      </c>
      <c r="AF292" t="str">
        <f t="shared" si="112"/>
        <v>----</v>
      </c>
      <c r="AG292" t="str">
        <f t="shared" si="113"/>
        <v>----</v>
      </c>
      <c r="AH292" t="str">
        <f t="shared" si="114"/>
        <v>HUnSatLig</v>
      </c>
      <c r="AI292" t="str">
        <f t="shared" si="115"/>
        <v>----</v>
      </c>
      <c r="AJ292" t="str">
        <f t="shared" si="116"/>
        <v>----</v>
      </c>
      <c r="AK292" t="str">
        <f t="shared" si="117"/>
        <v>----</v>
      </c>
      <c r="AM292" s="4">
        <f t="shared" si="118"/>
        <v>403.19666671839678</v>
      </c>
      <c r="AN292" s="4">
        <f t="shared" si="119"/>
        <v>403</v>
      </c>
      <c r="AO292" s="4">
        <f t="shared" si="120"/>
        <v>0.19666671839678429</v>
      </c>
    </row>
    <row r="293" spans="1:41" x14ac:dyDescent="0.25">
      <c r="A293">
        <v>16</v>
      </c>
      <c r="B293">
        <v>18</v>
      </c>
      <c r="C293">
        <v>0</v>
      </c>
      <c r="D293">
        <v>11</v>
      </c>
      <c r="E293">
        <v>0</v>
      </c>
      <c r="F293">
        <v>0</v>
      </c>
      <c r="H293">
        <v>385.07763419999998</v>
      </c>
      <c r="J293">
        <v>12582755</v>
      </c>
      <c r="K293">
        <v>11179822</v>
      </c>
      <c r="L293">
        <v>12233750</v>
      </c>
      <c r="M293" t="str">
        <f t="shared" si="101"/>
        <v>Yes</v>
      </c>
      <c r="N293">
        <f t="shared" si="102"/>
        <v>11998775.666666666</v>
      </c>
      <c r="O293">
        <v>2654221</v>
      </c>
      <c r="P293">
        <v>3303034</v>
      </c>
      <c r="Q293">
        <v>3216066</v>
      </c>
      <c r="S293">
        <f t="shared" si="103"/>
        <v>1.125</v>
      </c>
      <c r="T293">
        <f t="shared" si="104"/>
        <v>0.6875</v>
      </c>
      <c r="V293" s="4">
        <f t="shared" si="105"/>
        <v>385.07763417990003</v>
      </c>
      <c r="W293">
        <f t="shared" si="106"/>
        <v>8</v>
      </c>
      <c r="X293">
        <f t="shared" si="107"/>
        <v>0.5</v>
      </c>
      <c r="Y293">
        <f t="shared" si="108"/>
        <v>0.44444444444444442</v>
      </c>
      <c r="Z293">
        <f t="shared" si="109"/>
        <v>0.72727272727272729</v>
      </c>
      <c r="AA293" t="str">
        <f t="shared" si="110"/>
        <v>O</v>
      </c>
      <c r="AD293">
        <f t="shared" si="111"/>
        <v>0.23809523809523808</v>
      </c>
      <c r="AF293" t="str">
        <f t="shared" si="112"/>
        <v>----</v>
      </c>
      <c r="AG293" t="str">
        <f t="shared" si="113"/>
        <v>----</v>
      </c>
      <c r="AH293" t="str">
        <f t="shared" si="114"/>
        <v>HUnSatLig</v>
      </c>
      <c r="AI293" t="str">
        <f t="shared" si="115"/>
        <v>----</v>
      </c>
      <c r="AJ293" t="str">
        <f t="shared" si="116"/>
        <v>----</v>
      </c>
      <c r="AK293" t="str">
        <f t="shared" si="117"/>
        <v>----</v>
      </c>
      <c r="AM293" s="4">
        <f t="shared" si="118"/>
        <v>385.16667771275667</v>
      </c>
      <c r="AN293" s="4">
        <f t="shared" si="119"/>
        <v>385</v>
      </c>
      <c r="AO293" s="4">
        <f t="shared" si="120"/>
        <v>0.1666777127566661</v>
      </c>
    </row>
    <row r="294" spans="1:41" x14ac:dyDescent="0.25">
      <c r="A294">
        <v>15</v>
      </c>
      <c r="B294">
        <v>20</v>
      </c>
      <c r="C294">
        <v>0</v>
      </c>
      <c r="D294">
        <v>11</v>
      </c>
      <c r="E294">
        <v>0</v>
      </c>
      <c r="F294">
        <v>0</v>
      </c>
      <c r="H294">
        <v>375.09328420000003</v>
      </c>
      <c r="J294">
        <v>12191074</v>
      </c>
      <c r="K294">
        <v>8328180</v>
      </c>
      <c r="L294">
        <v>9976241</v>
      </c>
      <c r="M294" t="str">
        <f t="shared" si="101"/>
        <v>Yes</v>
      </c>
      <c r="N294">
        <f t="shared" si="102"/>
        <v>10165165</v>
      </c>
      <c r="O294">
        <v>2744106</v>
      </c>
      <c r="P294">
        <v>2439570</v>
      </c>
      <c r="Q294">
        <v>2954817</v>
      </c>
      <c r="S294">
        <f t="shared" si="103"/>
        <v>1.3333333333333333</v>
      </c>
      <c r="T294">
        <f t="shared" si="104"/>
        <v>0.73333333333333328</v>
      </c>
      <c r="V294" s="4">
        <f t="shared" si="105"/>
        <v>375.09328417989997</v>
      </c>
      <c r="W294">
        <f t="shared" si="106"/>
        <v>6</v>
      </c>
      <c r="X294">
        <f t="shared" si="107"/>
        <v>0.4</v>
      </c>
      <c r="Y294">
        <f t="shared" si="108"/>
        <v>0.3</v>
      </c>
      <c r="Z294">
        <f t="shared" si="109"/>
        <v>0.54545454545454541</v>
      </c>
      <c r="AA294" t="str">
        <f t="shared" si="110"/>
        <v>O</v>
      </c>
      <c r="AD294">
        <f t="shared" si="111"/>
        <v>5.2631578947368418E-2</v>
      </c>
      <c r="AF294" t="str">
        <f t="shared" si="112"/>
        <v>----</v>
      </c>
      <c r="AG294" t="str">
        <f t="shared" si="113"/>
        <v>----</v>
      </c>
      <c r="AH294" t="str">
        <f t="shared" si="114"/>
        <v>HUnSatLig</v>
      </c>
      <c r="AI294" t="str">
        <f t="shared" si="115"/>
        <v>----</v>
      </c>
      <c r="AJ294" t="str">
        <f t="shared" si="116"/>
        <v>----</v>
      </c>
      <c r="AK294" t="str">
        <f t="shared" si="117"/>
        <v>----</v>
      </c>
      <c r="AM294" s="4">
        <f t="shared" si="118"/>
        <v>375.18001897883295</v>
      </c>
      <c r="AN294" s="4">
        <f t="shared" si="119"/>
        <v>375</v>
      </c>
      <c r="AO294" s="4">
        <f t="shared" si="120"/>
        <v>0.1800189788329476</v>
      </c>
    </row>
    <row r="295" spans="1:41" x14ac:dyDescent="0.25">
      <c r="A295">
        <v>21</v>
      </c>
      <c r="B295">
        <v>22</v>
      </c>
      <c r="C295">
        <v>0</v>
      </c>
      <c r="D295">
        <v>10</v>
      </c>
      <c r="E295">
        <v>0</v>
      </c>
      <c r="F295">
        <v>0</v>
      </c>
      <c r="H295">
        <v>433.11401960000001</v>
      </c>
      <c r="J295">
        <v>3211998</v>
      </c>
      <c r="K295">
        <v>5691020</v>
      </c>
      <c r="L295">
        <v>5182252</v>
      </c>
      <c r="M295" t="str">
        <f t="shared" si="101"/>
        <v>Yes</v>
      </c>
      <c r="N295">
        <f t="shared" si="102"/>
        <v>4695090</v>
      </c>
      <c r="O295">
        <v>2748186</v>
      </c>
      <c r="P295">
        <v>4290810</v>
      </c>
      <c r="Q295">
        <v>3660346</v>
      </c>
      <c r="S295">
        <f t="shared" si="103"/>
        <v>1.0476190476190477</v>
      </c>
      <c r="T295">
        <f t="shared" si="104"/>
        <v>0.47619047619047616</v>
      </c>
      <c r="V295" s="4">
        <f t="shared" si="105"/>
        <v>433.1140195799</v>
      </c>
      <c r="W295">
        <f t="shared" si="106"/>
        <v>11</v>
      </c>
      <c r="X295">
        <f t="shared" si="107"/>
        <v>0.52380952380952384</v>
      </c>
      <c r="Y295">
        <f t="shared" si="108"/>
        <v>0.5</v>
      </c>
      <c r="Z295">
        <f t="shared" si="109"/>
        <v>1.1000000000000001</v>
      </c>
      <c r="AA295" t="str">
        <f t="shared" si="110"/>
        <v>CRAM</v>
      </c>
      <c r="AD295">
        <f t="shared" si="111"/>
        <v>0.375</v>
      </c>
      <c r="AF295" t="str">
        <f t="shared" si="112"/>
        <v>----</v>
      </c>
      <c r="AG295" t="str">
        <f t="shared" si="113"/>
        <v>----</v>
      </c>
      <c r="AH295" t="str">
        <f t="shared" si="114"/>
        <v>HUnSatLig</v>
      </c>
      <c r="AI295" t="str">
        <f t="shared" si="115"/>
        <v>----</v>
      </c>
      <c r="AJ295" t="str">
        <f t="shared" si="116"/>
        <v>----</v>
      </c>
      <c r="AK295" t="str">
        <f t="shared" si="117"/>
        <v>----</v>
      </c>
      <c r="AM295" s="4">
        <f t="shared" si="118"/>
        <v>433.21417081957213</v>
      </c>
      <c r="AN295" s="4">
        <f t="shared" si="119"/>
        <v>433</v>
      </c>
      <c r="AO295" s="4">
        <f t="shared" si="120"/>
        <v>0.21417081957213213</v>
      </c>
    </row>
    <row r="296" spans="1:41" x14ac:dyDescent="0.25">
      <c r="A296">
        <v>18</v>
      </c>
      <c r="B296">
        <v>22</v>
      </c>
      <c r="C296">
        <v>0</v>
      </c>
      <c r="D296">
        <v>12</v>
      </c>
      <c r="E296">
        <v>0</v>
      </c>
      <c r="F296">
        <v>0</v>
      </c>
      <c r="H296">
        <v>429.10384879999998</v>
      </c>
      <c r="J296">
        <v>8370297</v>
      </c>
      <c r="K296">
        <v>7830546</v>
      </c>
      <c r="L296">
        <v>8448112</v>
      </c>
      <c r="M296" t="str">
        <f t="shared" si="101"/>
        <v>Yes</v>
      </c>
      <c r="N296">
        <f t="shared" si="102"/>
        <v>8216318.333333333</v>
      </c>
      <c r="O296">
        <v>2789905</v>
      </c>
      <c r="P296">
        <v>2995160</v>
      </c>
      <c r="Q296">
        <v>3035949</v>
      </c>
      <c r="S296">
        <f t="shared" si="103"/>
        <v>1.2222222222222223</v>
      </c>
      <c r="T296">
        <f t="shared" si="104"/>
        <v>0.66666666666666663</v>
      </c>
      <c r="V296" s="4">
        <f t="shared" si="105"/>
        <v>429.10384877989998</v>
      </c>
      <c r="W296">
        <f t="shared" si="106"/>
        <v>8</v>
      </c>
      <c r="X296">
        <f t="shared" si="107"/>
        <v>0.44444444444444442</v>
      </c>
      <c r="Y296">
        <f t="shared" si="108"/>
        <v>0.36363636363636365</v>
      </c>
      <c r="Z296">
        <f t="shared" si="109"/>
        <v>0.66666666666666663</v>
      </c>
      <c r="AA296" t="str">
        <f t="shared" si="110"/>
        <v>O</v>
      </c>
      <c r="AD296">
        <f t="shared" si="111"/>
        <v>0.16666666666666666</v>
      </c>
      <c r="AF296" t="str">
        <f t="shared" si="112"/>
        <v>----</v>
      </c>
      <c r="AG296" t="str">
        <f t="shared" si="113"/>
        <v>----</v>
      </c>
      <c r="AH296" t="str">
        <f t="shared" si="114"/>
        <v>HUnSatLig</v>
      </c>
      <c r="AI296" t="str">
        <f t="shared" si="115"/>
        <v>----</v>
      </c>
      <c r="AJ296" t="str">
        <f t="shared" si="116"/>
        <v>----</v>
      </c>
      <c r="AK296" t="str">
        <f t="shared" si="117"/>
        <v>----</v>
      </c>
      <c r="AM296" s="4">
        <f t="shared" si="118"/>
        <v>429.20307272662205</v>
      </c>
      <c r="AN296" s="4">
        <f t="shared" si="119"/>
        <v>429</v>
      </c>
      <c r="AO296" s="4">
        <f t="shared" si="120"/>
        <v>0.20307272662205378</v>
      </c>
    </row>
    <row r="297" spans="1:41" x14ac:dyDescent="0.25">
      <c r="A297">
        <v>22</v>
      </c>
      <c r="B297">
        <v>24</v>
      </c>
      <c r="C297">
        <v>0</v>
      </c>
      <c r="D297">
        <v>11</v>
      </c>
      <c r="E297">
        <v>0</v>
      </c>
      <c r="F297">
        <v>0</v>
      </c>
      <c r="H297">
        <v>463.12458420000002</v>
      </c>
      <c r="J297">
        <v>3593817</v>
      </c>
      <c r="K297">
        <v>4923946</v>
      </c>
      <c r="L297">
        <v>4936184</v>
      </c>
      <c r="M297" t="str">
        <f t="shared" si="101"/>
        <v>Yes</v>
      </c>
      <c r="N297">
        <f t="shared" si="102"/>
        <v>4484649</v>
      </c>
      <c r="O297">
        <v>2835647</v>
      </c>
      <c r="P297">
        <v>3558380</v>
      </c>
      <c r="Q297">
        <v>2827513</v>
      </c>
      <c r="S297">
        <f t="shared" si="103"/>
        <v>1.0909090909090908</v>
      </c>
      <c r="T297">
        <f t="shared" si="104"/>
        <v>0.5</v>
      </c>
      <c r="V297" s="4">
        <f t="shared" si="105"/>
        <v>463.12458417990001</v>
      </c>
      <c r="W297">
        <f t="shared" si="106"/>
        <v>11</v>
      </c>
      <c r="X297">
        <f t="shared" si="107"/>
        <v>0.5</v>
      </c>
      <c r="Y297">
        <f t="shared" si="108"/>
        <v>0.45833333333333331</v>
      </c>
      <c r="Z297">
        <f t="shared" si="109"/>
        <v>1</v>
      </c>
      <c r="AA297" t="str">
        <f t="shared" si="110"/>
        <v>CRAM</v>
      </c>
      <c r="AD297">
        <f t="shared" si="111"/>
        <v>0.33333333333333331</v>
      </c>
      <c r="AF297" t="str">
        <f t="shared" si="112"/>
        <v>----</v>
      </c>
      <c r="AG297" t="str">
        <f t="shared" si="113"/>
        <v>----</v>
      </c>
      <c r="AH297" t="str">
        <f t="shared" si="114"/>
        <v>HUnSatLig</v>
      </c>
      <c r="AI297" t="str">
        <f t="shared" si="115"/>
        <v>----</v>
      </c>
      <c r="AJ297" t="str">
        <f t="shared" si="116"/>
        <v>----</v>
      </c>
      <c r="AK297" t="str">
        <f t="shared" si="117"/>
        <v>----</v>
      </c>
      <c r="AM297" s="4">
        <f t="shared" si="118"/>
        <v>463.23167492074754</v>
      </c>
      <c r="AN297" s="4">
        <f t="shared" si="119"/>
        <v>463</v>
      </c>
      <c r="AO297" s="4">
        <f t="shared" si="120"/>
        <v>0.23167492074753682</v>
      </c>
    </row>
    <row r="298" spans="1:41" x14ac:dyDescent="0.25">
      <c r="A298">
        <v>22</v>
      </c>
      <c r="B298">
        <v>32</v>
      </c>
      <c r="C298">
        <v>0</v>
      </c>
      <c r="D298">
        <v>18</v>
      </c>
      <c r="E298">
        <v>0</v>
      </c>
      <c r="F298">
        <v>0</v>
      </c>
      <c r="H298">
        <v>583.15158640000004</v>
      </c>
      <c r="J298">
        <v>4201248</v>
      </c>
      <c r="K298">
        <v>3887667</v>
      </c>
      <c r="L298">
        <v>5529051</v>
      </c>
      <c r="M298" t="str">
        <f t="shared" si="101"/>
        <v>Yes</v>
      </c>
      <c r="N298">
        <f t="shared" si="102"/>
        <v>4539322</v>
      </c>
      <c r="O298">
        <v>2836532</v>
      </c>
      <c r="P298">
        <v>3381677</v>
      </c>
      <c r="Q298">
        <v>3156899</v>
      </c>
      <c r="S298">
        <f t="shared" si="103"/>
        <v>1.4545454545454546</v>
      </c>
      <c r="T298">
        <f t="shared" si="104"/>
        <v>0.81818181818181823</v>
      </c>
      <c r="V298" s="4">
        <f t="shared" si="105"/>
        <v>583.1515863799001</v>
      </c>
      <c r="W298">
        <f t="shared" si="106"/>
        <v>7</v>
      </c>
      <c r="X298">
        <f t="shared" si="107"/>
        <v>0.31818181818181818</v>
      </c>
      <c r="Y298">
        <f t="shared" si="108"/>
        <v>0.21875</v>
      </c>
      <c r="Z298">
        <f t="shared" si="109"/>
        <v>0.3888888888888889</v>
      </c>
      <c r="AA298" t="str">
        <f t="shared" si="110"/>
        <v>O</v>
      </c>
      <c r="AD298">
        <f t="shared" si="111"/>
        <v>-0.15384615384615385</v>
      </c>
      <c r="AF298" t="str">
        <f t="shared" si="112"/>
        <v>----</v>
      </c>
      <c r="AG298" t="str">
        <f t="shared" si="113"/>
        <v>----</v>
      </c>
      <c r="AH298" t="str">
        <f t="shared" si="114"/>
        <v>HUnSatLig</v>
      </c>
      <c r="AI298" t="str">
        <f t="shared" si="115"/>
        <v>----</v>
      </c>
      <c r="AJ298" t="str">
        <f t="shared" si="116"/>
        <v>----</v>
      </c>
      <c r="AK298" t="str">
        <f t="shared" si="117"/>
        <v>----</v>
      </c>
      <c r="AM298" s="4">
        <f t="shared" si="118"/>
        <v>583.28643159767751</v>
      </c>
      <c r="AN298" s="4">
        <f t="shared" si="119"/>
        <v>583</v>
      </c>
      <c r="AO298" s="4">
        <f t="shared" si="120"/>
        <v>0.28643159767750603</v>
      </c>
    </row>
    <row r="299" spans="1:41" x14ac:dyDescent="0.25">
      <c r="A299">
        <v>19</v>
      </c>
      <c r="B299">
        <v>22</v>
      </c>
      <c r="C299">
        <v>0</v>
      </c>
      <c r="D299">
        <v>12</v>
      </c>
      <c r="E299">
        <v>0</v>
      </c>
      <c r="F299">
        <v>0</v>
      </c>
      <c r="H299">
        <v>441.10384879999998</v>
      </c>
      <c r="J299">
        <v>7758695</v>
      </c>
      <c r="K299">
        <v>7300873</v>
      </c>
      <c r="L299">
        <v>8270927</v>
      </c>
      <c r="M299" t="str">
        <f t="shared" si="101"/>
        <v>Yes</v>
      </c>
      <c r="N299">
        <f t="shared" si="102"/>
        <v>7776831.666666667</v>
      </c>
      <c r="O299">
        <v>2849470</v>
      </c>
      <c r="P299">
        <v>3213056</v>
      </c>
      <c r="Q299">
        <v>2808318</v>
      </c>
      <c r="S299">
        <f t="shared" si="103"/>
        <v>1.1578947368421053</v>
      </c>
      <c r="T299">
        <f t="shared" si="104"/>
        <v>0.63157894736842102</v>
      </c>
      <c r="V299" s="4">
        <f t="shared" si="105"/>
        <v>441.10384877989998</v>
      </c>
      <c r="W299">
        <f t="shared" si="106"/>
        <v>9</v>
      </c>
      <c r="X299">
        <f t="shared" si="107"/>
        <v>0.47368421052631576</v>
      </c>
      <c r="Y299">
        <f t="shared" si="108"/>
        <v>0.40909090909090912</v>
      </c>
      <c r="Z299">
        <f t="shared" si="109"/>
        <v>0.75</v>
      </c>
      <c r="AA299" t="str">
        <f t="shared" si="110"/>
        <v>O</v>
      </c>
      <c r="AD299">
        <f t="shared" si="111"/>
        <v>0.23076923076923078</v>
      </c>
      <c r="AF299" t="str">
        <f t="shared" si="112"/>
        <v>----</v>
      </c>
      <c r="AG299" t="str">
        <f t="shared" si="113"/>
        <v>----</v>
      </c>
      <c r="AH299" t="str">
        <f t="shared" si="114"/>
        <v>HUnSatLig</v>
      </c>
      <c r="AI299" t="str">
        <f t="shared" si="115"/>
        <v>----</v>
      </c>
      <c r="AJ299" t="str">
        <f t="shared" si="116"/>
        <v>----</v>
      </c>
      <c r="AK299" t="str">
        <f t="shared" si="117"/>
        <v>----</v>
      </c>
      <c r="AM299" s="4">
        <f t="shared" si="118"/>
        <v>441.20584754992893</v>
      </c>
      <c r="AN299" s="4">
        <f t="shared" si="119"/>
        <v>441</v>
      </c>
      <c r="AO299" s="4">
        <f t="shared" si="120"/>
        <v>0.20584754992893295</v>
      </c>
    </row>
    <row r="300" spans="1:41" x14ac:dyDescent="0.25">
      <c r="A300">
        <v>19</v>
      </c>
      <c r="B300">
        <v>28</v>
      </c>
      <c r="C300">
        <v>0</v>
      </c>
      <c r="D300">
        <v>14</v>
      </c>
      <c r="E300">
        <v>0</v>
      </c>
      <c r="F300">
        <v>0</v>
      </c>
      <c r="H300">
        <v>479.14062799999999</v>
      </c>
      <c r="J300">
        <v>3713241</v>
      </c>
      <c r="K300">
        <v>2791392</v>
      </c>
      <c r="L300">
        <v>3332590</v>
      </c>
      <c r="M300" t="str">
        <f t="shared" si="101"/>
        <v>Yes</v>
      </c>
      <c r="N300">
        <f t="shared" si="102"/>
        <v>3279074.3333333335</v>
      </c>
      <c r="O300">
        <v>2862527</v>
      </c>
      <c r="P300">
        <v>2854636</v>
      </c>
      <c r="Q300">
        <v>2512694</v>
      </c>
      <c r="S300">
        <f t="shared" si="103"/>
        <v>1.4736842105263157</v>
      </c>
      <c r="T300">
        <f t="shared" si="104"/>
        <v>0.73684210526315785</v>
      </c>
      <c r="V300" s="4">
        <f t="shared" si="105"/>
        <v>479.14062797989999</v>
      </c>
      <c r="W300">
        <f t="shared" si="106"/>
        <v>6</v>
      </c>
      <c r="X300">
        <f t="shared" si="107"/>
        <v>0.31578947368421051</v>
      </c>
      <c r="Y300">
        <f t="shared" si="108"/>
        <v>0.21428571428571427</v>
      </c>
      <c r="Z300">
        <f t="shared" si="109"/>
        <v>0.42857142857142855</v>
      </c>
      <c r="AA300" t="str">
        <f t="shared" si="110"/>
        <v>O</v>
      </c>
      <c r="AD300">
        <f t="shared" si="111"/>
        <v>-8.3333333333333329E-2</v>
      </c>
      <c r="AF300" t="str">
        <f t="shared" si="112"/>
        <v>----</v>
      </c>
      <c r="AG300" t="str">
        <f t="shared" si="113"/>
        <v>----</v>
      </c>
      <c r="AH300" t="str">
        <f t="shared" si="114"/>
        <v>HUnSatLig</v>
      </c>
      <c r="AI300" t="str">
        <f t="shared" si="115"/>
        <v>----</v>
      </c>
      <c r="AJ300" t="str">
        <f t="shared" si="116"/>
        <v>----</v>
      </c>
      <c r="AK300" t="str">
        <f t="shared" si="117"/>
        <v>----</v>
      </c>
      <c r="AM300" s="4">
        <f t="shared" si="118"/>
        <v>479.2514221950492</v>
      </c>
      <c r="AN300" s="4">
        <f t="shared" si="119"/>
        <v>479</v>
      </c>
      <c r="AO300" s="4">
        <f t="shared" si="120"/>
        <v>0.25142219504920149</v>
      </c>
    </row>
    <row r="301" spans="1:41" x14ac:dyDescent="0.25">
      <c r="A301">
        <v>14</v>
      </c>
      <c r="B301">
        <v>18</v>
      </c>
      <c r="C301">
        <v>0</v>
      </c>
      <c r="D301">
        <v>8</v>
      </c>
      <c r="E301">
        <v>0</v>
      </c>
      <c r="F301">
        <v>0</v>
      </c>
      <c r="H301">
        <v>313.09289039999999</v>
      </c>
      <c r="J301">
        <v>3591693</v>
      </c>
      <c r="K301">
        <v>2978112</v>
      </c>
      <c r="L301">
        <v>2664631</v>
      </c>
      <c r="M301" t="str">
        <f t="shared" si="101"/>
        <v>Yes</v>
      </c>
      <c r="N301">
        <f t="shared" si="102"/>
        <v>3078145.3333333335</v>
      </c>
      <c r="O301">
        <v>2887971</v>
      </c>
      <c r="P301">
        <v>2645104</v>
      </c>
      <c r="Q301">
        <v>3054818</v>
      </c>
      <c r="S301">
        <f t="shared" si="103"/>
        <v>1.2857142857142858</v>
      </c>
      <c r="T301">
        <f t="shared" si="104"/>
        <v>0.5714285714285714</v>
      </c>
      <c r="V301" s="4">
        <f t="shared" si="105"/>
        <v>313.09289037989998</v>
      </c>
      <c r="W301">
        <f t="shared" si="106"/>
        <v>6</v>
      </c>
      <c r="X301">
        <f t="shared" si="107"/>
        <v>0.42857142857142855</v>
      </c>
      <c r="Y301">
        <f t="shared" si="108"/>
        <v>0.33333333333333331</v>
      </c>
      <c r="Z301">
        <f t="shared" si="109"/>
        <v>0.75</v>
      </c>
      <c r="AA301" t="str">
        <f t="shared" si="110"/>
        <v>O</v>
      </c>
      <c r="AD301">
        <f t="shared" si="111"/>
        <v>0.2</v>
      </c>
      <c r="AF301" t="str">
        <f t="shared" si="112"/>
        <v>----</v>
      </c>
      <c r="AG301" t="str">
        <f t="shared" si="113"/>
        <v>----</v>
      </c>
      <c r="AH301" t="str">
        <f t="shared" si="114"/>
        <v>HUnSatLig</v>
      </c>
      <c r="AI301" t="str">
        <f t="shared" si="115"/>
        <v>----</v>
      </c>
      <c r="AJ301" t="str">
        <f t="shared" si="116"/>
        <v>----</v>
      </c>
      <c r="AK301" t="str">
        <f t="shared" si="117"/>
        <v>----</v>
      </c>
      <c r="AM301" s="4">
        <f t="shared" si="118"/>
        <v>313.16528850068698</v>
      </c>
      <c r="AN301" s="4">
        <f t="shared" si="119"/>
        <v>313</v>
      </c>
      <c r="AO301" s="4">
        <f t="shared" si="120"/>
        <v>0.16528850068698375</v>
      </c>
    </row>
    <row r="302" spans="1:41" x14ac:dyDescent="0.25">
      <c r="A302">
        <v>18</v>
      </c>
      <c r="B302">
        <v>26</v>
      </c>
      <c r="C302">
        <v>0</v>
      </c>
      <c r="D302">
        <v>12</v>
      </c>
      <c r="E302">
        <v>0</v>
      </c>
      <c r="F302">
        <v>0</v>
      </c>
      <c r="H302">
        <v>433.13514880000002</v>
      </c>
      <c r="J302">
        <v>7831260</v>
      </c>
      <c r="K302">
        <v>4424329</v>
      </c>
      <c r="L302">
        <v>5988138</v>
      </c>
      <c r="M302" t="str">
        <f t="shared" si="101"/>
        <v>Yes</v>
      </c>
      <c r="N302">
        <f t="shared" si="102"/>
        <v>6081242.333333333</v>
      </c>
      <c r="O302">
        <v>2906905</v>
      </c>
      <c r="P302">
        <v>2565881</v>
      </c>
      <c r="Q302">
        <v>2536505</v>
      </c>
      <c r="S302">
        <f t="shared" si="103"/>
        <v>1.4444444444444444</v>
      </c>
      <c r="T302">
        <f t="shared" si="104"/>
        <v>0.66666666666666663</v>
      </c>
      <c r="V302" s="4">
        <f t="shared" si="105"/>
        <v>433.13514877990002</v>
      </c>
      <c r="W302">
        <f t="shared" si="106"/>
        <v>6</v>
      </c>
      <c r="X302">
        <f t="shared" si="107"/>
        <v>0.33333333333333331</v>
      </c>
      <c r="Y302">
        <f t="shared" si="108"/>
        <v>0.23076923076923078</v>
      </c>
      <c r="Z302">
        <f t="shared" si="109"/>
        <v>0.5</v>
      </c>
      <c r="AA302" t="str">
        <f t="shared" si="110"/>
        <v>O</v>
      </c>
      <c r="AD302">
        <f t="shared" si="111"/>
        <v>0</v>
      </c>
      <c r="AF302" t="str">
        <f t="shared" si="112"/>
        <v>----</v>
      </c>
      <c r="AG302" t="str">
        <f t="shared" si="113"/>
        <v>----</v>
      </c>
      <c r="AH302" t="str">
        <f t="shared" si="114"/>
        <v>HUnSatLig</v>
      </c>
      <c r="AI302" t="str">
        <f t="shared" si="115"/>
        <v>----</v>
      </c>
      <c r="AJ302" t="str">
        <f t="shared" si="116"/>
        <v>----</v>
      </c>
      <c r="AK302" t="str">
        <f t="shared" si="117"/>
        <v>----</v>
      </c>
      <c r="AM302" s="4">
        <f t="shared" si="118"/>
        <v>433.23530490538855</v>
      </c>
      <c r="AN302" s="4">
        <f t="shared" si="119"/>
        <v>433</v>
      </c>
      <c r="AO302" s="4">
        <f t="shared" si="120"/>
        <v>0.23530490538854565</v>
      </c>
    </row>
    <row r="303" spans="1:41" x14ac:dyDescent="0.25">
      <c r="A303">
        <v>19</v>
      </c>
      <c r="B303">
        <v>20</v>
      </c>
      <c r="C303">
        <v>0</v>
      </c>
      <c r="D303">
        <v>11</v>
      </c>
      <c r="E303">
        <v>0</v>
      </c>
      <c r="F303">
        <v>0</v>
      </c>
      <c r="H303">
        <v>423.09328420000003</v>
      </c>
      <c r="J303">
        <v>6429312</v>
      </c>
      <c r="K303">
        <v>8453597</v>
      </c>
      <c r="L303">
        <v>8163821</v>
      </c>
      <c r="M303" t="str">
        <f t="shared" si="101"/>
        <v>Yes</v>
      </c>
      <c r="N303">
        <f t="shared" si="102"/>
        <v>7682243.333333333</v>
      </c>
      <c r="O303">
        <v>2923279</v>
      </c>
      <c r="P303">
        <v>3712716</v>
      </c>
      <c r="Q303">
        <v>3639347</v>
      </c>
      <c r="S303">
        <f t="shared" si="103"/>
        <v>1.0526315789473684</v>
      </c>
      <c r="T303">
        <f t="shared" si="104"/>
        <v>0.57894736842105265</v>
      </c>
      <c r="V303" s="4">
        <f t="shared" si="105"/>
        <v>423.09328417989997</v>
      </c>
      <c r="W303">
        <f t="shared" si="106"/>
        <v>10</v>
      </c>
      <c r="X303">
        <f t="shared" si="107"/>
        <v>0.52631578947368418</v>
      </c>
      <c r="Y303">
        <f t="shared" si="108"/>
        <v>0.5</v>
      </c>
      <c r="Z303">
        <f t="shared" si="109"/>
        <v>0.90909090909090906</v>
      </c>
      <c r="AA303" t="str">
        <f t="shared" si="110"/>
        <v>CRAM</v>
      </c>
      <c r="AD303">
        <f t="shared" si="111"/>
        <v>0.33333333333333331</v>
      </c>
      <c r="AF303" t="str">
        <f t="shared" si="112"/>
        <v>----</v>
      </c>
      <c r="AG303" t="str">
        <f t="shared" si="113"/>
        <v>----</v>
      </c>
      <c r="AH303" t="str">
        <f t="shared" si="114"/>
        <v>HUnSatLig</v>
      </c>
      <c r="AI303" t="str">
        <f t="shared" si="115"/>
        <v>----</v>
      </c>
      <c r="AJ303" t="str">
        <f t="shared" si="116"/>
        <v>----</v>
      </c>
      <c r="AK303" t="str">
        <f t="shared" si="117"/>
        <v>----</v>
      </c>
      <c r="AM303" s="4">
        <f t="shared" si="118"/>
        <v>423.19111827206046</v>
      </c>
      <c r="AN303" s="4">
        <f t="shared" si="119"/>
        <v>423</v>
      </c>
      <c r="AO303" s="4">
        <f t="shared" si="120"/>
        <v>0.19111827206046428</v>
      </c>
    </row>
    <row r="304" spans="1:41" x14ac:dyDescent="0.25">
      <c r="A304">
        <v>16</v>
      </c>
      <c r="B304">
        <v>22</v>
      </c>
      <c r="C304">
        <v>0</v>
      </c>
      <c r="D304">
        <v>12</v>
      </c>
      <c r="E304">
        <v>0</v>
      </c>
      <c r="F304">
        <v>0</v>
      </c>
      <c r="H304">
        <v>405.10384879999998</v>
      </c>
      <c r="J304">
        <v>11584384</v>
      </c>
      <c r="K304">
        <v>7431557</v>
      </c>
      <c r="L304">
        <v>9412959</v>
      </c>
      <c r="M304" t="str">
        <f t="shared" si="101"/>
        <v>Yes</v>
      </c>
      <c r="N304">
        <f t="shared" si="102"/>
        <v>9476300</v>
      </c>
      <c r="O304">
        <v>2924258</v>
      </c>
      <c r="P304">
        <v>3158252</v>
      </c>
      <c r="Q304">
        <v>3036293</v>
      </c>
      <c r="S304">
        <f t="shared" si="103"/>
        <v>1.375</v>
      </c>
      <c r="T304">
        <f t="shared" si="104"/>
        <v>0.75</v>
      </c>
      <c r="V304" s="4">
        <f t="shared" si="105"/>
        <v>405.10384877989998</v>
      </c>
      <c r="W304">
        <f t="shared" si="106"/>
        <v>6</v>
      </c>
      <c r="X304">
        <f t="shared" si="107"/>
        <v>0.375</v>
      </c>
      <c r="Y304">
        <f t="shared" si="108"/>
        <v>0.27272727272727271</v>
      </c>
      <c r="Z304">
        <f t="shared" si="109"/>
        <v>0.5</v>
      </c>
      <c r="AA304" t="str">
        <f t="shared" si="110"/>
        <v>O</v>
      </c>
      <c r="AD304">
        <f t="shared" si="111"/>
        <v>0</v>
      </c>
      <c r="AF304" t="str">
        <f t="shared" si="112"/>
        <v>----</v>
      </c>
      <c r="AG304" t="str">
        <f t="shared" si="113"/>
        <v>----</v>
      </c>
      <c r="AH304" t="str">
        <f t="shared" si="114"/>
        <v>HUnSatLig</v>
      </c>
      <c r="AI304" t="str">
        <f t="shared" si="115"/>
        <v>----</v>
      </c>
      <c r="AJ304" t="str">
        <f t="shared" si="116"/>
        <v>----</v>
      </c>
      <c r="AK304" t="str">
        <f t="shared" si="117"/>
        <v>----</v>
      </c>
      <c r="AM304" s="4">
        <f t="shared" si="118"/>
        <v>405.19752308000835</v>
      </c>
      <c r="AN304" s="4">
        <f t="shared" si="119"/>
        <v>405</v>
      </c>
      <c r="AO304" s="4">
        <f t="shared" si="120"/>
        <v>0.19752308000835228</v>
      </c>
    </row>
    <row r="305" spans="1:41" x14ac:dyDescent="0.25">
      <c r="A305">
        <v>20</v>
      </c>
      <c r="B305">
        <v>24</v>
      </c>
      <c r="C305">
        <v>0</v>
      </c>
      <c r="D305">
        <v>12</v>
      </c>
      <c r="E305">
        <v>0</v>
      </c>
      <c r="F305">
        <v>0</v>
      </c>
      <c r="H305">
        <v>455.11949879999997</v>
      </c>
      <c r="J305">
        <v>6776324</v>
      </c>
      <c r="K305">
        <v>6511823</v>
      </c>
      <c r="L305">
        <v>7053206</v>
      </c>
      <c r="M305" t="str">
        <f t="shared" si="101"/>
        <v>Yes</v>
      </c>
      <c r="N305">
        <f t="shared" si="102"/>
        <v>6780451</v>
      </c>
      <c r="O305">
        <v>2950259</v>
      </c>
      <c r="P305">
        <v>3295794</v>
      </c>
      <c r="Q305">
        <v>2553398</v>
      </c>
      <c r="S305">
        <f t="shared" si="103"/>
        <v>1.2</v>
      </c>
      <c r="T305">
        <f t="shared" si="104"/>
        <v>0.6</v>
      </c>
      <c r="V305" s="4">
        <f t="shared" si="105"/>
        <v>455.11949877989997</v>
      </c>
      <c r="W305">
        <f t="shared" si="106"/>
        <v>9</v>
      </c>
      <c r="X305">
        <f t="shared" si="107"/>
        <v>0.45</v>
      </c>
      <c r="Y305">
        <f t="shared" si="108"/>
        <v>0.375</v>
      </c>
      <c r="Z305">
        <f t="shared" si="109"/>
        <v>0.75</v>
      </c>
      <c r="AA305" t="str">
        <f t="shared" si="110"/>
        <v>O</v>
      </c>
      <c r="AD305">
        <f t="shared" si="111"/>
        <v>0.21428571428571427</v>
      </c>
      <c r="AF305" t="str">
        <f t="shared" si="112"/>
        <v>----</v>
      </c>
      <c r="AG305" t="str">
        <f t="shared" si="113"/>
        <v>----</v>
      </c>
      <c r="AH305" t="str">
        <f t="shared" si="114"/>
        <v>HUnSatLig</v>
      </c>
      <c r="AI305" t="str">
        <f t="shared" si="115"/>
        <v>----</v>
      </c>
      <c r="AJ305" t="str">
        <f t="shared" si="116"/>
        <v>----</v>
      </c>
      <c r="AK305" t="str">
        <f t="shared" si="117"/>
        <v>----</v>
      </c>
      <c r="AM305" s="4">
        <f t="shared" si="118"/>
        <v>455.22473846261903</v>
      </c>
      <c r="AN305" s="4">
        <f t="shared" si="119"/>
        <v>455</v>
      </c>
      <c r="AO305" s="4">
        <f t="shared" si="120"/>
        <v>0.22473846261902963</v>
      </c>
    </row>
    <row r="306" spans="1:41" x14ac:dyDescent="0.25">
      <c r="A306">
        <v>14</v>
      </c>
      <c r="B306">
        <v>20</v>
      </c>
      <c r="C306">
        <v>0</v>
      </c>
      <c r="D306">
        <v>9</v>
      </c>
      <c r="E306">
        <v>0</v>
      </c>
      <c r="F306">
        <v>0</v>
      </c>
      <c r="H306">
        <v>331.103455</v>
      </c>
      <c r="J306">
        <v>5645252</v>
      </c>
      <c r="K306">
        <v>4010989</v>
      </c>
      <c r="L306">
        <v>4948579</v>
      </c>
      <c r="M306" t="str">
        <f t="shared" si="101"/>
        <v>Yes</v>
      </c>
      <c r="N306">
        <f t="shared" si="102"/>
        <v>4868273.333333333</v>
      </c>
      <c r="O306">
        <v>3010996</v>
      </c>
      <c r="P306">
        <v>2796565</v>
      </c>
      <c r="Q306">
        <v>2941461</v>
      </c>
      <c r="S306">
        <f t="shared" si="103"/>
        <v>1.4285714285714286</v>
      </c>
      <c r="T306">
        <f t="shared" si="104"/>
        <v>0.6428571428571429</v>
      </c>
      <c r="V306" s="4">
        <f t="shared" si="105"/>
        <v>331.10345497989999</v>
      </c>
      <c r="W306">
        <f t="shared" si="106"/>
        <v>5</v>
      </c>
      <c r="X306">
        <f t="shared" si="107"/>
        <v>0.35714285714285715</v>
      </c>
      <c r="Y306">
        <f t="shared" si="108"/>
        <v>0.25</v>
      </c>
      <c r="Z306">
        <f t="shared" si="109"/>
        <v>0.55555555555555558</v>
      </c>
      <c r="AA306" t="str">
        <f t="shared" si="110"/>
        <v>O</v>
      </c>
      <c r="AD306">
        <f t="shared" si="111"/>
        <v>5.2631578947368418E-2</v>
      </c>
      <c r="AF306" t="str">
        <f t="shared" si="112"/>
        <v>----</v>
      </c>
      <c r="AG306" t="str">
        <f t="shared" si="113"/>
        <v>----</v>
      </c>
      <c r="AH306" t="str">
        <f t="shared" si="114"/>
        <v>HUnSatLig</v>
      </c>
      <c r="AI306" t="str">
        <f t="shared" si="115"/>
        <v>----</v>
      </c>
      <c r="AJ306" t="str">
        <f t="shared" si="116"/>
        <v>----</v>
      </c>
      <c r="AK306" t="str">
        <f t="shared" si="117"/>
        <v>----</v>
      </c>
      <c r="AM306" s="4">
        <f t="shared" si="118"/>
        <v>331.18001777855551</v>
      </c>
      <c r="AN306" s="4">
        <f t="shared" si="119"/>
        <v>331</v>
      </c>
      <c r="AO306" s="4">
        <f t="shared" si="120"/>
        <v>0.18001777855550927</v>
      </c>
    </row>
    <row r="307" spans="1:41" x14ac:dyDescent="0.25">
      <c r="A307">
        <v>21</v>
      </c>
      <c r="B307">
        <v>26</v>
      </c>
      <c r="C307">
        <v>0</v>
      </c>
      <c r="D307">
        <v>12</v>
      </c>
      <c r="E307">
        <v>0</v>
      </c>
      <c r="F307">
        <v>0</v>
      </c>
      <c r="H307">
        <v>469.13514880000002</v>
      </c>
      <c r="J307">
        <v>6245381</v>
      </c>
      <c r="K307">
        <v>5614816</v>
      </c>
      <c r="L307">
        <v>6927747</v>
      </c>
      <c r="M307" t="str">
        <f t="shared" si="101"/>
        <v>Yes</v>
      </c>
      <c r="N307">
        <f t="shared" si="102"/>
        <v>6262648</v>
      </c>
      <c r="O307">
        <v>3060236</v>
      </c>
      <c r="P307">
        <v>3308693</v>
      </c>
      <c r="Q307">
        <v>3077298</v>
      </c>
      <c r="S307">
        <f t="shared" si="103"/>
        <v>1.2380952380952381</v>
      </c>
      <c r="T307">
        <f t="shared" si="104"/>
        <v>0.5714285714285714</v>
      </c>
      <c r="V307" s="4">
        <f t="shared" si="105"/>
        <v>469.13514877990002</v>
      </c>
      <c r="W307">
        <f t="shared" si="106"/>
        <v>9</v>
      </c>
      <c r="X307">
        <f t="shared" si="107"/>
        <v>0.42857142857142855</v>
      </c>
      <c r="Y307">
        <f t="shared" si="108"/>
        <v>0.34615384615384615</v>
      </c>
      <c r="Z307">
        <f t="shared" si="109"/>
        <v>0.75</v>
      </c>
      <c r="AA307" t="str">
        <f t="shared" si="110"/>
        <v>O</v>
      </c>
      <c r="AD307">
        <f t="shared" si="111"/>
        <v>0.2</v>
      </c>
      <c r="AF307" t="str">
        <f t="shared" si="112"/>
        <v>----</v>
      </c>
      <c r="AG307" t="str">
        <f t="shared" si="113"/>
        <v>----</v>
      </c>
      <c r="AH307" t="str">
        <f t="shared" si="114"/>
        <v>HUnSatLig</v>
      </c>
      <c r="AI307" t="str">
        <f t="shared" si="115"/>
        <v>----</v>
      </c>
      <c r="AJ307" t="str">
        <f t="shared" si="116"/>
        <v>----</v>
      </c>
      <c r="AK307" t="str">
        <f t="shared" si="117"/>
        <v>----</v>
      </c>
      <c r="AM307" s="4">
        <f t="shared" si="118"/>
        <v>469.24362937530918</v>
      </c>
      <c r="AN307" s="4">
        <f t="shared" si="119"/>
        <v>469</v>
      </c>
      <c r="AO307" s="4">
        <f t="shared" si="120"/>
        <v>0.24362937530918316</v>
      </c>
    </row>
    <row r="308" spans="1:41" x14ac:dyDescent="0.25">
      <c r="A308">
        <v>23</v>
      </c>
      <c r="B308">
        <v>26</v>
      </c>
      <c r="C308">
        <v>0</v>
      </c>
      <c r="D308">
        <v>11</v>
      </c>
      <c r="E308">
        <v>0</v>
      </c>
      <c r="F308">
        <v>0</v>
      </c>
      <c r="H308">
        <v>477.14023420000001</v>
      </c>
      <c r="J308">
        <v>3022994</v>
      </c>
      <c r="K308">
        <v>3615737</v>
      </c>
      <c r="L308">
        <v>4170175</v>
      </c>
      <c r="M308" t="str">
        <f t="shared" si="101"/>
        <v>Yes</v>
      </c>
      <c r="N308">
        <f t="shared" si="102"/>
        <v>3602968.6666666665</v>
      </c>
      <c r="O308">
        <v>3103164</v>
      </c>
      <c r="P308">
        <v>3864155</v>
      </c>
      <c r="Q308">
        <v>3474183</v>
      </c>
      <c r="S308">
        <f t="shared" si="103"/>
        <v>1.1304347826086956</v>
      </c>
      <c r="T308">
        <f t="shared" si="104"/>
        <v>0.47826086956521741</v>
      </c>
      <c r="V308" s="4">
        <f t="shared" si="105"/>
        <v>477.14023417990001</v>
      </c>
      <c r="W308">
        <f t="shared" si="106"/>
        <v>11</v>
      </c>
      <c r="X308">
        <f t="shared" si="107"/>
        <v>0.47826086956521741</v>
      </c>
      <c r="Y308">
        <f t="shared" si="108"/>
        <v>0.42307692307692307</v>
      </c>
      <c r="Z308">
        <f t="shared" si="109"/>
        <v>1</v>
      </c>
      <c r="AA308" t="str">
        <f t="shared" si="110"/>
        <v>CRAM</v>
      </c>
      <c r="AD308">
        <f t="shared" si="111"/>
        <v>0.31428571428571428</v>
      </c>
      <c r="AF308" t="str">
        <f t="shared" si="112"/>
        <v>----</v>
      </c>
      <c r="AG308" t="str">
        <f t="shared" si="113"/>
        <v>----</v>
      </c>
      <c r="AH308" t="str">
        <f t="shared" si="114"/>
        <v>HUnSatLig</v>
      </c>
      <c r="AI308" t="str">
        <f t="shared" si="115"/>
        <v>----</v>
      </c>
      <c r="AJ308" t="str">
        <f t="shared" si="116"/>
        <v>----</v>
      </c>
      <c r="AK308" t="str">
        <f t="shared" si="117"/>
        <v>----</v>
      </c>
      <c r="AM308" s="4">
        <f t="shared" si="118"/>
        <v>477.25056583343763</v>
      </c>
      <c r="AN308" s="4">
        <f t="shared" si="119"/>
        <v>477</v>
      </c>
      <c r="AO308" s="4">
        <f t="shared" si="120"/>
        <v>0.2505658334376335</v>
      </c>
    </row>
    <row r="309" spans="1:41" x14ac:dyDescent="0.25">
      <c r="A309">
        <v>24</v>
      </c>
      <c r="B309">
        <v>28</v>
      </c>
      <c r="C309">
        <v>0</v>
      </c>
      <c r="D309">
        <v>11</v>
      </c>
      <c r="E309">
        <v>0</v>
      </c>
      <c r="F309">
        <v>0</v>
      </c>
      <c r="H309">
        <v>491.1558842</v>
      </c>
      <c r="J309">
        <v>2454856</v>
      </c>
      <c r="K309">
        <v>3015713</v>
      </c>
      <c r="L309">
        <v>3818439</v>
      </c>
      <c r="M309" t="str">
        <f t="shared" si="101"/>
        <v>Yes</v>
      </c>
      <c r="N309">
        <f t="shared" si="102"/>
        <v>3096336</v>
      </c>
      <c r="O309">
        <v>3145298</v>
      </c>
      <c r="P309">
        <v>4123373</v>
      </c>
      <c r="Q309">
        <v>3822813</v>
      </c>
      <c r="S309">
        <f t="shared" si="103"/>
        <v>1.1666666666666667</v>
      </c>
      <c r="T309">
        <f t="shared" si="104"/>
        <v>0.45833333333333331</v>
      </c>
      <c r="V309" s="4">
        <f t="shared" si="105"/>
        <v>491.1558841799</v>
      </c>
      <c r="W309">
        <f t="shared" si="106"/>
        <v>11</v>
      </c>
      <c r="X309">
        <f t="shared" si="107"/>
        <v>0.45833333333333331</v>
      </c>
      <c r="Y309">
        <f t="shared" si="108"/>
        <v>0.39285714285714285</v>
      </c>
      <c r="Z309">
        <f t="shared" si="109"/>
        <v>1</v>
      </c>
      <c r="AA309" t="str">
        <f t="shared" si="110"/>
        <v>CRAM</v>
      </c>
      <c r="AD309">
        <f t="shared" si="111"/>
        <v>0.29729729729729731</v>
      </c>
      <c r="AF309" t="str">
        <f t="shared" si="112"/>
        <v>----</v>
      </c>
      <c r="AG309" t="str">
        <f t="shared" si="113"/>
        <v>----</v>
      </c>
      <c r="AH309" t="str">
        <f t="shared" si="114"/>
        <v>HUnSatLig</v>
      </c>
      <c r="AI309" t="str">
        <f t="shared" si="115"/>
        <v>----</v>
      </c>
      <c r="AJ309" t="str">
        <f t="shared" si="116"/>
        <v>----</v>
      </c>
      <c r="AK309" t="str">
        <f t="shared" si="117"/>
        <v>----</v>
      </c>
      <c r="AM309" s="4">
        <f t="shared" si="118"/>
        <v>491.26945674612767</v>
      </c>
      <c r="AN309" s="4">
        <f t="shared" si="119"/>
        <v>491</v>
      </c>
      <c r="AO309" s="4">
        <f t="shared" si="120"/>
        <v>0.26945674612767334</v>
      </c>
    </row>
    <row r="310" spans="1:41" x14ac:dyDescent="0.25">
      <c r="A310">
        <v>15</v>
      </c>
      <c r="B310">
        <v>20</v>
      </c>
      <c r="C310">
        <v>0</v>
      </c>
      <c r="D310">
        <v>13</v>
      </c>
      <c r="E310">
        <v>0</v>
      </c>
      <c r="F310">
        <v>0</v>
      </c>
      <c r="H310">
        <v>407.0831134</v>
      </c>
      <c r="J310">
        <v>10126310</v>
      </c>
      <c r="K310">
        <v>5968410</v>
      </c>
      <c r="L310">
        <v>8075756</v>
      </c>
      <c r="M310" t="str">
        <f t="shared" si="101"/>
        <v>Yes</v>
      </c>
      <c r="N310">
        <f t="shared" si="102"/>
        <v>8056825.333333333</v>
      </c>
      <c r="O310">
        <v>3173788</v>
      </c>
      <c r="P310">
        <v>3569050</v>
      </c>
      <c r="Q310">
        <v>3306794</v>
      </c>
      <c r="S310">
        <f t="shared" si="103"/>
        <v>1.3333333333333333</v>
      </c>
      <c r="T310">
        <f t="shared" si="104"/>
        <v>0.8666666666666667</v>
      </c>
      <c r="V310" s="4">
        <f t="shared" si="105"/>
        <v>407.0831133799</v>
      </c>
      <c r="W310">
        <f t="shared" si="106"/>
        <v>6</v>
      </c>
      <c r="X310">
        <f t="shared" si="107"/>
        <v>0.4</v>
      </c>
      <c r="Y310">
        <f t="shared" si="108"/>
        <v>0.3</v>
      </c>
      <c r="Z310">
        <f t="shared" si="109"/>
        <v>0.46153846153846156</v>
      </c>
      <c r="AA310" t="str">
        <f t="shared" si="110"/>
        <v>O</v>
      </c>
      <c r="AD310">
        <f t="shared" si="111"/>
        <v>-5.8823529411764705E-2</v>
      </c>
      <c r="AF310" t="str">
        <f t="shared" si="112"/>
        <v>----</v>
      </c>
      <c r="AG310" t="str">
        <f t="shared" si="113"/>
        <v>----</v>
      </c>
      <c r="AH310" t="str">
        <f t="shared" si="114"/>
        <v>HUnSatLig</v>
      </c>
      <c r="AI310" t="str">
        <f t="shared" si="115"/>
        <v>----</v>
      </c>
      <c r="AJ310" t="str">
        <f t="shared" si="116"/>
        <v>----</v>
      </c>
      <c r="AK310" t="str">
        <f t="shared" si="117"/>
        <v>----</v>
      </c>
      <c r="AM310" s="4">
        <f t="shared" si="118"/>
        <v>407.17724535580356</v>
      </c>
      <c r="AN310" s="4">
        <f t="shared" si="119"/>
        <v>407</v>
      </c>
      <c r="AO310" s="4">
        <f t="shared" si="120"/>
        <v>0.1772453558035636</v>
      </c>
    </row>
    <row r="311" spans="1:41" x14ac:dyDescent="0.25">
      <c r="A311">
        <v>18</v>
      </c>
      <c r="B311">
        <v>18</v>
      </c>
      <c r="C311">
        <v>0</v>
      </c>
      <c r="D311">
        <v>10</v>
      </c>
      <c r="E311">
        <v>0</v>
      </c>
      <c r="F311">
        <v>0</v>
      </c>
      <c r="H311">
        <v>393.08271960000002</v>
      </c>
      <c r="J311">
        <v>6538702</v>
      </c>
      <c r="K311">
        <v>9438859</v>
      </c>
      <c r="L311">
        <v>9478885</v>
      </c>
      <c r="M311" t="str">
        <f t="shared" si="101"/>
        <v>Yes</v>
      </c>
      <c r="N311">
        <f t="shared" si="102"/>
        <v>8485482</v>
      </c>
      <c r="O311">
        <v>3178344</v>
      </c>
      <c r="P311">
        <v>4390329</v>
      </c>
      <c r="Q311">
        <v>4143021</v>
      </c>
      <c r="S311">
        <f t="shared" si="103"/>
        <v>1</v>
      </c>
      <c r="T311">
        <f t="shared" si="104"/>
        <v>0.55555555555555558</v>
      </c>
      <c r="V311" s="4">
        <f t="shared" si="105"/>
        <v>393.08271957990002</v>
      </c>
      <c r="W311">
        <f t="shared" si="106"/>
        <v>10</v>
      </c>
      <c r="X311">
        <f t="shared" si="107"/>
        <v>0.55555555555555558</v>
      </c>
      <c r="Y311">
        <f t="shared" si="108"/>
        <v>0.55555555555555558</v>
      </c>
      <c r="Z311">
        <f t="shared" si="109"/>
        <v>1</v>
      </c>
      <c r="AA311" t="str">
        <f t="shared" si="110"/>
        <v>CRAM</v>
      </c>
      <c r="AD311">
        <f t="shared" si="111"/>
        <v>0.38461538461538464</v>
      </c>
      <c r="AF311" t="str">
        <f t="shared" si="112"/>
        <v>----</v>
      </c>
      <c r="AG311" t="str">
        <f t="shared" si="113"/>
        <v>----</v>
      </c>
      <c r="AH311" t="str">
        <f t="shared" si="114"/>
        <v>HUnSatLig</v>
      </c>
      <c r="AI311" t="str">
        <f t="shared" si="115"/>
        <v>----</v>
      </c>
      <c r="AJ311" t="str">
        <f t="shared" si="116"/>
        <v>----</v>
      </c>
      <c r="AK311" t="str">
        <f t="shared" si="117"/>
        <v>----</v>
      </c>
      <c r="AM311" s="4">
        <f t="shared" si="118"/>
        <v>393.17361417088512</v>
      </c>
      <c r="AN311" s="4">
        <f t="shared" si="119"/>
        <v>393</v>
      </c>
      <c r="AO311" s="4">
        <f t="shared" si="120"/>
        <v>0.17361417088511644</v>
      </c>
    </row>
    <row r="312" spans="1:41" x14ac:dyDescent="0.25">
      <c r="A312">
        <v>20</v>
      </c>
      <c r="B312">
        <v>28</v>
      </c>
      <c r="C312">
        <v>0</v>
      </c>
      <c r="D312">
        <v>18</v>
      </c>
      <c r="E312">
        <v>0</v>
      </c>
      <c r="F312">
        <v>0</v>
      </c>
      <c r="H312">
        <v>555.12028640000005</v>
      </c>
      <c r="J312">
        <v>5603980</v>
      </c>
      <c r="K312">
        <v>3684017</v>
      </c>
      <c r="L312">
        <v>4823798</v>
      </c>
      <c r="M312" t="str">
        <f t="shared" si="101"/>
        <v>Yes</v>
      </c>
      <c r="N312">
        <f t="shared" si="102"/>
        <v>4703931.666666667</v>
      </c>
      <c r="O312">
        <v>3293293</v>
      </c>
      <c r="P312">
        <v>6057890</v>
      </c>
      <c r="Q312">
        <v>4662895</v>
      </c>
      <c r="S312">
        <f t="shared" si="103"/>
        <v>1.4</v>
      </c>
      <c r="T312">
        <f t="shared" si="104"/>
        <v>0.9</v>
      </c>
      <c r="V312" s="4">
        <f t="shared" si="105"/>
        <v>555.12028637989999</v>
      </c>
      <c r="W312">
        <f t="shared" si="106"/>
        <v>7</v>
      </c>
      <c r="X312">
        <f t="shared" si="107"/>
        <v>0.35</v>
      </c>
      <c r="Y312">
        <f t="shared" si="108"/>
        <v>0.25</v>
      </c>
      <c r="Z312">
        <f t="shared" si="109"/>
        <v>0.3888888888888889</v>
      </c>
      <c r="AA312" t="str">
        <f t="shared" si="110"/>
        <v>O</v>
      </c>
      <c r="AD312">
        <f t="shared" si="111"/>
        <v>-0.18181818181818182</v>
      </c>
      <c r="AF312" t="str">
        <f t="shared" si="112"/>
        <v>----</v>
      </c>
      <c r="AG312" t="str">
        <f t="shared" si="113"/>
        <v>----</v>
      </c>
      <c r="AH312" t="str">
        <f t="shared" si="114"/>
        <v>HUnSatLig</v>
      </c>
      <c r="AI312" t="str">
        <f t="shared" si="115"/>
        <v>----</v>
      </c>
      <c r="AJ312" t="str">
        <f t="shared" si="116"/>
        <v>----</v>
      </c>
      <c r="AK312" t="str">
        <f t="shared" si="117"/>
        <v>----</v>
      </c>
      <c r="AM312" s="4">
        <f t="shared" si="118"/>
        <v>555.24864977229731</v>
      </c>
      <c r="AN312" s="4">
        <f t="shared" si="119"/>
        <v>555</v>
      </c>
      <c r="AO312" s="4">
        <f t="shared" si="120"/>
        <v>0.24864977229731267</v>
      </c>
    </row>
    <row r="313" spans="1:41" x14ac:dyDescent="0.25">
      <c r="A313">
        <v>17</v>
      </c>
      <c r="B313">
        <v>18</v>
      </c>
      <c r="C313">
        <v>0</v>
      </c>
      <c r="D313">
        <v>11</v>
      </c>
      <c r="E313">
        <v>0</v>
      </c>
      <c r="F313">
        <v>0</v>
      </c>
      <c r="H313">
        <v>397.07763419999998</v>
      </c>
      <c r="J313">
        <v>10166346</v>
      </c>
      <c r="K313">
        <v>11825530</v>
      </c>
      <c r="L313">
        <v>13544860</v>
      </c>
      <c r="M313" t="str">
        <f t="shared" si="101"/>
        <v>Yes</v>
      </c>
      <c r="N313">
        <f t="shared" si="102"/>
        <v>11845578.666666666</v>
      </c>
      <c r="O313">
        <v>3335279</v>
      </c>
      <c r="P313">
        <v>4256939</v>
      </c>
      <c r="Q313">
        <v>3797627</v>
      </c>
      <c r="S313">
        <f t="shared" si="103"/>
        <v>1.0588235294117647</v>
      </c>
      <c r="T313">
        <f t="shared" si="104"/>
        <v>0.6470588235294118</v>
      </c>
      <c r="V313" s="4">
        <f t="shared" si="105"/>
        <v>397.07763417990003</v>
      </c>
      <c r="W313">
        <f t="shared" si="106"/>
        <v>9</v>
      </c>
      <c r="X313">
        <f t="shared" si="107"/>
        <v>0.52941176470588236</v>
      </c>
      <c r="Y313">
        <f t="shared" si="108"/>
        <v>0.5</v>
      </c>
      <c r="Z313">
        <f t="shared" si="109"/>
        <v>0.81818181818181823</v>
      </c>
      <c r="AA313" t="str">
        <f t="shared" si="110"/>
        <v>CRAM</v>
      </c>
      <c r="AD313">
        <f t="shared" si="111"/>
        <v>0.30434782608695654</v>
      </c>
      <c r="AF313" t="str">
        <f t="shared" si="112"/>
        <v>----</v>
      </c>
      <c r="AG313" t="str">
        <f t="shared" si="113"/>
        <v>----</v>
      </c>
      <c r="AH313" t="str">
        <f t="shared" si="114"/>
        <v>HUnSatLig</v>
      </c>
      <c r="AI313" t="str">
        <f t="shared" si="115"/>
        <v>----</v>
      </c>
      <c r="AJ313" t="str">
        <f t="shared" si="116"/>
        <v>----</v>
      </c>
      <c r="AK313" t="str">
        <f t="shared" si="117"/>
        <v>----</v>
      </c>
      <c r="AM313" s="4">
        <f t="shared" si="118"/>
        <v>397.16945253606355</v>
      </c>
      <c r="AN313" s="4">
        <f t="shared" si="119"/>
        <v>397</v>
      </c>
      <c r="AO313" s="4">
        <f t="shared" si="120"/>
        <v>0.16945253606354527</v>
      </c>
    </row>
    <row r="314" spans="1:41" x14ac:dyDescent="0.25">
      <c r="A314">
        <v>24</v>
      </c>
      <c r="B314">
        <v>30</v>
      </c>
      <c r="C314">
        <v>0</v>
      </c>
      <c r="D314">
        <v>12</v>
      </c>
      <c r="E314">
        <v>0</v>
      </c>
      <c r="F314">
        <v>0</v>
      </c>
      <c r="H314">
        <v>509.16644880000001</v>
      </c>
      <c r="J314">
        <v>3587956</v>
      </c>
      <c r="K314">
        <v>3838518</v>
      </c>
      <c r="L314">
        <v>4360088</v>
      </c>
      <c r="M314" t="str">
        <f t="shared" si="101"/>
        <v>Yes</v>
      </c>
      <c r="N314">
        <f t="shared" si="102"/>
        <v>3928854</v>
      </c>
      <c r="O314">
        <v>3353494</v>
      </c>
      <c r="P314">
        <v>3872988</v>
      </c>
      <c r="Q314">
        <v>4150207</v>
      </c>
      <c r="S314">
        <f t="shared" si="103"/>
        <v>1.25</v>
      </c>
      <c r="T314">
        <f t="shared" si="104"/>
        <v>0.5</v>
      </c>
      <c r="V314" s="4">
        <f t="shared" si="105"/>
        <v>509.16644877990001</v>
      </c>
      <c r="W314">
        <f t="shared" si="106"/>
        <v>10</v>
      </c>
      <c r="X314">
        <f t="shared" si="107"/>
        <v>0.41666666666666669</v>
      </c>
      <c r="Y314">
        <f t="shared" si="108"/>
        <v>0.33333333333333331</v>
      </c>
      <c r="Z314">
        <f t="shared" si="109"/>
        <v>0.83333333333333337</v>
      </c>
      <c r="AA314" t="str">
        <f t="shared" si="110"/>
        <v>CRAM</v>
      </c>
      <c r="AD314">
        <f t="shared" si="111"/>
        <v>0.22222222222222221</v>
      </c>
      <c r="AF314" t="str">
        <f t="shared" si="112"/>
        <v>----</v>
      </c>
      <c r="AG314" t="str">
        <f t="shared" si="113"/>
        <v>----</v>
      </c>
      <c r="AH314" t="str">
        <f t="shared" si="114"/>
        <v>HUnSatLig</v>
      </c>
      <c r="AI314" t="str">
        <f t="shared" si="115"/>
        <v>----</v>
      </c>
      <c r="AJ314" t="str">
        <f t="shared" si="116"/>
        <v>----</v>
      </c>
      <c r="AK314" t="str">
        <f t="shared" si="117"/>
        <v>----</v>
      </c>
      <c r="AM314" s="4">
        <f t="shared" si="118"/>
        <v>509.2841860239962</v>
      </c>
      <c r="AN314" s="4">
        <f t="shared" si="119"/>
        <v>509</v>
      </c>
      <c r="AO314" s="4">
        <f t="shared" si="120"/>
        <v>0.28418602399619886</v>
      </c>
    </row>
    <row r="315" spans="1:41" x14ac:dyDescent="0.25">
      <c r="A315">
        <v>14</v>
      </c>
      <c r="B315">
        <v>20</v>
      </c>
      <c r="C315">
        <v>0</v>
      </c>
      <c r="D315">
        <v>12</v>
      </c>
      <c r="E315">
        <v>0</v>
      </c>
      <c r="F315">
        <v>0</v>
      </c>
      <c r="H315">
        <v>379.08819879999999</v>
      </c>
      <c r="J315">
        <v>14457240</v>
      </c>
      <c r="K315">
        <v>7633064</v>
      </c>
      <c r="L315">
        <v>10757644</v>
      </c>
      <c r="M315" t="str">
        <f t="shared" si="101"/>
        <v>Yes</v>
      </c>
      <c r="N315">
        <f t="shared" si="102"/>
        <v>10949316</v>
      </c>
      <c r="O315">
        <v>3371953</v>
      </c>
      <c r="P315">
        <v>4163617</v>
      </c>
      <c r="Q315">
        <v>3673768</v>
      </c>
      <c r="S315">
        <f t="shared" si="103"/>
        <v>1.4285714285714286</v>
      </c>
      <c r="T315">
        <f t="shared" si="104"/>
        <v>0.8571428571428571</v>
      </c>
      <c r="V315" s="4">
        <f t="shared" si="105"/>
        <v>379.08819877989998</v>
      </c>
      <c r="W315">
        <f t="shared" si="106"/>
        <v>5</v>
      </c>
      <c r="X315">
        <f t="shared" si="107"/>
        <v>0.35714285714285715</v>
      </c>
      <c r="Y315">
        <f t="shared" si="108"/>
        <v>0.25</v>
      </c>
      <c r="Z315">
        <f t="shared" si="109"/>
        <v>0.41666666666666669</v>
      </c>
      <c r="AA315" t="str">
        <f t="shared" si="110"/>
        <v>O</v>
      </c>
      <c r="AD315">
        <f t="shared" si="111"/>
        <v>-0.125</v>
      </c>
      <c r="AF315" t="str">
        <f t="shared" si="112"/>
        <v>----</v>
      </c>
      <c r="AG315" t="str">
        <f t="shared" si="113"/>
        <v>----</v>
      </c>
      <c r="AH315" t="str">
        <f t="shared" si="114"/>
        <v>HUnSatLig</v>
      </c>
      <c r="AI315" t="str">
        <f t="shared" si="115"/>
        <v>----</v>
      </c>
      <c r="AJ315" t="str">
        <f t="shared" si="116"/>
        <v>----</v>
      </c>
      <c r="AK315" t="str">
        <f t="shared" si="117"/>
        <v>----</v>
      </c>
      <c r="AM315" s="4">
        <f t="shared" si="118"/>
        <v>379.17585734401138</v>
      </c>
      <c r="AN315" s="4">
        <f t="shared" si="119"/>
        <v>379</v>
      </c>
      <c r="AO315" s="4">
        <f t="shared" si="120"/>
        <v>0.17585734401137643</v>
      </c>
    </row>
    <row r="316" spans="1:41" x14ac:dyDescent="0.25">
      <c r="A316">
        <v>19</v>
      </c>
      <c r="B316">
        <v>28</v>
      </c>
      <c r="C316">
        <v>0</v>
      </c>
      <c r="D316">
        <v>16</v>
      </c>
      <c r="E316">
        <v>0</v>
      </c>
      <c r="F316">
        <v>0</v>
      </c>
      <c r="H316">
        <v>511.13045720000002</v>
      </c>
      <c r="J316">
        <v>7994318</v>
      </c>
      <c r="K316">
        <v>5787261</v>
      </c>
      <c r="L316">
        <v>7308284</v>
      </c>
      <c r="M316" t="str">
        <f t="shared" si="101"/>
        <v>Yes</v>
      </c>
      <c r="N316">
        <f t="shared" si="102"/>
        <v>7029954.333333333</v>
      </c>
      <c r="O316">
        <v>3385259</v>
      </c>
      <c r="P316">
        <v>4009307</v>
      </c>
      <c r="Q316">
        <v>3392510</v>
      </c>
      <c r="S316">
        <f t="shared" si="103"/>
        <v>1.4736842105263157</v>
      </c>
      <c r="T316">
        <f t="shared" si="104"/>
        <v>0.84210526315789469</v>
      </c>
      <c r="V316" s="4">
        <f t="shared" si="105"/>
        <v>511.13045717990002</v>
      </c>
      <c r="W316">
        <f t="shared" si="106"/>
        <v>6</v>
      </c>
      <c r="X316">
        <f t="shared" si="107"/>
        <v>0.31578947368421051</v>
      </c>
      <c r="Y316">
        <f t="shared" si="108"/>
        <v>0.21428571428571427</v>
      </c>
      <c r="Z316">
        <f t="shared" si="109"/>
        <v>0.375</v>
      </c>
      <c r="AA316" t="str">
        <f t="shared" si="110"/>
        <v>O</v>
      </c>
      <c r="AD316">
        <f t="shared" si="111"/>
        <v>-0.18181818181818182</v>
      </c>
      <c r="AF316" t="str">
        <f t="shared" si="112"/>
        <v>----</v>
      </c>
      <c r="AG316" t="str">
        <f t="shared" si="113"/>
        <v>----</v>
      </c>
      <c r="AH316" t="str">
        <f t="shared" si="114"/>
        <v>HUnSatLig</v>
      </c>
      <c r="AI316" t="str">
        <f t="shared" si="115"/>
        <v>----</v>
      </c>
      <c r="AJ316" t="str">
        <f t="shared" si="116"/>
        <v>----</v>
      </c>
      <c r="AK316" t="str">
        <f t="shared" si="117"/>
        <v>----</v>
      </c>
      <c r="AM316" s="4">
        <f t="shared" si="118"/>
        <v>511.24864857201982</v>
      </c>
      <c r="AN316" s="4">
        <f t="shared" si="119"/>
        <v>511</v>
      </c>
      <c r="AO316" s="4">
        <f t="shared" si="120"/>
        <v>0.24864857201981749</v>
      </c>
    </row>
    <row r="317" spans="1:41" x14ac:dyDescent="0.25">
      <c r="A317">
        <v>14</v>
      </c>
      <c r="B317">
        <v>20</v>
      </c>
      <c r="C317">
        <v>0</v>
      </c>
      <c r="D317">
        <v>10</v>
      </c>
      <c r="E317">
        <v>0</v>
      </c>
      <c r="F317">
        <v>0</v>
      </c>
      <c r="H317">
        <v>347.09836960000001</v>
      </c>
      <c r="J317">
        <v>6446595</v>
      </c>
      <c r="K317">
        <v>4684653</v>
      </c>
      <c r="L317">
        <v>4713822</v>
      </c>
      <c r="M317" t="str">
        <f t="shared" si="101"/>
        <v>Yes</v>
      </c>
      <c r="N317">
        <f t="shared" si="102"/>
        <v>5281690</v>
      </c>
      <c r="O317">
        <v>3392292</v>
      </c>
      <c r="P317">
        <v>5128674</v>
      </c>
      <c r="Q317">
        <v>3708628</v>
      </c>
      <c r="S317">
        <f t="shared" si="103"/>
        <v>1.4285714285714286</v>
      </c>
      <c r="T317">
        <f t="shared" si="104"/>
        <v>0.7142857142857143</v>
      </c>
      <c r="V317" s="4">
        <f t="shared" si="105"/>
        <v>347.09836957989995</v>
      </c>
      <c r="W317">
        <f t="shared" si="106"/>
        <v>5</v>
      </c>
      <c r="X317">
        <f t="shared" si="107"/>
        <v>0.35714285714285715</v>
      </c>
      <c r="Y317">
        <f t="shared" si="108"/>
        <v>0.25</v>
      </c>
      <c r="Z317">
        <f t="shared" si="109"/>
        <v>0.5</v>
      </c>
      <c r="AA317" t="str">
        <f t="shared" si="110"/>
        <v>O</v>
      </c>
      <c r="AD317">
        <f t="shared" si="111"/>
        <v>0</v>
      </c>
      <c r="AF317" t="str">
        <f t="shared" si="112"/>
        <v>----</v>
      </c>
      <c r="AG317" t="str">
        <f t="shared" si="113"/>
        <v>----</v>
      </c>
      <c r="AH317" t="str">
        <f t="shared" si="114"/>
        <v>HUnSatLig</v>
      </c>
      <c r="AI317" t="str">
        <f t="shared" si="115"/>
        <v>----</v>
      </c>
      <c r="AJ317" t="str">
        <f t="shared" si="116"/>
        <v>----</v>
      </c>
      <c r="AK317" t="str">
        <f t="shared" si="117"/>
        <v>----</v>
      </c>
      <c r="AM317" s="4">
        <f t="shared" si="118"/>
        <v>347.17863096704076</v>
      </c>
      <c r="AN317" s="4">
        <f t="shared" si="119"/>
        <v>347</v>
      </c>
      <c r="AO317" s="4">
        <f t="shared" si="120"/>
        <v>0.17863096704076042</v>
      </c>
    </row>
    <row r="318" spans="1:41" x14ac:dyDescent="0.25">
      <c r="A318">
        <v>23</v>
      </c>
      <c r="B318">
        <v>28</v>
      </c>
      <c r="C318">
        <v>0</v>
      </c>
      <c r="D318">
        <v>12</v>
      </c>
      <c r="E318">
        <v>0</v>
      </c>
      <c r="F318">
        <v>0</v>
      </c>
      <c r="H318">
        <v>495.15079880000002</v>
      </c>
      <c r="J318">
        <v>3880001</v>
      </c>
      <c r="K318">
        <v>4657271</v>
      </c>
      <c r="L318">
        <v>5349527</v>
      </c>
      <c r="M318" t="str">
        <f t="shared" si="101"/>
        <v>Yes</v>
      </c>
      <c r="N318">
        <f t="shared" si="102"/>
        <v>4628933</v>
      </c>
      <c r="O318">
        <v>3397278</v>
      </c>
      <c r="P318">
        <v>4624474</v>
      </c>
      <c r="Q318">
        <v>3609992</v>
      </c>
      <c r="S318">
        <f t="shared" si="103"/>
        <v>1.2173913043478262</v>
      </c>
      <c r="T318">
        <f t="shared" si="104"/>
        <v>0.52173913043478259</v>
      </c>
      <c r="V318" s="4">
        <f t="shared" si="105"/>
        <v>495.15079877989996</v>
      </c>
      <c r="W318">
        <f t="shared" si="106"/>
        <v>10</v>
      </c>
      <c r="X318">
        <f t="shared" si="107"/>
        <v>0.43478260869565216</v>
      </c>
      <c r="Y318">
        <f t="shared" si="108"/>
        <v>0.35714285714285715</v>
      </c>
      <c r="Z318">
        <f t="shared" si="109"/>
        <v>0.83333333333333337</v>
      </c>
      <c r="AA318" t="str">
        <f t="shared" si="110"/>
        <v>CRAM</v>
      </c>
      <c r="AD318">
        <f t="shared" si="111"/>
        <v>0.23529411764705882</v>
      </c>
      <c r="AF318" t="str">
        <f t="shared" si="112"/>
        <v>----</v>
      </c>
      <c r="AG318" t="str">
        <f t="shared" si="113"/>
        <v>----</v>
      </c>
      <c r="AH318" t="str">
        <f t="shared" si="114"/>
        <v>HUnSatLig</v>
      </c>
      <c r="AI318" t="str">
        <f t="shared" si="115"/>
        <v>----</v>
      </c>
      <c r="AJ318" t="str">
        <f t="shared" si="116"/>
        <v>----</v>
      </c>
      <c r="AK318" t="str">
        <f t="shared" si="117"/>
        <v>----</v>
      </c>
      <c r="AM318" s="4">
        <f t="shared" si="118"/>
        <v>495.2652951113061</v>
      </c>
      <c r="AN318" s="4">
        <f t="shared" si="119"/>
        <v>495</v>
      </c>
      <c r="AO318" s="4">
        <f t="shared" si="120"/>
        <v>0.26529511130610217</v>
      </c>
    </row>
    <row r="319" spans="1:41" x14ac:dyDescent="0.25">
      <c r="A319">
        <v>19</v>
      </c>
      <c r="B319">
        <v>28</v>
      </c>
      <c r="C319">
        <v>0</v>
      </c>
      <c r="D319">
        <v>12</v>
      </c>
      <c r="E319">
        <v>0</v>
      </c>
      <c r="F319">
        <v>0</v>
      </c>
      <c r="H319">
        <v>447.15079880000002</v>
      </c>
      <c r="J319">
        <v>5787863</v>
      </c>
      <c r="K319">
        <v>3810877</v>
      </c>
      <c r="L319">
        <v>5150235</v>
      </c>
      <c r="M319" t="str">
        <f t="shared" si="101"/>
        <v>Yes</v>
      </c>
      <c r="N319">
        <f t="shared" si="102"/>
        <v>4916325</v>
      </c>
      <c r="O319">
        <v>3403470</v>
      </c>
      <c r="P319">
        <v>2796432</v>
      </c>
      <c r="Q319">
        <v>3457595</v>
      </c>
      <c r="S319">
        <f t="shared" si="103"/>
        <v>1.4736842105263157</v>
      </c>
      <c r="T319">
        <f t="shared" si="104"/>
        <v>0.63157894736842102</v>
      </c>
      <c r="V319" s="4">
        <f t="shared" si="105"/>
        <v>447.15079877989996</v>
      </c>
      <c r="W319">
        <f t="shared" si="106"/>
        <v>6</v>
      </c>
      <c r="X319">
        <f t="shared" si="107"/>
        <v>0.31578947368421051</v>
      </c>
      <c r="Y319">
        <f t="shared" si="108"/>
        <v>0.21428571428571427</v>
      </c>
      <c r="Z319">
        <f t="shared" si="109"/>
        <v>0.5</v>
      </c>
      <c r="AA319" t="str">
        <f t="shared" si="110"/>
        <v>O</v>
      </c>
      <c r="AD319">
        <f t="shared" si="111"/>
        <v>0</v>
      </c>
      <c r="AF319" t="str">
        <f t="shared" si="112"/>
        <v>----</v>
      </c>
      <c r="AG319" t="str">
        <f t="shared" si="113"/>
        <v>----</v>
      </c>
      <c r="AH319" t="str">
        <f t="shared" si="114"/>
        <v>HUnSatLig</v>
      </c>
      <c r="AI319" t="str">
        <f t="shared" si="115"/>
        <v>----</v>
      </c>
      <c r="AJ319" t="str">
        <f t="shared" si="116"/>
        <v>----</v>
      </c>
      <c r="AK319" t="str">
        <f t="shared" si="117"/>
        <v>----</v>
      </c>
      <c r="AM319" s="4">
        <f t="shared" si="118"/>
        <v>447.25419581807859</v>
      </c>
      <c r="AN319" s="4">
        <f t="shared" si="119"/>
        <v>447</v>
      </c>
      <c r="AO319" s="4">
        <f t="shared" si="120"/>
        <v>0.25419581807858549</v>
      </c>
    </row>
    <row r="320" spans="1:41" x14ac:dyDescent="0.25">
      <c r="A320">
        <v>22</v>
      </c>
      <c r="B320">
        <v>24</v>
      </c>
      <c r="C320">
        <v>0</v>
      </c>
      <c r="D320">
        <v>10</v>
      </c>
      <c r="E320">
        <v>0</v>
      </c>
      <c r="F320">
        <v>0</v>
      </c>
      <c r="H320">
        <v>447.1296696</v>
      </c>
      <c r="J320">
        <v>3124953</v>
      </c>
      <c r="K320">
        <v>4048959</v>
      </c>
      <c r="L320">
        <v>3931677</v>
      </c>
      <c r="M320" t="str">
        <f t="shared" si="101"/>
        <v>Yes</v>
      </c>
      <c r="N320">
        <f t="shared" si="102"/>
        <v>3701863</v>
      </c>
      <c r="O320">
        <v>3417808</v>
      </c>
      <c r="P320">
        <v>4753809</v>
      </c>
      <c r="Q320">
        <v>3802684</v>
      </c>
      <c r="S320">
        <f t="shared" si="103"/>
        <v>1.0909090909090908</v>
      </c>
      <c r="T320">
        <f t="shared" si="104"/>
        <v>0.45454545454545453</v>
      </c>
      <c r="V320" s="4">
        <f t="shared" si="105"/>
        <v>447.1296695799</v>
      </c>
      <c r="W320">
        <f t="shared" si="106"/>
        <v>11</v>
      </c>
      <c r="X320">
        <f t="shared" si="107"/>
        <v>0.5</v>
      </c>
      <c r="Y320">
        <f t="shared" si="108"/>
        <v>0.45833333333333331</v>
      </c>
      <c r="Z320">
        <f t="shared" si="109"/>
        <v>1.1000000000000001</v>
      </c>
      <c r="AA320" t="str">
        <f t="shared" si="110"/>
        <v>CRAM</v>
      </c>
      <c r="AD320">
        <f t="shared" si="111"/>
        <v>0.35294117647058826</v>
      </c>
      <c r="AF320" t="str">
        <f t="shared" si="112"/>
        <v>----</v>
      </c>
      <c r="AG320" t="str">
        <f t="shared" si="113"/>
        <v>----</v>
      </c>
      <c r="AH320" t="str">
        <f t="shared" si="114"/>
        <v>HUnSatLig</v>
      </c>
      <c r="AI320" t="str">
        <f t="shared" si="115"/>
        <v>----</v>
      </c>
      <c r="AJ320" t="str">
        <f t="shared" si="116"/>
        <v>----</v>
      </c>
      <c r="AK320" t="str">
        <f t="shared" si="117"/>
        <v>----</v>
      </c>
      <c r="AM320" s="4">
        <f t="shared" si="118"/>
        <v>447.23306173226223</v>
      </c>
      <c r="AN320" s="4">
        <f t="shared" si="119"/>
        <v>447</v>
      </c>
      <c r="AO320" s="4">
        <f t="shared" si="120"/>
        <v>0.23306173226222882</v>
      </c>
    </row>
    <row r="321" spans="1:41" x14ac:dyDescent="0.25">
      <c r="A321">
        <v>16</v>
      </c>
      <c r="B321">
        <v>20</v>
      </c>
      <c r="C321">
        <v>0</v>
      </c>
      <c r="D321">
        <v>11</v>
      </c>
      <c r="E321">
        <v>0</v>
      </c>
      <c r="F321">
        <v>0</v>
      </c>
      <c r="H321">
        <v>387.09328420000003</v>
      </c>
      <c r="J321">
        <v>12732714</v>
      </c>
      <c r="K321">
        <v>9378099</v>
      </c>
      <c r="L321">
        <v>11652596</v>
      </c>
      <c r="M321" t="str">
        <f t="shared" si="101"/>
        <v>Yes</v>
      </c>
      <c r="N321">
        <f t="shared" si="102"/>
        <v>11254469.666666666</v>
      </c>
      <c r="O321">
        <v>3428875</v>
      </c>
      <c r="P321">
        <v>3817587</v>
      </c>
      <c r="Q321">
        <v>3426981</v>
      </c>
      <c r="S321">
        <f t="shared" si="103"/>
        <v>1.25</v>
      </c>
      <c r="T321">
        <f t="shared" si="104"/>
        <v>0.6875</v>
      </c>
      <c r="V321" s="4">
        <f t="shared" si="105"/>
        <v>387.09328417989997</v>
      </c>
      <c r="W321">
        <f t="shared" si="106"/>
        <v>7</v>
      </c>
      <c r="X321">
        <f t="shared" si="107"/>
        <v>0.4375</v>
      </c>
      <c r="Y321">
        <f t="shared" si="108"/>
        <v>0.35</v>
      </c>
      <c r="Z321">
        <f t="shared" si="109"/>
        <v>0.63636363636363635</v>
      </c>
      <c r="AA321" t="str">
        <f t="shared" si="110"/>
        <v>O</v>
      </c>
      <c r="AD321">
        <f t="shared" si="111"/>
        <v>0.14285714285714285</v>
      </c>
      <c r="AF321" t="str">
        <f t="shared" si="112"/>
        <v>----</v>
      </c>
      <c r="AG321" t="str">
        <f t="shared" si="113"/>
        <v>----</v>
      </c>
      <c r="AH321" t="str">
        <f t="shared" si="114"/>
        <v>HUnSatLig</v>
      </c>
      <c r="AI321" t="str">
        <f t="shared" si="115"/>
        <v>----</v>
      </c>
      <c r="AJ321" t="str">
        <f t="shared" si="116"/>
        <v>----</v>
      </c>
      <c r="AK321" t="str">
        <f t="shared" si="117"/>
        <v>----</v>
      </c>
      <c r="AM321" s="4">
        <f t="shared" si="118"/>
        <v>387.18279380213983</v>
      </c>
      <c r="AN321" s="4">
        <f t="shared" si="119"/>
        <v>387</v>
      </c>
      <c r="AO321" s="4">
        <f t="shared" si="120"/>
        <v>0.18279380213982677</v>
      </c>
    </row>
    <row r="322" spans="1:41" x14ac:dyDescent="0.25">
      <c r="A322">
        <v>17</v>
      </c>
      <c r="B322">
        <v>24</v>
      </c>
      <c r="C322">
        <v>0</v>
      </c>
      <c r="D322">
        <v>15</v>
      </c>
      <c r="E322">
        <v>0</v>
      </c>
      <c r="F322">
        <v>0</v>
      </c>
      <c r="H322">
        <v>467.10424260000002</v>
      </c>
      <c r="J322">
        <v>12692493</v>
      </c>
      <c r="K322">
        <v>6761792</v>
      </c>
      <c r="L322">
        <v>9426330</v>
      </c>
      <c r="M322" t="str">
        <f t="shared" si="101"/>
        <v>Yes</v>
      </c>
      <c r="N322">
        <f t="shared" si="102"/>
        <v>9626871.666666666</v>
      </c>
      <c r="O322">
        <v>3433019</v>
      </c>
      <c r="P322">
        <v>3198025</v>
      </c>
      <c r="Q322">
        <v>3025083</v>
      </c>
      <c r="S322">
        <f t="shared" si="103"/>
        <v>1.411764705882353</v>
      </c>
      <c r="T322">
        <f t="shared" si="104"/>
        <v>0.88235294117647056</v>
      </c>
      <c r="V322" s="4">
        <f t="shared" si="105"/>
        <v>467.10424257990002</v>
      </c>
      <c r="W322">
        <f t="shared" si="106"/>
        <v>6</v>
      </c>
      <c r="X322">
        <f t="shared" si="107"/>
        <v>0.35294117647058826</v>
      </c>
      <c r="Y322">
        <f t="shared" si="108"/>
        <v>0.25</v>
      </c>
      <c r="Z322">
        <f t="shared" si="109"/>
        <v>0.4</v>
      </c>
      <c r="AA322" t="str">
        <f t="shared" si="110"/>
        <v>O</v>
      </c>
      <c r="AD322">
        <f t="shared" si="111"/>
        <v>-0.15789473684210525</v>
      </c>
      <c r="AF322" t="str">
        <f t="shared" si="112"/>
        <v>----</v>
      </c>
      <c r="AG322" t="str">
        <f t="shared" si="113"/>
        <v>----</v>
      </c>
      <c r="AH322" t="str">
        <f t="shared" si="114"/>
        <v>HUnSatLig</v>
      </c>
      <c r="AI322" t="str">
        <f t="shared" si="115"/>
        <v>----</v>
      </c>
      <c r="AJ322" t="str">
        <f t="shared" si="116"/>
        <v>----</v>
      </c>
      <c r="AK322" t="str">
        <f t="shared" si="117"/>
        <v>----</v>
      </c>
      <c r="AM322" s="4">
        <f t="shared" si="118"/>
        <v>467.21225355815437</v>
      </c>
      <c r="AN322" s="4">
        <f t="shared" si="119"/>
        <v>467</v>
      </c>
      <c r="AO322" s="4">
        <f t="shared" si="120"/>
        <v>0.21225355815437297</v>
      </c>
    </row>
    <row r="323" spans="1:41" x14ac:dyDescent="0.25">
      <c r="A323">
        <v>22</v>
      </c>
      <c r="B323">
        <v>24</v>
      </c>
      <c r="C323">
        <v>0</v>
      </c>
      <c r="D323">
        <v>8</v>
      </c>
      <c r="E323">
        <v>0</v>
      </c>
      <c r="F323">
        <v>0</v>
      </c>
      <c r="H323">
        <v>415.13984040000003</v>
      </c>
      <c r="J323">
        <v>2638872</v>
      </c>
      <c r="K323">
        <v>3655416</v>
      </c>
      <c r="L323">
        <v>3386061</v>
      </c>
      <c r="M323" t="str">
        <f t="shared" si="101"/>
        <v>Yes</v>
      </c>
      <c r="N323">
        <f t="shared" si="102"/>
        <v>3226783</v>
      </c>
      <c r="O323">
        <v>3439418</v>
      </c>
      <c r="P323">
        <v>4513547</v>
      </c>
      <c r="Q323">
        <v>4327555</v>
      </c>
      <c r="S323">
        <f t="shared" si="103"/>
        <v>1.0909090909090908</v>
      </c>
      <c r="T323">
        <f t="shared" si="104"/>
        <v>0.36363636363636365</v>
      </c>
      <c r="V323" s="4">
        <f t="shared" si="105"/>
        <v>415.13984037990002</v>
      </c>
      <c r="W323">
        <f t="shared" si="106"/>
        <v>11</v>
      </c>
      <c r="X323">
        <f t="shared" si="107"/>
        <v>0.5</v>
      </c>
      <c r="Y323">
        <f t="shared" si="108"/>
        <v>0.45833333333333331</v>
      </c>
      <c r="Z323">
        <f t="shared" si="109"/>
        <v>1.375</v>
      </c>
      <c r="AA323" t="str">
        <f t="shared" si="110"/>
        <v>CRAM</v>
      </c>
      <c r="AD323">
        <f t="shared" si="111"/>
        <v>0.3888888888888889</v>
      </c>
      <c r="AF323" t="str">
        <f t="shared" si="112"/>
        <v>----</v>
      </c>
      <c r="AG323" t="str">
        <f t="shared" si="113"/>
        <v>----</v>
      </c>
      <c r="AH323" t="str">
        <f t="shared" si="114"/>
        <v>HUnSatLig</v>
      </c>
      <c r="AI323" t="str">
        <f t="shared" si="115"/>
        <v>----</v>
      </c>
      <c r="AJ323" t="str">
        <f t="shared" si="116"/>
        <v>----</v>
      </c>
      <c r="AK323" t="str">
        <f t="shared" si="117"/>
        <v>----</v>
      </c>
      <c r="AM323" s="4">
        <f t="shared" si="118"/>
        <v>415.23583535529167</v>
      </c>
      <c r="AN323" s="4">
        <f t="shared" si="119"/>
        <v>415</v>
      </c>
      <c r="AO323" s="4">
        <f t="shared" si="120"/>
        <v>0.23583535529166966</v>
      </c>
    </row>
    <row r="324" spans="1:41" x14ac:dyDescent="0.25">
      <c r="A324">
        <v>22</v>
      </c>
      <c r="B324">
        <v>28</v>
      </c>
      <c r="C324">
        <v>0</v>
      </c>
      <c r="D324">
        <v>12</v>
      </c>
      <c r="E324">
        <v>0</v>
      </c>
      <c r="F324">
        <v>0</v>
      </c>
      <c r="H324">
        <v>483.15079880000002</v>
      </c>
      <c r="J324">
        <v>5371273</v>
      </c>
      <c r="K324">
        <v>5499855</v>
      </c>
      <c r="L324">
        <v>5617259</v>
      </c>
      <c r="M324" t="str">
        <f t="shared" si="101"/>
        <v>Yes</v>
      </c>
      <c r="N324">
        <f t="shared" si="102"/>
        <v>5496129</v>
      </c>
      <c r="O324">
        <v>3461595</v>
      </c>
      <c r="P324">
        <v>3975210</v>
      </c>
      <c r="Q324">
        <v>3518380</v>
      </c>
      <c r="S324">
        <f t="shared" si="103"/>
        <v>1.2727272727272727</v>
      </c>
      <c r="T324">
        <f t="shared" si="104"/>
        <v>0.54545454545454541</v>
      </c>
      <c r="V324" s="4">
        <f t="shared" si="105"/>
        <v>483.15079877989996</v>
      </c>
      <c r="W324">
        <f t="shared" si="106"/>
        <v>9</v>
      </c>
      <c r="X324">
        <f t="shared" si="107"/>
        <v>0.40909090909090912</v>
      </c>
      <c r="Y324">
        <f t="shared" si="108"/>
        <v>0.32142857142857145</v>
      </c>
      <c r="Z324">
        <f t="shared" si="109"/>
        <v>0.75</v>
      </c>
      <c r="AA324" t="str">
        <f t="shared" si="110"/>
        <v>O</v>
      </c>
      <c r="AD324">
        <f t="shared" si="111"/>
        <v>0.1875</v>
      </c>
      <c r="AF324" t="str">
        <f t="shared" si="112"/>
        <v>----</v>
      </c>
      <c r="AG324" t="str">
        <f t="shared" si="113"/>
        <v>----</v>
      </c>
      <c r="AH324" t="str">
        <f t="shared" si="114"/>
        <v>HUnSatLig</v>
      </c>
      <c r="AI324" t="str">
        <f t="shared" si="115"/>
        <v>----</v>
      </c>
      <c r="AJ324" t="str">
        <f t="shared" si="116"/>
        <v>----</v>
      </c>
      <c r="AK324" t="str">
        <f t="shared" si="117"/>
        <v>----</v>
      </c>
      <c r="AM324" s="4">
        <f t="shared" si="118"/>
        <v>483.26252028799922</v>
      </c>
      <c r="AN324" s="4">
        <f t="shared" si="119"/>
        <v>483</v>
      </c>
      <c r="AO324" s="4">
        <f t="shared" si="120"/>
        <v>0.262520287999223</v>
      </c>
    </row>
    <row r="325" spans="1:41" x14ac:dyDescent="0.25">
      <c r="A325">
        <v>20</v>
      </c>
      <c r="B325">
        <v>26</v>
      </c>
      <c r="C325">
        <v>0</v>
      </c>
      <c r="D325">
        <v>12</v>
      </c>
      <c r="E325">
        <v>0</v>
      </c>
      <c r="F325">
        <v>0</v>
      </c>
      <c r="H325">
        <v>457.13514880000002</v>
      </c>
      <c r="J325">
        <v>8088950</v>
      </c>
      <c r="K325">
        <v>6705164</v>
      </c>
      <c r="L325">
        <v>8095506</v>
      </c>
      <c r="M325" t="str">
        <f t="shared" si="101"/>
        <v>Yes</v>
      </c>
      <c r="N325">
        <f t="shared" si="102"/>
        <v>7629873.333333333</v>
      </c>
      <c r="O325">
        <v>3494385</v>
      </c>
      <c r="P325">
        <v>4062208</v>
      </c>
      <c r="Q325">
        <v>4169679</v>
      </c>
      <c r="S325">
        <f t="shared" si="103"/>
        <v>1.3</v>
      </c>
      <c r="T325">
        <f t="shared" si="104"/>
        <v>0.6</v>
      </c>
      <c r="V325" s="4">
        <f t="shared" si="105"/>
        <v>457.13514877990002</v>
      </c>
      <c r="W325">
        <f t="shared" si="106"/>
        <v>8</v>
      </c>
      <c r="X325">
        <f t="shared" si="107"/>
        <v>0.4</v>
      </c>
      <c r="Y325">
        <f t="shared" si="108"/>
        <v>0.30769230769230771</v>
      </c>
      <c r="Z325">
        <f t="shared" si="109"/>
        <v>0.66666666666666663</v>
      </c>
      <c r="AA325" t="str">
        <f t="shared" si="110"/>
        <v>O</v>
      </c>
      <c r="AD325">
        <f t="shared" si="111"/>
        <v>0.14285714285714285</v>
      </c>
      <c r="AF325" t="str">
        <f t="shared" si="112"/>
        <v>----</v>
      </c>
      <c r="AG325" t="str">
        <f t="shared" si="113"/>
        <v>----</v>
      </c>
      <c r="AH325" t="str">
        <f t="shared" si="114"/>
        <v>HUnSatLig</v>
      </c>
      <c r="AI325" t="str">
        <f t="shared" si="115"/>
        <v>----</v>
      </c>
      <c r="AJ325" t="str">
        <f t="shared" si="116"/>
        <v>----</v>
      </c>
      <c r="AK325" t="str">
        <f t="shared" si="117"/>
        <v>----</v>
      </c>
      <c r="AM325" s="4">
        <f t="shared" si="118"/>
        <v>457.2408545520023</v>
      </c>
      <c r="AN325" s="4">
        <f t="shared" si="119"/>
        <v>457</v>
      </c>
      <c r="AO325" s="4">
        <f t="shared" si="120"/>
        <v>0.24085455200230399</v>
      </c>
    </row>
    <row r="326" spans="1:41" x14ac:dyDescent="0.25">
      <c r="A326">
        <v>21</v>
      </c>
      <c r="B326">
        <v>22</v>
      </c>
      <c r="C326">
        <v>0</v>
      </c>
      <c r="D326">
        <v>9</v>
      </c>
      <c r="E326">
        <v>0</v>
      </c>
      <c r="F326">
        <v>0</v>
      </c>
      <c r="H326">
        <v>417.11910499999999</v>
      </c>
      <c r="J326">
        <v>3144663</v>
      </c>
      <c r="K326">
        <v>5518043</v>
      </c>
      <c r="L326">
        <v>4782778</v>
      </c>
      <c r="M326" t="str">
        <f t="shared" si="101"/>
        <v>Yes</v>
      </c>
      <c r="N326">
        <f t="shared" si="102"/>
        <v>4481828</v>
      </c>
      <c r="O326">
        <v>3515732</v>
      </c>
      <c r="P326">
        <v>5132061</v>
      </c>
      <c r="Q326">
        <v>4381841</v>
      </c>
      <c r="S326">
        <f t="shared" si="103"/>
        <v>1.0476190476190477</v>
      </c>
      <c r="T326">
        <f t="shared" si="104"/>
        <v>0.42857142857142855</v>
      </c>
      <c r="V326" s="4">
        <f t="shared" si="105"/>
        <v>417.11910497989999</v>
      </c>
      <c r="W326">
        <f t="shared" si="106"/>
        <v>11</v>
      </c>
      <c r="X326">
        <f t="shared" si="107"/>
        <v>0.52380952380952384</v>
      </c>
      <c r="Y326">
        <f t="shared" si="108"/>
        <v>0.5</v>
      </c>
      <c r="Z326">
        <f t="shared" si="109"/>
        <v>1.2222222222222223</v>
      </c>
      <c r="AA326" t="str">
        <f t="shared" si="110"/>
        <v>CRAM</v>
      </c>
      <c r="AD326">
        <f t="shared" si="111"/>
        <v>0.39393939393939392</v>
      </c>
      <c r="AF326" t="str">
        <f t="shared" si="112"/>
        <v>----</v>
      </c>
      <c r="AG326" t="str">
        <f t="shared" si="113"/>
        <v>----</v>
      </c>
      <c r="AH326" t="str">
        <f t="shared" si="114"/>
        <v>HUnSatLig</v>
      </c>
      <c r="AI326" t="str">
        <f t="shared" si="115"/>
        <v>----</v>
      </c>
      <c r="AJ326" t="str">
        <f t="shared" si="116"/>
        <v>----</v>
      </c>
      <c r="AK326" t="str">
        <f t="shared" si="117"/>
        <v>----</v>
      </c>
      <c r="AM326" s="4">
        <f t="shared" si="118"/>
        <v>417.21555763108682</v>
      </c>
      <c r="AN326" s="4">
        <f t="shared" si="119"/>
        <v>417</v>
      </c>
      <c r="AO326" s="4">
        <f t="shared" si="120"/>
        <v>0.21555763108682413</v>
      </c>
    </row>
    <row r="327" spans="1:41" x14ac:dyDescent="0.25">
      <c r="A327">
        <v>23</v>
      </c>
      <c r="B327">
        <v>26</v>
      </c>
      <c r="C327">
        <v>0</v>
      </c>
      <c r="D327">
        <v>10</v>
      </c>
      <c r="E327">
        <v>0</v>
      </c>
      <c r="F327">
        <v>0</v>
      </c>
      <c r="H327">
        <v>461.14531959999999</v>
      </c>
      <c r="J327">
        <v>2862752</v>
      </c>
      <c r="K327">
        <v>3215544</v>
      </c>
      <c r="L327">
        <v>4243010</v>
      </c>
      <c r="M327" t="str">
        <f t="shared" si="101"/>
        <v>Yes</v>
      </c>
      <c r="N327">
        <f t="shared" si="102"/>
        <v>3440435.3333333335</v>
      </c>
      <c r="O327">
        <v>3567382</v>
      </c>
      <c r="P327">
        <v>4316125</v>
      </c>
      <c r="Q327">
        <v>4623151</v>
      </c>
      <c r="S327">
        <f t="shared" si="103"/>
        <v>1.1304347826086956</v>
      </c>
      <c r="T327">
        <f t="shared" si="104"/>
        <v>0.43478260869565216</v>
      </c>
      <c r="V327" s="4">
        <f t="shared" si="105"/>
        <v>461.14531957989999</v>
      </c>
      <c r="W327">
        <f t="shared" si="106"/>
        <v>11</v>
      </c>
      <c r="X327">
        <f t="shared" si="107"/>
        <v>0.47826086956521741</v>
      </c>
      <c r="Y327">
        <f t="shared" si="108"/>
        <v>0.42307692307692307</v>
      </c>
      <c r="Z327">
        <f t="shared" si="109"/>
        <v>1.1000000000000001</v>
      </c>
      <c r="AA327" t="str">
        <f t="shared" si="110"/>
        <v>CRAM</v>
      </c>
      <c r="AD327">
        <f t="shared" si="111"/>
        <v>0.33333333333333331</v>
      </c>
      <c r="AF327" t="str">
        <f t="shared" si="112"/>
        <v>----</v>
      </c>
      <c r="AG327" t="str">
        <f t="shared" si="113"/>
        <v>----</v>
      </c>
      <c r="AH327" t="str">
        <f t="shared" si="114"/>
        <v>HUnSatLig</v>
      </c>
      <c r="AI327" t="str">
        <f t="shared" si="115"/>
        <v>----</v>
      </c>
      <c r="AJ327" t="str">
        <f t="shared" si="116"/>
        <v>----</v>
      </c>
      <c r="AK327" t="str">
        <f t="shared" si="117"/>
        <v>----</v>
      </c>
      <c r="AM327" s="4">
        <f t="shared" si="118"/>
        <v>461.25195264495233</v>
      </c>
      <c r="AN327" s="4">
        <f t="shared" si="119"/>
        <v>461</v>
      </c>
      <c r="AO327" s="4">
        <f t="shared" si="120"/>
        <v>0.2519526449523255</v>
      </c>
    </row>
    <row r="328" spans="1:41" x14ac:dyDescent="0.25">
      <c r="A328">
        <v>21</v>
      </c>
      <c r="B328">
        <v>28</v>
      </c>
      <c r="C328">
        <v>0</v>
      </c>
      <c r="D328">
        <v>12</v>
      </c>
      <c r="E328">
        <v>0</v>
      </c>
      <c r="F328">
        <v>0</v>
      </c>
      <c r="H328">
        <v>471.15079880000002</v>
      </c>
      <c r="J328">
        <v>6595600</v>
      </c>
      <c r="K328">
        <v>5597329</v>
      </c>
      <c r="L328">
        <v>6315389</v>
      </c>
      <c r="M328" t="str">
        <f t="shared" si="101"/>
        <v>Yes</v>
      </c>
      <c r="N328">
        <f t="shared" si="102"/>
        <v>6169439.333333333</v>
      </c>
      <c r="O328">
        <v>3626472</v>
      </c>
      <c r="P328">
        <v>3820786</v>
      </c>
      <c r="Q328">
        <v>3863222</v>
      </c>
      <c r="S328">
        <f t="shared" si="103"/>
        <v>1.3333333333333333</v>
      </c>
      <c r="T328">
        <f t="shared" si="104"/>
        <v>0.5714285714285714</v>
      </c>
      <c r="V328" s="4">
        <f t="shared" si="105"/>
        <v>471.15079877989996</v>
      </c>
      <c r="W328">
        <f t="shared" si="106"/>
        <v>8</v>
      </c>
      <c r="X328">
        <f t="shared" si="107"/>
        <v>0.38095238095238093</v>
      </c>
      <c r="Y328">
        <f t="shared" si="108"/>
        <v>0.2857142857142857</v>
      </c>
      <c r="Z328">
        <f t="shared" si="109"/>
        <v>0.66666666666666663</v>
      </c>
      <c r="AA328" t="str">
        <f t="shared" si="110"/>
        <v>O</v>
      </c>
      <c r="AD328">
        <f t="shared" si="111"/>
        <v>0.13333333333333333</v>
      </c>
      <c r="AF328" t="str">
        <f t="shared" si="112"/>
        <v>----</v>
      </c>
      <c r="AG328" t="str">
        <f t="shared" si="113"/>
        <v>----</v>
      </c>
      <c r="AH328" t="str">
        <f t="shared" si="114"/>
        <v>HUnSatLig</v>
      </c>
      <c r="AI328" t="str">
        <f t="shared" si="115"/>
        <v>----</v>
      </c>
      <c r="AJ328" t="str">
        <f t="shared" si="116"/>
        <v>----</v>
      </c>
      <c r="AK328" t="str">
        <f t="shared" si="117"/>
        <v>----</v>
      </c>
      <c r="AM328" s="4">
        <f t="shared" si="118"/>
        <v>471.25974546469234</v>
      </c>
      <c r="AN328" s="4">
        <f t="shared" si="119"/>
        <v>471</v>
      </c>
      <c r="AO328" s="4">
        <f t="shared" si="120"/>
        <v>0.25974546469234383</v>
      </c>
    </row>
    <row r="329" spans="1:41" x14ac:dyDescent="0.25">
      <c r="A329">
        <v>22</v>
      </c>
      <c r="B329">
        <v>32</v>
      </c>
      <c r="C329">
        <v>0</v>
      </c>
      <c r="D329">
        <v>12</v>
      </c>
      <c r="E329">
        <v>0</v>
      </c>
      <c r="F329">
        <v>0</v>
      </c>
      <c r="H329">
        <v>487.18209880000001</v>
      </c>
      <c r="J329">
        <v>4572766</v>
      </c>
      <c r="K329">
        <v>4125671</v>
      </c>
      <c r="L329">
        <v>4521741</v>
      </c>
      <c r="M329" t="str">
        <f t="shared" si="101"/>
        <v>Yes</v>
      </c>
      <c r="N329">
        <f t="shared" si="102"/>
        <v>4406726</v>
      </c>
      <c r="O329">
        <v>3627535</v>
      </c>
      <c r="P329">
        <v>4271494</v>
      </c>
      <c r="Q329">
        <v>4922429</v>
      </c>
      <c r="S329">
        <f t="shared" si="103"/>
        <v>1.4545454545454546</v>
      </c>
      <c r="T329">
        <f t="shared" si="104"/>
        <v>0.54545454545454541</v>
      </c>
      <c r="V329" s="4">
        <f t="shared" si="105"/>
        <v>487.18209877989995</v>
      </c>
      <c r="W329">
        <f t="shared" si="106"/>
        <v>7</v>
      </c>
      <c r="X329">
        <f t="shared" si="107"/>
        <v>0.31818181818181818</v>
      </c>
      <c r="Y329">
        <f t="shared" si="108"/>
        <v>0.21875</v>
      </c>
      <c r="Z329">
        <f t="shared" si="109"/>
        <v>0.58333333333333337</v>
      </c>
      <c r="AA329" t="str">
        <f t="shared" si="110"/>
        <v>O</v>
      </c>
      <c r="AD329">
        <f t="shared" si="111"/>
        <v>6.25E-2</v>
      </c>
      <c r="AF329" t="str">
        <f t="shared" si="112"/>
        <v>----</v>
      </c>
      <c r="AG329" t="str">
        <f t="shared" si="113"/>
        <v>----</v>
      </c>
      <c r="AH329" t="str">
        <f t="shared" si="114"/>
        <v>HUnSatLig</v>
      </c>
      <c r="AI329" t="str">
        <f t="shared" si="115"/>
        <v>----</v>
      </c>
      <c r="AJ329" t="str">
        <f t="shared" si="116"/>
        <v>----</v>
      </c>
      <c r="AK329" t="str">
        <f t="shared" si="117"/>
        <v>----</v>
      </c>
      <c r="AM329" s="4">
        <f t="shared" si="118"/>
        <v>487.2947524667656</v>
      </c>
      <c r="AN329" s="4">
        <f t="shared" si="119"/>
        <v>487</v>
      </c>
      <c r="AO329" s="4">
        <f t="shared" si="120"/>
        <v>0.29475246676560118</v>
      </c>
    </row>
    <row r="330" spans="1:41" x14ac:dyDescent="0.25">
      <c r="A330">
        <v>20</v>
      </c>
      <c r="B330">
        <v>22</v>
      </c>
      <c r="C330">
        <v>0</v>
      </c>
      <c r="D330">
        <v>11</v>
      </c>
      <c r="E330">
        <v>0</v>
      </c>
      <c r="F330">
        <v>0</v>
      </c>
      <c r="H330">
        <v>437.10893420000002</v>
      </c>
      <c r="J330">
        <v>6331688</v>
      </c>
      <c r="K330">
        <v>7606488</v>
      </c>
      <c r="L330">
        <v>7960007</v>
      </c>
      <c r="M330" t="str">
        <f t="shared" si="101"/>
        <v>Yes</v>
      </c>
      <c r="N330">
        <f t="shared" si="102"/>
        <v>7299394.333333333</v>
      </c>
      <c r="O330">
        <v>3629562</v>
      </c>
      <c r="P330">
        <v>5237761</v>
      </c>
      <c r="Q330">
        <v>4212006</v>
      </c>
      <c r="S330">
        <f t="shared" si="103"/>
        <v>1.1000000000000001</v>
      </c>
      <c r="T330">
        <f t="shared" si="104"/>
        <v>0.55000000000000004</v>
      </c>
      <c r="V330" s="4">
        <f t="shared" si="105"/>
        <v>437.10893417990002</v>
      </c>
      <c r="W330">
        <f t="shared" si="106"/>
        <v>10</v>
      </c>
      <c r="X330">
        <f t="shared" si="107"/>
        <v>0.5</v>
      </c>
      <c r="Y330">
        <f t="shared" si="108"/>
        <v>0.45454545454545453</v>
      </c>
      <c r="Z330">
        <f t="shared" si="109"/>
        <v>0.90909090909090906</v>
      </c>
      <c r="AA330" t="str">
        <f t="shared" si="110"/>
        <v>CRAM</v>
      </c>
      <c r="AD330">
        <f t="shared" si="111"/>
        <v>0.31034482758620691</v>
      </c>
      <c r="AF330" t="str">
        <f t="shared" si="112"/>
        <v>----</v>
      </c>
      <c r="AG330" t="str">
        <f t="shared" si="113"/>
        <v>----</v>
      </c>
      <c r="AH330" t="str">
        <f t="shared" si="114"/>
        <v>HUnSatLig</v>
      </c>
      <c r="AI330" t="str">
        <f t="shared" si="115"/>
        <v>----</v>
      </c>
      <c r="AJ330" t="str">
        <f t="shared" si="116"/>
        <v>----</v>
      </c>
      <c r="AK330" t="str">
        <f t="shared" si="117"/>
        <v>----</v>
      </c>
      <c r="AM330" s="4">
        <f t="shared" si="118"/>
        <v>437.21000918475056</v>
      </c>
      <c r="AN330" s="4">
        <f t="shared" si="119"/>
        <v>437</v>
      </c>
      <c r="AO330" s="4">
        <f t="shared" si="120"/>
        <v>0.21000918475056096</v>
      </c>
    </row>
    <row r="331" spans="1:41" x14ac:dyDescent="0.25">
      <c r="A331">
        <v>15</v>
      </c>
      <c r="B331">
        <v>18</v>
      </c>
      <c r="C331">
        <v>0</v>
      </c>
      <c r="D331">
        <v>10</v>
      </c>
      <c r="E331">
        <v>0</v>
      </c>
      <c r="F331">
        <v>0</v>
      </c>
      <c r="H331">
        <v>357.08271960000002</v>
      </c>
      <c r="J331">
        <v>11729122</v>
      </c>
      <c r="K331">
        <v>8373586</v>
      </c>
      <c r="L331">
        <v>10728601</v>
      </c>
      <c r="M331" t="str">
        <f t="shared" si="101"/>
        <v>Yes</v>
      </c>
      <c r="N331">
        <f t="shared" si="102"/>
        <v>10277103</v>
      </c>
      <c r="O331">
        <v>3644397</v>
      </c>
      <c r="P331">
        <v>3813787</v>
      </c>
      <c r="Q331">
        <v>4105905</v>
      </c>
      <c r="S331">
        <f t="shared" si="103"/>
        <v>1.2</v>
      </c>
      <c r="T331">
        <f t="shared" si="104"/>
        <v>0.66666666666666663</v>
      </c>
      <c r="V331" s="4">
        <f t="shared" si="105"/>
        <v>357.08271957990002</v>
      </c>
      <c r="W331">
        <f t="shared" si="106"/>
        <v>7</v>
      </c>
      <c r="X331">
        <f t="shared" si="107"/>
        <v>0.46666666666666667</v>
      </c>
      <c r="Y331">
        <f t="shared" si="108"/>
        <v>0.3888888888888889</v>
      </c>
      <c r="Z331">
        <f t="shared" si="109"/>
        <v>0.7</v>
      </c>
      <c r="AA331" t="str">
        <f t="shared" si="110"/>
        <v>O</v>
      </c>
      <c r="AD331">
        <f t="shared" si="111"/>
        <v>0.2</v>
      </c>
      <c r="AF331" t="str">
        <f t="shared" si="112"/>
        <v>----</v>
      </c>
      <c r="AG331" t="str">
        <f t="shared" si="113"/>
        <v>----</v>
      </c>
      <c r="AH331" t="str">
        <f t="shared" si="114"/>
        <v>HUnSatLig</v>
      </c>
      <c r="AI331" t="str">
        <f t="shared" si="115"/>
        <v>----</v>
      </c>
      <c r="AJ331" t="str">
        <f t="shared" si="116"/>
        <v>----</v>
      </c>
      <c r="AK331" t="str">
        <f t="shared" si="117"/>
        <v>----</v>
      </c>
      <c r="AM331" s="4">
        <f t="shared" si="118"/>
        <v>357.16528970096448</v>
      </c>
      <c r="AN331" s="4">
        <f t="shared" si="119"/>
        <v>357</v>
      </c>
      <c r="AO331" s="4">
        <f t="shared" si="120"/>
        <v>0.16528970096447893</v>
      </c>
    </row>
    <row r="332" spans="1:41" x14ac:dyDescent="0.25">
      <c r="A332">
        <v>25</v>
      </c>
      <c r="B332">
        <v>32</v>
      </c>
      <c r="C332">
        <v>0</v>
      </c>
      <c r="D332">
        <v>12</v>
      </c>
      <c r="E332">
        <v>0</v>
      </c>
      <c r="F332">
        <v>0</v>
      </c>
      <c r="H332">
        <v>523.18209879999995</v>
      </c>
      <c r="J332">
        <v>3094774</v>
      </c>
      <c r="K332">
        <v>3276827</v>
      </c>
      <c r="L332">
        <v>3821026</v>
      </c>
      <c r="M332" t="str">
        <f t="shared" si="101"/>
        <v>Yes</v>
      </c>
      <c r="N332">
        <f t="shared" si="102"/>
        <v>3397542.3333333335</v>
      </c>
      <c r="O332">
        <v>3682198</v>
      </c>
      <c r="P332">
        <v>3653421</v>
      </c>
      <c r="Q332">
        <v>4284623</v>
      </c>
      <c r="S332">
        <f t="shared" si="103"/>
        <v>1.28</v>
      </c>
      <c r="T332">
        <f t="shared" si="104"/>
        <v>0.48</v>
      </c>
      <c r="V332" s="4">
        <f t="shared" si="105"/>
        <v>523.1820987799</v>
      </c>
      <c r="W332">
        <f t="shared" si="106"/>
        <v>10</v>
      </c>
      <c r="X332">
        <f t="shared" si="107"/>
        <v>0.4</v>
      </c>
      <c r="Y332">
        <f t="shared" si="108"/>
        <v>0.3125</v>
      </c>
      <c r="Z332">
        <f t="shared" si="109"/>
        <v>0.83333333333333337</v>
      </c>
      <c r="AA332" t="str">
        <f t="shared" si="110"/>
        <v>CRAM</v>
      </c>
      <c r="AD332">
        <f t="shared" si="111"/>
        <v>0.21052631578947367</v>
      </c>
      <c r="AF332" t="str">
        <f t="shared" si="112"/>
        <v>----</v>
      </c>
      <c r="AG332" t="str">
        <f t="shared" si="113"/>
        <v>----</v>
      </c>
      <c r="AH332" t="str">
        <f t="shared" si="114"/>
        <v>HUnSatLig</v>
      </c>
      <c r="AI332" t="str">
        <f t="shared" si="115"/>
        <v>----</v>
      </c>
      <c r="AJ332" t="str">
        <f t="shared" si="116"/>
        <v>----</v>
      </c>
      <c r="AK332" t="str">
        <f t="shared" si="117"/>
        <v>----</v>
      </c>
      <c r="AM332" s="4">
        <f t="shared" si="118"/>
        <v>523.30307693668624</v>
      </c>
      <c r="AN332" s="4">
        <f t="shared" si="119"/>
        <v>523</v>
      </c>
      <c r="AO332" s="4">
        <f t="shared" si="120"/>
        <v>0.3030769366862387</v>
      </c>
    </row>
    <row r="333" spans="1:41" x14ac:dyDescent="0.25">
      <c r="A333">
        <v>22</v>
      </c>
      <c r="B333">
        <v>30</v>
      </c>
      <c r="C333">
        <v>0</v>
      </c>
      <c r="D333">
        <v>12</v>
      </c>
      <c r="E333">
        <v>0</v>
      </c>
      <c r="F333">
        <v>0</v>
      </c>
      <c r="H333">
        <v>485.16644880000001</v>
      </c>
      <c r="J333">
        <v>5005808</v>
      </c>
      <c r="K333">
        <v>4342742</v>
      </c>
      <c r="L333">
        <v>5146296</v>
      </c>
      <c r="M333" t="str">
        <f t="shared" si="101"/>
        <v>Yes</v>
      </c>
      <c r="N333">
        <f t="shared" si="102"/>
        <v>4831615.333333333</v>
      </c>
      <c r="O333">
        <v>3721714</v>
      </c>
      <c r="P333">
        <v>4065493</v>
      </c>
      <c r="Q333">
        <v>4431858</v>
      </c>
      <c r="S333">
        <f t="shared" si="103"/>
        <v>1.3636363636363635</v>
      </c>
      <c r="T333">
        <f t="shared" si="104"/>
        <v>0.54545454545454541</v>
      </c>
      <c r="V333" s="4">
        <f t="shared" si="105"/>
        <v>485.16644877990001</v>
      </c>
      <c r="W333">
        <f t="shared" si="106"/>
        <v>8</v>
      </c>
      <c r="X333">
        <f t="shared" si="107"/>
        <v>0.36363636363636365</v>
      </c>
      <c r="Y333">
        <f t="shared" si="108"/>
        <v>0.26666666666666666</v>
      </c>
      <c r="Z333">
        <f t="shared" si="109"/>
        <v>0.66666666666666663</v>
      </c>
      <c r="AA333" t="str">
        <f t="shared" si="110"/>
        <v>O</v>
      </c>
      <c r="AD333">
        <f t="shared" si="111"/>
        <v>0.125</v>
      </c>
      <c r="AF333" t="str">
        <f t="shared" si="112"/>
        <v>----</v>
      </c>
      <c r="AG333" t="str">
        <f t="shared" si="113"/>
        <v>----</v>
      </c>
      <c r="AH333" t="str">
        <f t="shared" si="114"/>
        <v>HUnSatLig</v>
      </c>
      <c r="AI333" t="str">
        <f t="shared" si="115"/>
        <v>----</v>
      </c>
      <c r="AJ333" t="str">
        <f t="shared" si="116"/>
        <v>----</v>
      </c>
      <c r="AK333" t="str">
        <f t="shared" si="117"/>
        <v>----</v>
      </c>
      <c r="AM333" s="4">
        <f t="shared" si="118"/>
        <v>485.27863637738244</v>
      </c>
      <c r="AN333" s="4">
        <f t="shared" si="119"/>
        <v>485</v>
      </c>
      <c r="AO333" s="4">
        <f t="shared" si="120"/>
        <v>0.27863637738244051</v>
      </c>
    </row>
    <row r="334" spans="1:41" x14ac:dyDescent="0.25">
      <c r="A334">
        <v>18</v>
      </c>
      <c r="B334">
        <v>20</v>
      </c>
      <c r="C334">
        <v>0</v>
      </c>
      <c r="D334">
        <v>11</v>
      </c>
      <c r="E334">
        <v>0</v>
      </c>
      <c r="F334">
        <v>0</v>
      </c>
      <c r="H334">
        <v>411.09328420000003</v>
      </c>
      <c r="J334">
        <v>10730563</v>
      </c>
      <c r="K334">
        <v>10497746</v>
      </c>
      <c r="L334">
        <v>12292766</v>
      </c>
      <c r="M334" t="str">
        <f t="shared" si="101"/>
        <v>Yes</v>
      </c>
      <c r="N334">
        <f t="shared" si="102"/>
        <v>11173691.666666666</v>
      </c>
      <c r="O334">
        <v>3754155</v>
      </c>
      <c r="P334">
        <v>4598417</v>
      </c>
      <c r="Q334">
        <v>4337683</v>
      </c>
      <c r="S334">
        <f t="shared" si="103"/>
        <v>1.1111111111111112</v>
      </c>
      <c r="T334">
        <f t="shared" si="104"/>
        <v>0.61111111111111116</v>
      </c>
      <c r="V334" s="4">
        <f t="shared" si="105"/>
        <v>411.09328417989997</v>
      </c>
      <c r="W334">
        <f t="shared" si="106"/>
        <v>9</v>
      </c>
      <c r="X334">
        <f t="shared" si="107"/>
        <v>0.5</v>
      </c>
      <c r="Y334">
        <f t="shared" si="108"/>
        <v>0.45</v>
      </c>
      <c r="Z334">
        <f t="shared" si="109"/>
        <v>0.81818181818181823</v>
      </c>
      <c r="AA334" t="str">
        <f t="shared" si="110"/>
        <v>CRAM</v>
      </c>
      <c r="AD334">
        <f t="shared" si="111"/>
        <v>0.28000000000000003</v>
      </c>
      <c r="AF334" t="str">
        <f t="shared" si="112"/>
        <v>----</v>
      </c>
      <c r="AG334" t="str">
        <f t="shared" si="113"/>
        <v>----</v>
      </c>
      <c r="AH334" t="str">
        <f t="shared" si="114"/>
        <v>HUnSatLig</v>
      </c>
      <c r="AI334" t="str">
        <f t="shared" si="115"/>
        <v>----</v>
      </c>
      <c r="AJ334" t="str">
        <f t="shared" si="116"/>
        <v>----</v>
      </c>
      <c r="AK334" t="str">
        <f t="shared" si="117"/>
        <v>----</v>
      </c>
      <c r="AM334" s="4">
        <f t="shared" si="118"/>
        <v>411.18834344875359</v>
      </c>
      <c r="AN334" s="4">
        <f t="shared" si="119"/>
        <v>411</v>
      </c>
      <c r="AO334" s="4">
        <f t="shared" si="120"/>
        <v>0.18834344875358511</v>
      </c>
    </row>
    <row r="335" spans="1:41" x14ac:dyDescent="0.25">
      <c r="A335">
        <v>25</v>
      </c>
      <c r="B335">
        <v>30</v>
      </c>
      <c r="C335">
        <v>0</v>
      </c>
      <c r="D335">
        <v>11</v>
      </c>
      <c r="E335">
        <v>0</v>
      </c>
      <c r="F335">
        <v>0</v>
      </c>
      <c r="H335">
        <v>505.1715342</v>
      </c>
      <c r="J335">
        <v>2705059</v>
      </c>
      <c r="K335">
        <v>3632552</v>
      </c>
      <c r="L335">
        <v>3350209</v>
      </c>
      <c r="M335" t="str">
        <f t="shared" si="101"/>
        <v>Yes</v>
      </c>
      <c r="N335">
        <f t="shared" si="102"/>
        <v>3229273.3333333335</v>
      </c>
      <c r="O335">
        <v>3793757</v>
      </c>
      <c r="P335">
        <v>4263864</v>
      </c>
      <c r="Q335">
        <v>4085550</v>
      </c>
      <c r="S335">
        <f t="shared" si="103"/>
        <v>1.2</v>
      </c>
      <c r="T335">
        <f t="shared" si="104"/>
        <v>0.44</v>
      </c>
      <c r="V335" s="4">
        <f t="shared" si="105"/>
        <v>505.17153417989999</v>
      </c>
      <c r="W335">
        <f t="shared" si="106"/>
        <v>11</v>
      </c>
      <c r="X335">
        <f t="shared" si="107"/>
        <v>0.44</v>
      </c>
      <c r="Y335">
        <f t="shared" si="108"/>
        <v>0.36666666666666664</v>
      </c>
      <c r="Z335">
        <f t="shared" si="109"/>
        <v>1</v>
      </c>
      <c r="AA335" t="str">
        <f t="shared" si="110"/>
        <v>CRAM</v>
      </c>
      <c r="AD335">
        <f t="shared" si="111"/>
        <v>0.28205128205128205</v>
      </c>
      <c r="AF335" t="str">
        <f t="shared" si="112"/>
        <v>----</v>
      </c>
      <c r="AG335" t="str">
        <f t="shared" si="113"/>
        <v>----</v>
      </c>
      <c r="AH335" t="str">
        <f t="shared" si="114"/>
        <v>HUnSatLig</v>
      </c>
      <c r="AI335" t="str">
        <f t="shared" si="115"/>
        <v>----</v>
      </c>
      <c r="AJ335" t="str">
        <f t="shared" si="116"/>
        <v>----</v>
      </c>
      <c r="AK335" t="str">
        <f t="shared" si="117"/>
        <v>----</v>
      </c>
      <c r="AM335" s="4">
        <f t="shared" si="118"/>
        <v>505.28834765881777</v>
      </c>
      <c r="AN335" s="4">
        <f t="shared" si="119"/>
        <v>505</v>
      </c>
      <c r="AO335" s="4">
        <f t="shared" si="120"/>
        <v>0.28834765881777003</v>
      </c>
    </row>
    <row r="336" spans="1:41" x14ac:dyDescent="0.25">
      <c r="A336">
        <v>19</v>
      </c>
      <c r="B336">
        <v>20</v>
      </c>
      <c r="C336">
        <v>0</v>
      </c>
      <c r="D336">
        <v>7</v>
      </c>
      <c r="E336">
        <v>0</v>
      </c>
      <c r="F336">
        <v>0</v>
      </c>
      <c r="H336">
        <v>359.11362580000002</v>
      </c>
      <c r="J336">
        <v>2908469</v>
      </c>
      <c r="K336">
        <v>4067294</v>
      </c>
      <c r="L336">
        <v>4244221</v>
      </c>
      <c r="M336" t="str">
        <f t="shared" si="101"/>
        <v>Yes</v>
      </c>
      <c r="N336">
        <f t="shared" si="102"/>
        <v>3739994.6666666665</v>
      </c>
      <c r="O336">
        <v>3800647</v>
      </c>
      <c r="P336">
        <v>4922391</v>
      </c>
      <c r="Q336">
        <v>4613932</v>
      </c>
      <c r="S336">
        <f t="shared" si="103"/>
        <v>1.0526315789473684</v>
      </c>
      <c r="T336">
        <f t="shared" si="104"/>
        <v>0.36842105263157893</v>
      </c>
      <c r="V336" s="4">
        <f t="shared" si="105"/>
        <v>359.11362577990002</v>
      </c>
      <c r="W336">
        <f t="shared" si="106"/>
        <v>10</v>
      </c>
      <c r="X336">
        <f t="shared" si="107"/>
        <v>0.52631578947368418</v>
      </c>
      <c r="Y336">
        <f t="shared" si="108"/>
        <v>0.5</v>
      </c>
      <c r="Z336">
        <f t="shared" si="109"/>
        <v>1.4285714285714286</v>
      </c>
      <c r="AA336" t="str">
        <f t="shared" si="110"/>
        <v>CRAM</v>
      </c>
      <c r="AD336">
        <f t="shared" si="111"/>
        <v>0.41935483870967744</v>
      </c>
      <c r="AF336" t="str">
        <f t="shared" si="112"/>
        <v>----</v>
      </c>
      <c r="AG336" t="str">
        <f t="shared" si="113"/>
        <v>----</v>
      </c>
      <c r="AH336" t="str">
        <f t="shared" si="114"/>
        <v>HUnSatLig</v>
      </c>
      <c r="AI336" t="str">
        <f t="shared" si="115"/>
        <v>----</v>
      </c>
      <c r="AJ336" t="str">
        <f t="shared" si="116"/>
        <v>----</v>
      </c>
      <c r="AK336" t="str">
        <f t="shared" si="117"/>
        <v>----</v>
      </c>
      <c r="AM336" s="4">
        <f t="shared" si="118"/>
        <v>359.19666551811929</v>
      </c>
      <c r="AN336" s="4">
        <f t="shared" si="119"/>
        <v>359</v>
      </c>
      <c r="AO336" s="4">
        <f t="shared" si="120"/>
        <v>0.19666551811928912</v>
      </c>
    </row>
    <row r="337" spans="1:41" x14ac:dyDescent="0.25">
      <c r="A337">
        <v>23</v>
      </c>
      <c r="B337">
        <v>26</v>
      </c>
      <c r="C337">
        <v>0</v>
      </c>
      <c r="D337">
        <v>9</v>
      </c>
      <c r="E337">
        <v>0</v>
      </c>
      <c r="F337">
        <v>0</v>
      </c>
      <c r="H337">
        <v>445.15040499999998</v>
      </c>
      <c r="J337">
        <v>2363306</v>
      </c>
      <c r="K337">
        <v>3932457</v>
      </c>
      <c r="L337">
        <v>3304146</v>
      </c>
      <c r="M337" t="str">
        <f t="shared" si="101"/>
        <v>Yes</v>
      </c>
      <c r="N337">
        <f t="shared" si="102"/>
        <v>3199969.6666666665</v>
      </c>
      <c r="O337">
        <v>3801970</v>
      </c>
      <c r="P337">
        <v>4798980</v>
      </c>
      <c r="Q337">
        <v>4796110</v>
      </c>
      <c r="S337">
        <f t="shared" si="103"/>
        <v>1.1304347826086956</v>
      </c>
      <c r="T337">
        <f t="shared" si="104"/>
        <v>0.39130434782608697</v>
      </c>
      <c r="V337" s="4">
        <f t="shared" si="105"/>
        <v>445.15040497989997</v>
      </c>
      <c r="W337">
        <f t="shared" si="106"/>
        <v>11</v>
      </c>
      <c r="X337">
        <f t="shared" si="107"/>
        <v>0.47826086956521741</v>
      </c>
      <c r="Y337">
        <f t="shared" si="108"/>
        <v>0.42307692307692307</v>
      </c>
      <c r="Z337">
        <f t="shared" si="109"/>
        <v>1.2222222222222223</v>
      </c>
      <c r="AA337" t="str">
        <f t="shared" si="110"/>
        <v>CRAM</v>
      </c>
      <c r="AD337">
        <f t="shared" si="111"/>
        <v>0.35135135135135137</v>
      </c>
      <c r="AF337" t="str">
        <f t="shared" si="112"/>
        <v>----</v>
      </c>
      <c r="AG337" t="str">
        <f t="shared" si="113"/>
        <v>----</v>
      </c>
      <c r="AH337" t="str">
        <f t="shared" si="114"/>
        <v>HUnSatLig</v>
      </c>
      <c r="AI337" t="str">
        <f t="shared" si="115"/>
        <v>----</v>
      </c>
      <c r="AJ337" t="str">
        <f t="shared" si="116"/>
        <v>----</v>
      </c>
      <c r="AK337" t="str">
        <f t="shared" si="117"/>
        <v>----</v>
      </c>
      <c r="AM337" s="4">
        <f t="shared" si="118"/>
        <v>445.25333945646696</v>
      </c>
      <c r="AN337" s="4">
        <f t="shared" si="119"/>
        <v>445</v>
      </c>
      <c r="AO337" s="4">
        <f t="shared" si="120"/>
        <v>0.25333945646696066</v>
      </c>
    </row>
    <row r="338" spans="1:41" x14ac:dyDescent="0.25">
      <c r="A338">
        <v>23</v>
      </c>
      <c r="B338">
        <v>30</v>
      </c>
      <c r="C338">
        <v>0</v>
      </c>
      <c r="D338">
        <v>12</v>
      </c>
      <c r="E338">
        <v>0</v>
      </c>
      <c r="F338">
        <v>0</v>
      </c>
      <c r="H338">
        <v>497.16644880000001</v>
      </c>
      <c r="J338">
        <v>4378816</v>
      </c>
      <c r="K338">
        <v>4250796</v>
      </c>
      <c r="L338">
        <v>5219588</v>
      </c>
      <c r="M338" t="str">
        <f t="shared" si="101"/>
        <v>Yes</v>
      </c>
      <c r="N338">
        <f t="shared" si="102"/>
        <v>4616400</v>
      </c>
      <c r="O338">
        <v>3806919</v>
      </c>
      <c r="P338">
        <v>4339984</v>
      </c>
      <c r="Q338">
        <v>4803039</v>
      </c>
      <c r="S338">
        <f t="shared" si="103"/>
        <v>1.3043478260869565</v>
      </c>
      <c r="T338">
        <f t="shared" si="104"/>
        <v>0.52173913043478259</v>
      </c>
      <c r="V338" s="4">
        <f t="shared" si="105"/>
        <v>497.16644877990001</v>
      </c>
      <c r="W338">
        <f t="shared" si="106"/>
        <v>9</v>
      </c>
      <c r="X338">
        <f t="shared" si="107"/>
        <v>0.39130434782608697</v>
      </c>
      <c r="Y338">
        <f t="shared" si="108"/>
        <v>0.3</v>
      </c>
      <c r="Z338">
        <f t="shared" si="109"/>
        <v>0.75</v>
      </c>
      <c r="AA338" t="str">
        <f t="shared" si="110"/>
        <v>O</v>
      </c>
      <c r="AD338">
        <f t="shared" si="111"/>
        <v>0.17647058823529413</v>
      </c>
      <c r="AF338" t="str">
        <f t="shared" si="112"/>
        <v>----</v>
      </c>
      <c r="AG338" t="str">
        <f t="shared" si="113"/>
        <v>----</v>
      </c>
      <c r="AH338" t="str">
        <f t="shared" si="114"/>
        <v>HUnSatLig</v>
      </c>
      <c r="AI338" t="str">
        <f t="shared" si="115"/>
        <v>----</v>
      </c>
      <c r="AJ338" t="str">
        <f t="shared" si="116"/>
        <v>----</v>
      </c>
      <c r="AK338" t="str">
        <f t="shared" si="117"/>
        <v>----</v>
      </c>
      <c r="AM338" s="4">
        <f t="shared" si="118"/>
        <v>497.28141120068932</v>
      </c>
      <c r="AN338" s="4">
        <f t="shared" si="119"/>
        <v>497</v>
      </c>
      <c r="AO338" s="4">
        <f t="shared" si="120"/>
        <v>0.28141120068931968</v>
      </c>
    </row>
    <row r="339" spans="1:41" x14ac:dyDescent="0.25">
      <c r="A339">
        <v>14</v>
      </c>
      <c r="B339">
        <v>20</v>
      </c>
      <c r="C339">
        <v>0</v>
      </c>
      <c r="D339">
        <v>11</v>
      </c>
      <c r="E339">
        <v>0</v>
      </c>
      <c r="F339">
        <v>0</v>
      </c>
      <c r="H339">
        <v>363.09328420000003</v>
      </c>
      <c r="J339">
        <v>8878028</v>
      </c>
      <c r="K339">
        <v>6260971</v>
      </c>
      <c r="L339">
        <v>7539638</v>
      </c>
      <c r="M339" t="str">
        <f t="shared" si="101"/>
        <v>Yes</v>
      </c>
      <c r="N339">
        <f t="shared" si="102"/>
        <v>7559545.666666667</v>
      </c>
      <c r="O339">
        <v>3827447</v>
      </c>
      <c r="P339">
        <v>3390721</v>
      </c>
      <c r="Q339">
        <v>3858440</v>
      </c>
      <c r="S339">
        <f t="shared" si="103"/>
        <v>1.4285714285714286</v>
      </c>
      <c r="T339">
        <f t="shared" si="104"/>
        <v>0.7857142857142857</v>
      </c>
      <c r="V339" s="4">
        <f t="shared" si="105"/>
        <v>363.09328417989997</v>
      </c>
      <c r="W339">
        <f t="shared" si="106"/>
        <v>5</v>
      </c>
      <c r="X339">
        <f t="shared" si="107"/>
        <v>0.35714285714285715</v>
      </c>
      <c r="Y339">
        <f t="shared" si="108"/>
        <v>0.25</v>
      </c>
      <c r="Z339">
        <f t="shared" si="109"/>
        <v>0.45454545454545453</v>
      </c>
      <c r="AA339" t="str">
        <f t="shared" si="110"/>
        <v>O</v>
      </c>
      <c r="AD339">
        <f t="shared" si="111"/>
        <v>-5.8823529411764705E-2</v>
      </c>
      <c r="AF339" t="str">
        <f t="shared" si="112"/>
        <v>----</v>
      </c>
      <c r="AG339" t="str">
        <f t="shared" si="113"/>
        <v>----</v>
      </c>
      <c r="AH339" t="str">
        <f t="shared" si="114"/>
        <v>HUnSatLig</v>
      </c>
      <c r="AI339" t="str">
        <f t="shared" si="115"/>
        <v>----</v>
      </c>
      <c r="AJ339" t="str">
        <f t="shared" si="116"/>
        <v>----</v>
      </c>
      <c r="AK339" t="str">
        <f t="shared" si="117"/>
        <v>----</v>
      </c>
      <c r="AM339" s="4">
        <f t="shared" si="118"/>
        <v>363.17724415552607</v>
      </c>
      <c r="AN339" s="4">
        <f t="shared" si="119"/>
        <v>363</v>
      </c>
      <c r="AO339" s="4">
        <f t="shared" si="120"/>
        <v>0.17724415552606843</v>
      </c>
    </row>
    <row r="340" spans="1:41" x14ac:dyDescent="0.25">
      <c r="A340">
        <v>20</v>
      </c>
      <c r="B340">
        <v>28</v>
      </c>
      <c r="C340">
        <v>0</v>
      </c>
      <c r="D340">
        <v>12</v>
      </c>
      <c r="E340">
        <v>0</v>
      </c>
      <c r="F340">
        <v>0</v>
      </c>
      <c r="H340">
        <v>459.15079880000002</v>
      </c>
      <c r="J340">
        <v>7152895</v>
      </c>
      <c r="K340">
        <v>5800792</v>
      </c>
      <c r="L340">
        <v>7380640</v>
      </c>
      <c r="M340" t="str">
        <f t="shared" si="101"/>
        <v>Yes</v>
      </c>
      <c r="N340">
        <f t="shared" si="102"/>
        <v>6778109</v>
      </c>
      <c r="O340">
        <v>3827579</v>
      </c>
      <c r="P340">
        <v>3676131</v>
      </c>
      <c r="Q340">
        <v>3849078</v>
      </c>
      <c r="S340">
        <f t="shared" si="103"/>
        <v>1.4</v>
      </c>
      <c r="T340">
        <f t="shared" si="104"/>
        <v>0.6</v>
      </c>
      <c r="V340" s="4">
        <f t="shared" si="105"/>
        <v>459.15079877989996</v>
      </c>
      <c r="W340">
        <f t="shared" si="106"/>
        <v>7</v>
      </c>
      <c r="X340">
        <f t="shared" si="107"/>
        <v>0.35</v>
      </c>
      <c r="Y340">
        <f t="shared" si="108"/>
        <v>0.25</v>
      </c>
      <c r="Z340">
        <f t="shared" si="109"/>
        <v>0.58333333333333337</v>
      </c>
      <c r="AA340" t="str">
        <f t="shared" si="110"/>
        <v>O</v>
      </c>
      <c r="AD340">
        <f t="shared" si="111"/>
        <v>7.1428571428571425E-2</v>
      </c>
      <c r="AF340" t="str">
        <f t="shared" si="112"/>
        <v>----</v>
      </c>
      <c r="AG340" t="str">
        <f t="shared" si="113"/>
        <v>----</v>
      </c>
      <c r="AH340" t="str">
        <f t="shared" si="114"/>
        <v>HUnSatLig</v>
      </c>
      <c r="AI340" t="str">
        <f t="shared" si="115"/>
        <v>----</v>
      </c>
      <c r="AJ340" t="str">
        <f t="shared" si="116"/>
        <v>----</v>
      </c>
      <c r="AK340" t="str">
        <f t="shared" si="117"/>
        <v>----</v>
      </c>
      <c r="AM340" s="4">
        <f t="shared" si="118"/>
        <v>459.25697064138546</v>
      </c>
      <c r="AN340" s="4">
        <f t="shared" si="119"/>
        <v>459</v>
      </c>
      <c r="AO340" s="4">
        <f t="shared" si="120"/>
        <v>0.25697064138546466</v>
      </c>
    </row>
    <row r="341" spans="1:41" x14ac:dyDescent="0.25">
      <c r="A341">
        <v>21</v>
      </c>
      <c r="B341">
        <v>22</v>
      </c>
      <c r="C341">
        <v>0</v>
      </c>
      <c r="D341">
        <v>8</v>
      </c>
      <c r="E341">
        <v>0</v>
      </c>
      <c r="F341">
        <v>0</v>
      </c>
      <c r="H341">
        <v>401.12419039999997</v>
      </c>
      <c r="J341">
        <v>2730554</v>
      </c>
      <c r="K341">
        <v>4584408</v>
      </c>
      <c r="L341">
        <v>4167631</v>
      </c>
      <c r="M341" t="str">
        <f t="shared" si="101"/>
        <v>Yes</v>
      </c>
      <c r="N341">
        <f t="shared" si="102"/>
        <v>3827531</v>
      </c>
      <c r="O341">
        <v>3828985</v>
      </c>
      <c r="P341">
        <v>4298524</v>
      </c>
      <c r="Q341">
        <v>4017357</v>
      </c>
      <c r="S341">
        <f t="shared" si="103"/>
        <v>1.0476190476190477</v>
      </c>
      <c r="T341">
        <f t="shared" si="104"/>
        <v>0.38095238095238093</v>
      </c>
      <c r="V341" s="4">
        <f t="shared" si="105"/>
        <v>401.12419037990003</v>
      </c>
      <c r="W341">
        <f t="shared" si="106"/>
        <v>11</v>
      </c>
      <c r="X341">
        <f t="shared" si="107"/>
        <v>0.52380952380952384</v>
      </c>
      <c r="Y341">
        <f t="shared" si="108"/>
        <v>0.5</v>
      </c>
      <c r="Z341">
        <f t="shared" si="109"/>
        <v>1.375</v>
      </c>
      <c r="AA341" t="str">
        <f t="shared" si="110"/>
        <v>CRAM</v>
      </c>
      <c r="AD341">
        <f t="shared" si="111"/>
        <v>0.41176470588235292</v>
      </c>
      <c r="AF341" t="str">
        <f t="shared" si="112"/>
        <v>----</v>
      </c>
      <c r="AG341" t="str">
        <f t="shared" si="113"/>
        <v>----</v>
      </c>
      <c r="AH341" t="str">
        <f t="shared" si="114"/>
        <v>HUnSatLig</v>
      </c>
      <c r="AI341" t="str">
        <f t="shared" si="115"/>
        <v>----</v>
      </c>
      <c r="AJ341" t="str">
        <f t="shared" si="116"/>
        <v>----</v>
      </c>
      <c r="AK341" t="str">
        <f t="shared" si="117"/>
        <v>----</v>
      </c>
      <c r="AM341" s="4">
        <f t="shared" si="118"/>
        <v>401.21694444260157</v>
      </c>
      <c r="AN341" s="4">
        <f t="shared" si="119"/>
        <v>401</v>
      </c>
      <c r="AO341" s="4">
        <f t="shared" si="120"/>
        <v>0.21694444260157297</v>
      </c>
    </row>
    <row r="342" spans="1:41" x14ac:dyDescent="0.25">
      <c r="A342">
        <v>24</v>
      </c>
      <c r="B342">
        <v>32</v>
      </c>
      <c r="C342">
        <v>0</v>
      </c>
      <c r="D342">
        <v>12</v>
      </c>
      <c r="E342">
        <v>0</v>
      </c>
      <c r="F342">
        <v>0</v>
      </c>
      <c r="H342">
        <v>511.18209880000001</v>
      </c>
      <c r="J342">
        <v>4198352</v>
      </c>
      <c r="K342">
        <v>3976831</v>
      </c>
      <c r="L342">
        <v>4126719</v>
      </c>
      <c r="M342" t="str">
        <f t="shared" si="101"/>
        <v>Yes</v>
      </c>
      <c r="N342">
        <f t="shared" si="102"/>
        <v>4100634</v>
      </c>
      <c r="O342">
        <v>3908523</v>
      </c>
      <c r="P342">
        <v>4675934</v>
      </c>
      <c r="Q342">
        <v>5158912</v>
      </c>
      <c r="S342">
        <f t="shared" si="103"/>
        <v>1.3333333333333333</v>
      </c>
      <c r="T342">
        <f t="shared" si="104"/>
        <v>0.5</v>
      </c>
      <c r="V342" s="4">
        <f t="shared" si="105"/>
        <v>511.18209877989995</v>
      </c>
      <c r="W342">
        <f t="shared" si="106"/>
        <v>9</v>
      </c>
      <c r="X342">
        <f t="shared" si="107"/>
        <v>0.375</v>
      </c>
      <c r="Y342">
        <f t="shared" si="108"/>
        <v>0.28125</v>
      </c>
      <c r="Z342">
        <f t="shared" si="109"/>
        <v>0.75</v>
      </c>
      <c r="AA342" t="str">
        <f t="shared" si="110"/>
        <v>O</v>
      </c>
      <c r="AD342">
        <f t="shared" si="111"/>
        <v>0.16666666666666666</v>
      </c>
      <c r="AF342" t="str">
        <f t="shared" si="112"/>
        <v>----</v>
      </c>
      <c r="AG342" t="str">
        <f t="shared" si="113"/>
        <v>----</v>
      </c>
      <c r="AH342" t="str">
        <f t="shared" si="114"/>
        <v>HUnSatLig</v>
      </c>
      <c r="AI342" t="str">
        <f t="shared" si="115"/>
        <v>----</v>
      </c>
      <c r="AJ342" t="str">
        <f t="shared" si="116"/>
        <v>----</v>
      </c>
      <c r="AK342" t="str">
        <f t="shared" si="117"/>
        <v>----</v>
      </c>
      <c r="AM342" s="4">
        <f t="shared" si="118"/>
        <v>511.30030211337936</v>
      </c>
      <c r="AN342" s="4">
        <f t="shared" si="119"/>
        <v>511</v>
      </c>
      <c r="AO342" s="4">
        <f t="shared" si="120"/>
        <v>0.30030211337935953</v>
      </c>
    </row>
    <row r="343" spans="1:41" x14ac:dyDescent="0.25">
      <c r="A343">
        <v>15</v>
      </c>
      <c r="B343">
        <v>22</v>
      </c>
      <c r="C343">
        <v>0</v>
      </c>
      <c r="D343">
        <v>11</v>
      </c>
      <c r="E343">
        <v>0</v>
      </c>
      <c r="F343">
        <v>0</v>
      </c>
      <c r="H343">
        <v>377.10893420000002</v>
      </c>
      <c r="J343">
        <v>11628425</v>
      </c>
      <c r="K343">
        <v>6067803</v>
      </c>
      <c r="L343">
        <v>8522731</v>
      </c>
      <c r="M343" t="str">
        <f t="shared" si="101"/>
        <v>Yes</v>
      </c>
      <c r="N343">
        <f t="shared" si="102"/>
        <v>8739653</v>
      </c>
      <c r="O343">
        <v>3928953</v>
      </c>
      <c r="P343">
        <v>3366886</v>
      </c>
      <c r="Q343">
        <v>3618945</v>
      </c>
      <c r="S343">
        <f t="shared" si="103"/>
        <v>1.4666666666666666</v>
      </c>
      <c r="T343">
        <f t="shared" si="104"/>
        <v>0.73333333333333328</v>
      </c>
      <c r="V343" s="4">
        <f t="shared" si="105"/>
        <v>377.10893417990002</v>
      </c>
      <c r="W343">
        <f t="shared" si="106"/>
        <v>5</v>
      </c>
      <c r="X343">
        <f t="shared" si="107"/>
        <v>0.33333333333333331</v>
      </c>
      <c r="Y343">
        <f t="shared" si="108"/>
        <v>0.22727272727272727</v>
      </c>
      <c r="Z343">
        <f t="shared" si="109"/>
        <v>0.45454545454545453</v>
      </c>
      <c r="AA343" t="str">
        <f t="shared" si="110"/>
        <v>O</v>
      </c>
      <c r="AD343">
        <f t="shared" si="111"/>
        <v>-5.2631578947368418E-2</v>
      </c>
      <c r="AF343" t="str">
        <f t="shared" si="112"/>
        <v>----</v>
      </c>
      <c r="AG343" t="str">
        <f t="shared" si="113"/>
        <v>----</v>
      </c>
      <c r="AH343" t="str">
        <f t="shared" si="114"/>
        <v>HUnSatLig</v>
      </c>
      <c r="AI343" t="str">
        <f t="shared" si="115"/>
        <v>----</v>
      </c>
      <c r="AJ343" t="str">
        <f t="shared" si="116"/>
        <v>----</v>
      </c>
      <c r="AK343" t="str">
        <f t="shared" si="117"/>
        <v>----</v>
      </c>
      <c r="AM343" s="4">
        <f t="shared" si="118"/>
        <v>377.19613506821617</v>
      </c>
      <c r="AN343" s="4">
        <f t="shared" si="119"/>
        <v>377</v>
      </c>
      <c r="AO343" s="4">
        <f t="shared" si="120"/>
        <v>0.19613506821616511</v>
      </c>
    </row>
    <row r="344" spans="1:41" x14ac:dyDescent="0.25">
      <c r="A344">
        <v>18</v>
      </c>
      <c r="B344">
        <v>18</v>
      </c>
      <c r="C344">
        <v>0</v>
      </c>
      <c r="D344">
        <v>8</v>
      </c>
      <c r="E344">
        <v>0</v>
      </c>
      <c r="F344">
        <v>0</v>
      </c>
      <c r="H344">
        <v>361.09289039999999</v>
      </c>
      <c r="J344">
        <v>4131196</v>
      </c>
      <c r="K344">
        <v>6603360</v>
      </c>
      <c r="L344">
        <v>6099285</v>
      </c>
      <c r="M344" t="str">
        <f t="shared" si="101"/>
        <v>Yes</v>
      </c>
      <c r="N344">
        <f t="shared" si="102"/>
        <v>5611280.333333333</v>
      </c>
      <c r="O344">
        <v>3942553</v>
      </c>
      <c r="P344">
        <v>5576328</v>
      </c>
      <c r="Q344">
        <v>4850071</v>
      </c>
      <c r="S344">
        <f t="shared" si="103"/>
        <v>1</v>
      </c>
      <c r="T344">
        <f t="shared" si="104"/>
        <v>0.44444444444444442</v>
      </c>
      <c r="V344" s="4">
        <f t="shared" si="105"/>
        <v>361.09289037989998</v>
      </c>
      <c r="W344">
        <f t="shared" si="106"/>
        <v>10</v>
      </c>
      <c r="X344">
        <f t="shared" si="107"/>
        <v>0.55555555555555558</v>
      </c>
      <c r="Y344">
        <f t="shared" si="108"/>
        <v>0.55555555555555558</v>
      </c>
      <c r="Z344">
        <f t="shared" si="109"/>
        <v>1.25</v>
      </c>
      <c r="AA344" t="str">
        <f t="shared" si="110"/>
        <v>CRAM</v>
      </c>
      <c r="AD344">
        <f t="shared" si="111"/>
        <v>0.42857142857142855</v>
      </c>
      <c r="AF344" t="str">
        <f t="shared" si="112"/>
        <v>----</v>
      </c>
      <c r="AG344" t="str">
        <f t="shared" si="113"/>
        <v>----</v>
      </c>
      <c r="AH344" t="str">
        <f t="shared" si="114"/>
        <v>HUnSatLig</v>
      </c>
      <c r="AI344" t="str">
        <f t="shared" si="115"/>
        <v>----</v>
      </c>
      <c r="AJ344" t="str">
        <f t="shared" si="116"/>
        <v>----</v>
      </c>
      <c r="AK344" t="str">
        <f t="shared" si="117"/>
        <v>----</v>
      </c>
      <c r="AM344" s="4">
        <f t="shared" si="118"/>
        <v>361.1763877939145</v>
      </c>
      <c r="AN344" s="4">
        <f t="shared" si="119"/>
        <v>361</v>
      </c>
      <c r="AO344" s="4">
        <f t="shared" si="120"/>
        <v>0.17638779391450043</v>
      </c>
    </row>
    <row r="345" spans="1:41" x14ac:dyDescent="0.25">
      <c r="A345">
        <v>14</v>
      </c>
      <c r="B345">
        <v>20</v>
      </c>
      <c r="C345">
        <v>0</v>
      </c>
      <c r="D345">
        <v>8</v>
      </c>
      <c r="E345">
        <v>0</v>
      </c>
      <c r="F345">
        <v>0</v>
      </c>
      <c r="H345">
        <v>315.10854039999998</v>
      </c>
      <c r="J345">
        <v>3756332</v>
      </c>
      <c r="K345">
        <v>2783862</v>
      </c>
      <c r="L345">
        <v>3120113</v>
      </c>
      <c r="M345" t="str">
        <f t="shared" si="101"/>
        <v>Yes</v>
      </c>
      <c r="N345">
        <f t="shared" si="102"/>
        <v>3220102.3333333335</v>
      </c>
      <c r="O345">
        <v>3943462</v>
      </c>
      <c r="P345">
        <v>3352007</v>
      </c>
      <c r="Q345">
        <v>4195941</v>
      </c>
      <c r="S345">
        <f t="shared" si="103"/>
        <v>1.4285714285714286</v>
      </c>
      <c r="T345">
        <f t="shared" si="104"/>
        <v>0.5714285714285714</v>
      </c>
      <c r="V345" s="4">
        <f t="shared" si="105"/>
        <v>315.10854037989998</v>
      </c>
      <c r="W345">
        <f t="shared" si="106"/>
        <v>5</v>
      </c>
      <c r="X345">
        <f t="shared" si="107"/>
        <v>0.35714285714285715</v>
      </c>
      <c r="Y345">
        <f t="shared" si="108"/>
        <v>0.25</v>
      </c>
      <c r="Z345">
        <f t="shared" si="109"/>
        <v>0.625</v>
      </c>
      <c r="AA345" t="str">
        <f t="shared" si="110"/>
        <v>O</v>
      </c>
      <c r="AD345">
        <f t="shared" si="111"/>
        <v>0.1</v>
      </c>
      <c r="AF345" t="str">
        <f t="shared" si="112"/>
        <v>----</v>
      </c>
      <c r="AG345" t="str">
        <f t="shared" si="113"/>
        <v>----</v>
      </c>
      <c r="AH345" t="str">
        <f t="shared" si="114"/>
        <v>HUnSatLig</v>
      </c>
      <c r="AI345" t="str">
        <f t="shared" si="115"/>
        <v>----</v>
      </c>
      <c r="AJ345" t="str">
        <f t="shared" si="116"/>
        <v>----</v>
      </c>
      <c r="AK345" t="str">
        <f t="shared" si="117"/>
        <v>----</v>
      </c>
      <c r="AM345" s="4">
        <f t="shared" si="118"/>
        <v>315.18140459007014</v>
      </c>
      <c r="AN345" s="4">
        <f t="shared" si="119"/>
        <v>315</v>
      </c>
      <c r="AO345" s="4">
        <f t="shared" si="120"/>
        <v>0.18140459007014442</v>
      </c>
    </row>
    <row r="346" spans="1:41" x14ac:dyDescent="0.25">
      <c r="A346">
        <v>26</v>
      </c>
      <c r="B346">
        <v>34</v>
      </c>
      <c r="C346">
        <v>0</v>
      </c>
      <c r="D346">
        <v>12</v>
      </c>
      <c r="E346">
        <v>0</v>
      </c>
      <c r="F346">
        <v>0</v>
      </c>
      <c r="H346">
        <v>537.1977488</v>
      </c>
      <c r="J346">
        <v>3056738</v>
      </c>
      <c r="K346">
        <v>2848663</v>
      </c>
      <c r="L346">
        <v>3325676</v>
      </c>
      <c r="M346" t="str">
        <f t="shared" si="101"/>
        <v>Yes</v>
      </c>
      <c r="N346">
        <f t="shared" si="102"/>
        <v>3077025.6666666665</v>
      </c>
      <c r="O346">
        <v>3954278</v>
      </c>
      <c r="P346">
        <v>4748988</v>
      </c>
      <c r="Q346">
        <v>4309075</v>
      </c>
      <c r="S346">
        <f t="shared" si="103"/>
        <v>1.3076923076923077</v>
      </c>
      <c r="T346">
        <f t="shared" si="104"/>
        <v>0.46153846153846156</v>
      </c>
      <c r="V346" s="4">
        <f t="shared" si="105"/>
        <v>537.19774877990005</v>
      </c>
      <c r="W346">
        <f t="shared" si="106"/>
        <v>10</v>
      </c>
      <c r="X346">
        <f t="shared" si="107"/>
        <v>0.38461538461538464</v>
      </c>
      <c r="Y346">
        <f t="shared" si="108"/>
        <v>0.29411764705882354</v>
      </c>
      <c r="Z346">
        <f t="shared" si="109"/>
        <v>0.83333333333333337</v>
      </c>
      <c r="AA346" t="str">
        <f t="shared" si="110"/>
        <v>CRAM</v>
      </c>
      <c r="AD346">
        <f t="shared" si="111"/>
        <v>0.2</v>
      </c>
      <c r="AF346" t="str">
        <f t="shared" si="112"/>
        <v>----</v>
      </c>
      <c r="AG346" t="str">
        <f t="shared" si="113"/>
        <v>----</v>
      </c>
      <c r="AH346" t="str">
        <f t="shared" si="114"/>
        <v>HUnSatLig</v>
      </c>
      <c r="AI346" t="str">
        <f t="shared" si="115"/>
        <v>----</v>
      </c>
      <c r="AJ346" t="str">
        <f t="shared" si="116"/>
        <v>----</v>
      </c>
      <c r="AK346" t="str">
        <f t="shared" si="117"/>
        <v>----</v>
      </c>
      <c r="AM346" s="4">
        <f t="shared" si="118"/>
        <v>537.32196784937639</v>
      </c>
      <c r="AN346" s="4">
        <f t="shared" si="119"/>
        <v>537</v>
      </c>
      <c r="AO346" s="4">
        <f t="shared" si="120"/>
        <v>0.32196784937639222</v>
      </c>
    </row>
    <row r="347" spans="1:41" x14ac:dyDescent="0.25">
      <c r="A347">
        <v>14</v>
      </c>
      <c r="B347">
        <v>18</v>
      </c>
      <c r="C347">
        <v>0</v>
      </c>
      <c r="D347">
        <v>9</v>
      </c>
      <c r="E347">
        <v>0</v>
      </c>
      <c r="F347">
        <v>0</v>
      </c>
      <c r="H347">
        <v>329.087805</v>
      </c>
      <c r="J347">
        <v>6242880</v>
      </c>
      <c r="K347">
        <v>5514311</v>
      </c>
      <c r="L347">
        <v>5898435</v>
      </c>
      <c r="M347" t="str">
        <f t="shared" si="101"/>
        <v>Yes</v>
      </c>
      <c r="N347">
        <f t="shared" si="102"/>
        <v>5885208.666666667</v>
      </c>
      <c r="O347">
        <v>3967057</v>
      </c>
      <c r="P347">
        <v>4710490</v>
      </c>
      <c r="Q347">
        <v>4737585</v>
      </c>
      <c r="S347">
        <f t="shared" si="103"/>
        <v>1.2857142857142858</v>
      </c>
      <c r="T347">
        <f t="shared" si="104"/>
        <v>0.6428571428571429</v>
      </c>
      <c r="V347" s="4">
        <f t="shared" si="105"/>
        <v>329.0878049799</v>
      </c>
      <c r="W347">
        <f t="shared" si="106"/>
        <v>6</v>
      </c>
      <c r="X347">
        <f t="shared" si="107"/>
        <v>0.42857142857142855</v>
      </c>
      <c r="Y347">
        <f t="shared" si="108"/>
        <v>0.33333333333333331</v>
      </c>
      <c r="Z347">
        <f t="shared" si="109"/>
        <v>0.66666666666666663</v>
      </c>
      <c r="AA347" t="str">
        <f t="shared" si="110"/>
        <v>O</v>
      </c>
      <c r="AD347">
        <f t="shared" si="111"/>
        <v>0.15789473684210525</v>
      </c>
      <c r="AF347" t="str">
        <f t="shared" si="112"/>
        <v>----</v>
      </c>
      <c r="AG347" t="str">
        <f t="shared" si="113"/>
        <v>----</v>
      </c>
      <c r="AH347" t="str">
        <f t="shared" si="114"/>
        <v>HUnSatLig</v>
      </c>
      <c r="AI347" t="str">
        <f t="shared" si="115"/>
        <v>----</v>
      </c>
      <c r="AJ347" t="str">
        <f t="shared" si="116"/>
        <v>----</v>
      </c>
      <c r="AK347" t="str">
        <f t="shared" si="117"/>
        <v>----</v>
      </c>
      <c r="AM347" s="4">
        <f t="shared" si="118"/>
        <v>329.16390168917229</v>
      </c>
      <c r="AN347" s="4">
        <f t="shared" si="119"/>
        <v>329</v>
      </c>
      <c r="AO347" s="4">
        <f t="shared" si="120"/>
        <v>0.16390168917229175</v>
      </c>
    </row>
    <row r="348" spans="1:41" x14ac:dyDescent="0.25">
      <c r="A348">
        <v>17</v>
      </c>
      <c r="B348">
        <v>22</v>
      </c>
      <c r="C348">
        <v>0</v>
      </c>
      <c r="D348">
        <v>11</v>
      </c>
      <c r="E348">
        <v>0</v>
      </c>
      <c r="F348">
        <v>0</v>
      </c>
      <c r="H348">
        <v>401.10893420000002</v>
      </c>
      <c r="J348">
        <v>14000697</v>
      </c>
      <c r="K348">
        <v>11596758</v>
      </c>
      <c r="L348">
        <v>13017037</v>
      </c>
      <c r="M348" t="str">
        <f t="shared" ref="M348:M411" si="121">IF(J348&gt;0,"Yes","No")</f>
        <v>Yes</v>
      </c>
      <c r="N348">
        <f t="shared" ref="N348:N411" si="122">AVERAGE(J348:L348)</f>
        <v>12871497.333333334</v>
      </c>
      <c r="O348">
        <v>4026614</v>
      </c>
      <c r="P348">
        <v>4741914</v>
      </c>
      <c r="Q348">
        <v>5011659</v>
      </c>
      <c r="S348">
        <f t="shared" ref="S348:S411" si="123">B348/A348</f>
        <v>1.2941176470588236</v>
      </c>
      <c r="T348">
        <f t="shared" ref="T348:T411" si="124">D348/A348</f>
        <v>0.6470588235294118</v>
      </c>
      <c r="V348" s="4">
        <f t="shared" ref="V348:V411" si="125">A348*12+(B348-1)*1.007825+C348*14.003074+D348*15.9949146+E348*31.9720707+F348*30.9737615+0.0005485799</f>
        <v>401.10893417990002</v>
      </c>
      <c r="W348">
        <f t="shared" ref="W348:W411" si="126">1+A348-B348/2+C348/2+F348/2</f>
        <v>7</v>
      </c>
      <c r="X348">
        <f t="shared" ref="X348:X411" si="127">W348/A348</f>
        <v>0.41176470588235292</v>
      </c>
      <c r="Y348">
        <f t="shared" ref="Y348:Y411" si="128">W348/B348</f>
        <v>0.31818181818181818</v>
      </c>
      <c r="Z348">
        <f t="shared" ref="Z348:Z411" si="129">W348/D348</f>
        <v>0.63636363636363635</v>
      </c>
      <c r="AA348" t="str">
        <f t="shared" ref="AA348:AA411" si="130">IF(X348&gt;=0.3,IF(X348&lt;=0.68,IF(Y348&gt;=0.2,IF(Y348&lt;=0.95,IF(Z348&gt;=0.77,IF(Z348&lt;=1.75,"CRAM","O"),"O"),"O"),"O"),"O"),"O")</f>
        <v>O</v>
      </c>
      <c r="AD348">
        <f t="shared" ref="AD348:AD411" si="131">(1+A348-D348/2-E348-B348/2)/(A348-D348/2-E348-C348-F348)</f>
        <v>0.13043478260869565</v>
      </c>
      <c r="AF348" t="str">
        <f t="shared" ref="AF348:AF411" si="132">IF(AD348&gt;0.66,"CondAr","----")</f>
        <v>----</v>
      </c>
      <c r="AG348" t="str">
        <f t="shared" ref="AG348:AG411" si="133">IF(AND((AD348&gt;0.5),(AD348&lt;=0.66)),"Aromatic","----")</f>
        <v>----</v>
      </c>
      <c r="AH348" t="str">
        <f t="shared" ref="AH348:AH411" si="134">IF(AND((AD348&lt;=0.5),(S348&lt;1.5)),"HUnSatLig","----")</f>
        <v>HUnSatLig</v>
      </c>
      <c r="AI348" t="str">
        <f t="shared" ref="AI348:AI411" si="135">IF(AND((T348&lt;0.6),(S348&gt;=1.5),(C348=0)),"AlipatNoN","----")</f>
        <v>----</v>
      </c>
      <c r="AJ348" t="str">
        <f t="shared" ref="AJ348:AJ411" si="136">IF(AND((S348&gt;=1.5),(T348&gt;=0.6)),"SatFACarb","----")</f>
        <v>----</v>
      </c>
      <c r="AK348" t="str">
        <f t="shared" ref="AK348:AK411" si="137">IF(AND((T348&lt;0.6),(S348&gt;=1.5),(C348&gt;0)),"Alipat+N","----")</f>
        <v>----</v>
      </c>
      <c r="AM348" s="4">
        <f t="shared" ref="AM348:AM411" si="138">V348*(44/43.989828)</f>
        <v>401.20168471482992</v>
      </c>
      <c r="AN348" s="4">
        <f t="shared" ref="AN348:AN411" si="139">INT(AM348)</f>
        <v>401</v>
      </c>
      <c r="AO348" s="4">
        <f t="shared" ref="AO348:AO411" si="140">AM348-AN348</f>
        <v>0.20168471482992345</v>
      </c>
    </row>
    <row r="349" spans="1:41" x14ac:dyDescent="0.25">
      <c r="A349">
        <v>13</v>
      </c>
      <c r="B349">
        <v>18</v>
      </c>
      <c r="C349">
        <v>0</v>
      </c>
      <c r="D349">
        <v>12</v>
      </c>
      <c r="E349">
        <v>0</v>
      </c>
      <c r="F349">
        <v>0</v>
      </c>
      <c r="H349">
        <v>365.07254879999999</v>
      </c>
      <c r="J349">
        <v>11788822</v>
      </c>
      <c r="K349">
        <v>7219056</v>
      </c>
      <c r="L349">
        <v>9393680</v>
      </c>
      <c r="M349" t="str">
        <f t="shared" si="121"/>
        <v>Yes</v>
      </c>
      <c r="N349">
        <f t="shared" si="122"/>
        <v>9467186</v>
      </c>
      <c r="O349">
        <v>4063570</v>
      </c>
      <c r="P349">
        <v>8665972</v>
      </c>
      <c r="Q349">
        <v>7709297</v>
      </c>
      <c r="S349">
        <f t="shared" si="123"/>
        <v>1.3846153846153846</v>
      </c>
      <c r="T349">
        <f t="shared" si="124"/>
        <v>0.92307692307692313</v>
      </c>
      <c r="V349" s="4">
        <f t="shared" si="125"/>
        <v>365.07254877989999</v>
      </c>
      <c r="W349">
        <f t="shared" si="126"/>
        <v>5</v>
      </c>
      <c r="X349">
        <f t="shared" si="127"/>
        <v>0.38461538461538464</v>
      </c>
      <c r="Y349">
        <f t="shared" si="128"/>
        <v>0.27777777777777779</v>
      </c>
      <c r="Z349">
        <f t="shared" si="129"/>
        <v>0.41666666666666669</v>
      </c>
      <c r="AA349" t="str">
        <f t="shared" si="130"/>
        <v>O</v>
      </c>
      <c r="AD349">
        <f t="shared" si="131"/>
        <v>-0.14285714285714285</v>
      </c>
      <c r="AF349" t="str">
        <f t="shared" si="132"/>
        <v>----</v>
      </c>
      <c r="AG349" t="str">
        <f t="shared" si="133"/>
        <v>----</v>
      </c>
      <c r="AH349" t="str">
        <f t="shared" si="134"/>
        <v>HUnSatLig</v>
      </c>
      <c r="AI349" t="str">
        <f t="shared" si="135"/>
        <v>----</v>
      </c>
      <c r="AJ349" t="str">
        <f t="shared" si="136"/>
        <v>----</v>
      </c>
      <c r="AK349" t="str">
        <f t="shared" si="137"/>
        <v>----</v>
      </c>
      <c r="AM349" s="4">
        <f t="shared" si="138"/>
        <v>365.15696643132128</v>
      </c>
      <c r="AN349" s="4">
        <f t="shared" si="139"/>
        <v>365</v>
      </c>
      <c r="AO349" s="4">
        <f t="shared" si="140"/>
        <v>0.15696643132127974</v>
      </c>
    </row>
    <row r="350" spans="1:41" x14ac:dyDescent="0.25">
      <c r="A350">
        <v>22</v>
      </c>
      <c r="B350">
        <v>24</v>
      </c>
      <c r="C350">
        <v>0</v>
      </c>
      <c r="D350">
        <v>9</v>
      </c>
      <c r="E350">
        <v>0</v>
      </c>
      <c r="F350">
        <v>0</v>
      </c>
      <c r="H350">
        <v>431.13475499999998</v>
      </c>
      <c r="J350">
        <v>2958254</v>
      </c>
      <c r="K350">
        <v>4791123</v>
      </c>
      <c r="L350">
        <v>3723217</v>
      </c>
      <c r="M350" t="str">
        <f t="shared" si="121"/>
        <v>Yes</v>
      </c>
      <c r="N350">
        <f t="shared" si="122"/>
        <v>3824198</v>
      </c>
      <c r="O350">
        <v>4068250</v>
      </c>
      <c r="P350">
        <v>4825452</v>
      </c>
      <c r="Q350">
        <v>4778679</v>
      </c>
      <c r="S350">
        <f t="shared" si="123"/>
        <v>1.0909090909090908</v>
      </c>
      <c r="T350">
        <f t="shared" si="124"/>
        <v>0.40909090909090912</v>
      </c>
      <c r="V350" s="4">
        <f t="shared" si="125"/>
        <v>431.13475497990004</v>
      </c>
      <c r="W350">
        <f t="shared" si="126"/>
        <v>11</v>
      </c>
      <c r="X350">
        <f t="shared" si="127"/>
        <v>0.5</v>
      </c>
      <c r="Y350">
        <f t="shared" si="128"/>
        <v>0.45833333333333331</v>
      </c>
      <c r="Z350">
        <f t="shared" si="129"/>
        <v>1.2222222222222223</v>
      </c>
      <c r="AA350" t="str">
        <f t="shared" si="130"/>
        <v>CRAM</v>
      </c>
      <c r="AD350">
        <f t="shared" si="131"/>
        <v>0.37142857142857144</v>
      </c>
      <c r="AF350" t="str">
        <f t="shared" si="132"/>
        <v>----</v>
      </c>
      <c r="AG350" t="str">
        <f t="shared" si="133"/>
        <v>----</v>
      </c>
      <c r="AH350" t="str">
        <f t="shared" si="134"/>
        <v>HUnSatLig</v>
      </c>
      <c r="AI350" t="str">
        <f t="shared" si="135"/>
        <v>----</v>
      </c>
      <c r="AJ350" t="str">
        <f t="shared" si="136"/>
        <v>----</v>
      </c>
      <c r="AK350" t="str">
        <f t="shared" si="137"/>
        <v>----</v>
      </c>
      <c r="AM350" s="4">
        <f t="shared" si="138"/>
        <v>431.23444854377698</v>
      </c>
      <c r="AN350" s="4">
        <f t="shared" si="139"/>
        <v>431</v>
      </c>
      <c r="AO350" s="4">
        <f t="shared" si="140"/>
        <v>0.23444854377697766</v>
      </c>
    </row>
    <row r="351" spans="1:41" x14ac:dyDescent="0.25">
      <c r="A351">
        <v>17</v>
      </c>
      <c r="B351">
        <v>24</v>
      </c>
      <c r="C351">
        <v>0</v>
      </c>
      <c r="D351">
        <v>11</v>
      </c>
      <c r="E351">
        <v>0</v>
      </c>
      <c r="F351">
        <v>0</v>
      </c>
      <c r="H351">
        <v>403.12458420000002</v>
      </c>
      <c r="J351">
        <v>12204787</v>
      </c>
      <c r="K351">
        <v>8420549</v>
      </c>
      <c r="L351">
        <v>10694828</v>
      </c>
      <c r="M351" t="str">
        <f t="shared" si="121"/>
        <v>Yes</v>
      </c>
      <c r="N351">
        <f t="shared" si="122"/>
        <v>10440054.666666666</v>
      </c>
      <c r="O351">
        <v>4085250</v>
      </c>
      <c r="P351">
        <v>4363288</v>
      </c>
      <c r="Q351">
        <v>4972989</v>
      </c>
      <c r="S351">
        <f t="shared" si="123"/>
        <v>1.411764705882353</v>
      </c>
      <c r="T351">
        <f t="shared" si="124"/>
        <v>0.6470588235294118</v>
      </c>
      <c r="V351" s="4">
        <f t="shared" si="125"/>
        <v>403.12458417990001</v>
      </c>
      <c r="W351">
        <f t="shared" si="126"/>
        <v>6</v>
      </c>
      <c r="X351">
        <f t="shared" si="127"/>
        <v>0.35294117647058826</v>
      </c>
      <c r="Y351">
        <f t="shared" si="128"/>
        <v>0.25</v>
      </c>
      <c r="Z351">
        <f t="shared" si="129"/>
        <v>0.54545454545454541</v>
      </c>
      <c r="AA351" t="str">
        <f t="shared" si="130"/>
        <v>O</v>
      </c>
      <c r="AD351">
        <f t="shared" si="131"/>
        <v>4.3478260869565216E-2</v>
      </c>
      <c r="AF351" t="str">
        <f t="shared" si="132"/>
        <v>----</v>
      </c>
      <c r="AG351" t="str">
        <f t="shared" si="133"/>
        <v>----</v>
      </c>
      <c r="AH351" t="str">
        <f t="shared" si="134"/>
        <v>HUnSatLig</v>
      </c>
      <c r="AI351" t="str">
        <f t="shared" si="135"/>
        <v>----</v>
      </c>
      <c r="AJ351" t="str">
        <f t="shared" si="136"/>
        <v>----</v>
      </c>
      <c r="AK351" t="str">
        <f t="shared" si="137"/>
        <v>----</v>
      </c>
      <c r="AM351" s="4">
        <f t="shared" si="138"/>
        <v>403.21780080421314</v>
      </c>
      <c r="AN351" s="4">
        <f t="shared" si="139"/>
        <v>403</v>
      </c>
      <c r="AO351" s="4">
        <f t="shared" si="140"/>
        <v>0.21780080421314096</v>
      </c>
    </row>
    <row r="352" spans="1:41" x14ac:dyDescent="0.25">
      <c r="A352">
        <v>18</v>
      </c>
      <c r="B352">
        <v>18</v>
      </c>
      <c r="C352">
        <v>0</v>
      </c>
      <c r="D352">
        <v>9</v>
      </c>
      <c r="E352">
        <v>0</v>
      </c>
      <c r="F352">
        <v>0</v>
      </c>
      <c r="H352">
        <v>377.087805</v>
      </c>
      <c r="J352">
        <v>6144900</v>
      </c>
      <c r="K352">
        <v>9762388</v>
      </c>
      <c r="L352">
        <v>8233957</v>
      </c>
      <c r="M352" t="str">
        <f t="shared" si="121"/>
        <v>Yes</v>
      </c>
      <c r="N352">
        <f t="shared" si="122"/>
        <v>8047081.666666667</v>
      </c>
      <c r="O352">
        <v>4100978</v>
      </c>
      <c r="P352">
        <v>6063584</v>
      </c>
      <c r="Q352">
        <v>5657723</v>
      </c>
      <c r="S352">
        <f t="shared" si="123"/>
        <v>1</v>
      </c>
      <c r="T352">
        <f t="shared" si="124"/>
        <v>0.5</v>
      </c>
      <c r="V352" s="4">
        <f t="shared" si="125"/>
        <v>377.0878049799</v>
      </c>
      <c r="W352">
        <f t="shared" si="126"/>
        <v>10</v>
      </c>
      <c r="X352">
        <f t="shared" si="127"/>
        <v>0.55555555555555558</v>
      </c>
      <c r="Y352">
        <f t="shared" si="128"/>
        <v>0.55555555555555558</v>
      </c>
      <c r="Z352">
        <f t="shared" si="129"/>
        <v>1.1111111111111112</v>
      </c>
      <c r="AA352" t="str">
        <f t="shared" si="130"/>
        <v>CRAM</v>
      </c>
      <c r="AD352">
        <f t="shared" si="131"/>
        <v>0.40740740740740738</v>
      </c>
      <c r="AF352" t="str">
        <f t="shared" si="132"/>
        <v>----</v>
      </c>
      <c r="AG352" t="str">
        <f t="shared" si="133"/>
        <v>----</v>
      </c>
      <c r="AH352" t="str">
        <f t="shared" si="134"/>
        <v>HUnSatLig</v>
      </c>
      <c r="AI352" t="str">
        <f t="shared" si="135"/>
        <v>----</v>
      </c>
      <c r="AJ352" t="str">
        <f t="shared" si="136"/>
        <v>----</v>
      </c>
      <c r="AK352" t="str">
        <f t="shared" si="137"/>
        <v>----</v>
      </c>
      <c r="AM352" s="4">
        <f t="shared" si="138"/>
        <v>377.17500098239981</v>
      </c>
      <c r="AN352" s="4">
        <f t="shared" si="139"/>
        <v>377</v>
      </c>
      <c r="AO352" s="4">
        <f t="shared" si="140"/>
        <v>0.17500098239980844</v>
      </c>
    </row>
    <row r="353" spans="1:41" x14ac:dyDescent="0.25">
      <c r="A353">
        <v>16</v>
      </c>
      <c r="B353">
        <v>18</v>
      </c>
      <c r="C353">
        <v>0</v>
      </c>
      <c r="D353">
        <v>8</v>
      </c>
      <c r="E353">
        <v>0</v>
      </c>
      <c r="F353">
        <v>0</v>
      </c>
      <c r="H353">
        <v>337.09289039999999</v>
      </c>
      <c r="J353">
        <v>5276832</v>
      </c>
      <c r="K353">
        <v>5095220</v>
      </c>
      <c r="L353">
        <v>5000074</v>
      </c>
      <c r="M353" t="str">
        <f t="shared" si="121"/>
        <v>Yes</v>
      </c>
      <c r="N353">
        <f t="shared" si="122"/>
        <v>5124042</v>
      </c>
      <c r="O353">
        <v>4179505</v>
      </c>
      <c r="P353">
        <v>4302221</v>
      </c>
      <c r="Q353">
        <v>4149757</v>
      </c>
      <c r="S353">
        <f t="shared" si="123"/>
        <v>1.125</v>
      </c>
      <c r="T353">
        <f t="shared" si="124"/>
        <v>0.5</v>
      </c>
      <c r="V353" s="4">
        <f t="shared" si="125"/>
        <v>337.09289037989998</v>
      </c>
      <c r="W353">
        <f t="shared" si="126"/>
        <v>8</v>
      </c>
      <c r="X353">
        <f t="shared" si="127"/>
        <v>0.5</v>
      </c>
      <c r="Y353">
        <f t="shared" si="128"/>
        <v>0.44444444444444442</v>
      </c>
      <c r="Z353">
        <f t="shared" si="129"/>
        <v>1</v>
      </c>
      <c r="AA353" t="str">
        <f t="shared" si="130"/>
        <v>CRAM</v>
      </c>
      <c r="AD353">
        <f t="shared" si="131"/>
        <v>0.33333333333333331</v>
      </c>
      <c r="AF353" t="str">
        <f t="shared" si="132"/>
        <v>----</v>
      </c>
      <c r="AG353" t="str">
        <f t="shared" si="133"/>
        <v>----</v>
      </c>
      <c r="AH353" t="str">
        <f t="shared" si="134"/>
        <v>HUnSatLig</v>
      </c>
      <c r="AI353" t="str">
        <f t="shared" si="135"/>
        <v>----</v>
      </c>
      <c r="AJ353" t="str">
        <f t="shared" si="136"/>
        <v>----</v>
      </c>
      <c r="AK353" t="str">
        <f t="shared" si="137"/>
        <v>----</v>
      </c>
      <c r="AM353" s="4">
        <f t="shared" si="138"/>
        <v>337.17083814730074</v>
      </c>
      <c r="AN353" s="4">
        <f t="shared" si="139"/>
        <v>337</v>
      </c>
      <c r="AO353" s="4">
        <f t="shared" si="140"/>
        <v>0.17083814730074209</v>
      </c>
    </row>
    <row r="354" spans="1:41" x14ac:dyDescent="0.25">
      <c r="A354">
        <v>23</v>
      </c>
      <c r="B354">
        <v>32</v>
      </c>
      <c r="C354">
        <v>0</v>
      </c>
      <c r="D354">
        <v>12</v>
      </c>
      <c r="E354">
        <v>0</v>
      </c>
      <c r="F354">
        <v>0</v>
      </c>
      <c r="H354">
        <v>499.18209880000001</v>
      </c>
      <c r="J354">
        <v>4237630</v>
      </c>
      <c r="K354">
        <v>3751142</v>
      </c>
      <c r="L354">
        <v>4686196</v>
      </c>
      <c r="M354" t="str">
        <f t="shared" si="121"/>
        <v>Yes</v>
      </c>
      <c r="N354">
        <f t="shared" si="122"/>
        <v>4224989.333333333</v>
      </c>
      <c r="O354">
        <v>4196079</v>
      </c>
      <c r="P354">
        <v>4404676</v>
      </c>
      <c r="Q354">
        <v>4543031</v>
      </c>
      <c r="S354">
        <f t="shared" si="123"/>
        <v>1.3913043478260869</v>
      </c>
      <c r="T354">
        <f t="shared" si="124"/>
        <v>0.52173913043478259</v>
      </c>
      <c r="V354" s="4">
        <f t="shared" si="125"/>
        <v>499.18209877989995</v>
      </c>
      <c r="W354">
        <f t="shared" si="126"/>
        <v>8</v>
      </c>
      <c r="X354">
        <f t="shared" si="127"/>
        <v>0.34782608695652173</v>
      </c>
      <c r="Y354">
        <f t="shared" si="128"/>
        <v>0.25</v>
      </c>
      <c r="Z354">
        <f t="shared" si="129"/>
        <v>0.66666666666666663</v>
      </c>
      <c r="AA354" t="str">
        <f t="shared" si="130"/>
        <v>O</v>
      </c>
      <c r="AD354">
        <f t="shared" si="131"/>
        <v>0.11764705882352941</v>
      </c>
      <c r="AF354" t="str">
        <f t="shared" si="132"/>
        <v>----</v>
      </c>
      <c r="AG354" t="str">
        <f t="shared" si="133"/>
        <v>----</v>
      </c>
      <c r="AH354" t="str">
        <f t="shared" si="134"/>
        <v>HUnSatLig</v>
      </c>
      <c r="AI354" t="str">
        <f t="shared" si="135"/>
        <v>----</v>
      </c>
      <c r="AJ354" t="str">
        <f t="shared" si="136"/>
        <v>----</v>
      </c>
      <c r="AK354" t="str">
        <f t="shared" si="137"/>
        <v>----</v>
      </c>
      <c r="AM354" s="4">
        <f t="shared" si="138"/>
        <v>499.29752729007248</v>
      </c>
      <c r="AN354" s="4">
        <f t="shared" si="139"/>
        <v>499</v>
      </c>
      <c r="AO354" s="4">
        <f t="shared" si="140"/>
        <v>0.29752729007248035</v>
      </c>
    </row>
    <row r="355" spans="1:41" x14ac:dyDescent="0.25">
      <c r="A355">
        <v>17</v>
      </c>
      <c r="B355">
        <v>18</v>
      </c>
      <c r="C355">
        <v>0</v>
      </c>
      <c r="D355">
        <v>8</v>
      </c>
      <c r="E355">
        <v>0</v>
      </c>
      <c r="F355">
        <v>0</v>
      </c>
      <c r="H355">
        <v>349.09289039999999</v>
      </c>
      <c r="J355">
        <v>4513813</v>
      </c>
      <c r="K355">
        <v>5574576</v>
      </c>
      <c r="L355">
        <v>5974916</v>
      </c>
      <c r="M355" t="str">
        <f t="shared" si="121"/>
        <v>Yes</v>
      </c>
      <c r="N355">
        <f t="shared" si="122"/>
        <v>5354435</v>
      </c>
      <c r="O355">
        <v>4264747</v>
      </c>
      <c r="P355">
        <v>3888674</v>
      </c>
      <c r="Q355">
        <v>3852578</v>
      </c>
      <c r="S355">
        <f t="shared" si="123"/>
        <v>1.0588235294117647</v>
      </c>
      <c r="T355">
        <f t="shared" si="124"/>
        <v>0.47058823529411764</v>
      </c>
      <c r="V355" s="4">
        <f t="shared" si="125"/>
        <v>349.09289037989998</v>
      </c>
      <c r="W355">
        <f t="shared" si="126"/>
        <v>9</v>
      </c>
      <c r="X355">
        <f t="shared" si="127"/>
        <v>0.52941176470588236</v>
      </c>
      <c r="Y355">
        <f t="shared" si="128"/>
        <v>0.5</v>
      </c>
      <c r="Z355">
        <f t="shared" si="129"/>
        <v>1.125</v>
      </c>
      <c r="AA355" t="str">
        <f t="shared" si="130"/>
        <v>CRAM</v>
      </c>
      <c r="AD355">
        <f t="shared" si="131"/>
        <v>0.38461538461538464</v>
      </c>
      <c r="AF355" t="str">
        <f t="shared" si="132"/>
        <v>----</v>
      </c>
      <c r="AG355" t="str">
        <f t="shared" si="133"/>
        <v>----</v>
      </c>
      <c r="AH355" t="str">
        <f t="shared" si="134"/>
        <v>HUnSatLig</v>
      </c>
      <c r="AI355" t="str">
        <f t="shared" si="135"/>
        <v>----</v>
      </c>
      <c r="AJ355" t="str">
        <f t="shared" si="136"/>
        <v>----</v>
      </c>
      <c r="AK355" t="str">
        <f t="shared" si="137"/>
        <v>----</v>
      </c>
      <c r="AM355" s="4">
        <f t="shared" si="138"/>
        <v>349.17361297060762</v>
      </c>
      <c r="AN355" s="4">
        <f t="shared" si="139"/>
        <v>349</v>
      </c>
      <c r="AO355" s="4">
        <f t="shared" si="140"/>
        <v>0.17361297060762126</v>
      </c>
    </row>
    <row r="356" spans="1:41" x14ac:dyDescent="0.25">
      <c r="A356">
        <v>24</v>
      </c>
      <c r="B356">
        <v>34</v>
      </c>
      <c r="C356">
        <v>0</v>
      </c>
      <c r="D356">
        <v>12</v>
      </c>
      <c r="E356">
        <v>0</v>
      </c>
      <c r="F356">
        <v>0</v>
      </c>
      <c r="H356">
        <v>513.1977488</v>
      </c>
      <c r="J356">
        <v>3639330</v>
      </c>
      <c r="K356">
        <v>3588808</v>
      </c>
      <c r="L356">
        <v>3920993</v>
      </c>
      <c r="M356" t="str">
        <f t="shared" si="121"/>
        <v>Yes</v>
      </c>
      <c r="N356">
        <f t="shared" si="122"/>
        <v>3716377</v>
      </c>
      <c r="O356">
        <v>4299707</v>
      </c>
      <c r="P356">
        <v>4405715</v>
      </c>
      <c r="Q356">
        <v>4666425</v>
      </c>
      <c r="S356">
        <f t="shared" si="123"/>
        <v>1.4166666666666667</v>
      </c>
      <c r="T356">
        <f t="shared" si="124"/>
        <v>0.5</v>
      </c>
      <c r="V356" s="4">
        <f t="shared" si="125"/>
        <v>513.19774877990005</v>
      </c>
      <c r="W356">
        <f t="shared" si="126"/>
        <v>8</v>
      </c>
      <c r="X356">
        <f t="shared" si="127"/>
        <v>0.33333333333333331</v>
      </c>
      <c r="Y356">
        <f t="shared" si="128"/>
        <v>0.23529411764705882</v>
      </c>
      <c r="Z356">
        <f t="shared" si="129"/>
        <v>0.66666666666666663</v>
      </c>
      <c r="AA356" t="str">
        <f t="shared" si="130"/>
        <v>O</v>
      </c>
      <c r="AD356">
        <f t="shared" si="131"/>
        <v>0.1111111111111111</v>
      </c>
      <c r="AF356" t="str">
        <f t="shared" si="132"/>
        <v>----</v>
      </c>
      <c r="AG356" t="str">
        <f t="shared" si="133"/>
        <v>----</v>
      </c>
      <c r="AH356" t="str">
        <f t="shared" si="134"/>
        <v>HUnSatLig</v>
      </c>
      <c r="AI356" t="str">
        <f t="shared" si="135"/>
        <v>----</v>
      </c>
      <c r="AJ356" t="str">
        <f t="shared" si="136"/>
        <v>----</v>
      </c>
      <c r="AK356" t="str">
        <f t="shared" si="137"/>
        <v>----</v>
      </c>
      <c r="AM356" s="4">
        <f t="shared" si="138"/>
        <v>513.31641820276263</v>
      </c>
      <c r="AN356" s="4">
        <f t="shared" si="139"/>
        <v>513</v>
      </c>
      <c r="AO356" s="4">
        <f t="shared" si="140"/>
        <v>0.31641820276263388</v>
      </c>
    </row>
    <row r="357" spans="1:41" x14ac:dyDescent="0.25">
      <c r="A357">
        <v>24</v>
      </c>
      <c r="B357">
        <v>28</v>
      </c>
      <c r="C357">
        <v>0</v>
      </c>
      <c r="D357">
        <v>10</v>
      </c>
      <c r="E357">
        <v>0</v>
      </c>
      <c r="F357">
        <v>0</v>
      </c>
      <c r="H357">
        <v>475.16096959999999</v>
      </c>
      <c r="J357">
        <v>2739288</v>
      </c>
      <c r="K357">
        <v>3954719</v>
      </c>
      <c r="L357">
        <v>3852700</v>
      </c>
      <c r="M357" t="str">
        <f t="shared" si="121"/>
        <v>Yes</v>
      </c>
      <c r="N357">
        <f t="shared" si="122"/>
        <v>3515569</v>
      </c>
      <c r="O357">
        <v>4310465</v>
      </c>
      <c r="P357">
        <v>4539863</v>
      </c>
      <c r="Q357">
        <v>4204258</v>
      </c>
      <c r="S357">
        <f t="shared" si="123"/>
        <v>1.1666666666666667</v>
      </c>
      <c r="T357">
        <f t="shared" si="124"/>
        <v>0.41666666666666669</v>
      </c>
      <c r="V357" s="4">
        <f t="shared" si="125"/>
        <v>475.16096957989998</v>
      </c>
      <c r="W357">
        <f t="shared" si="126"/>
        <v>11</v>
      </c>
      <c r="X357">
        <f t="shared" si="127"/>
        <v>0.45833333333333331</v>
      </c>
      <c r="Y357">
        <f t="shared" si="128"/>
        <v>0.39285714285714285</v>
      </c>
      <c r="Z357">
        <f t="shared" si="129"/>
        <v>1.1000000000000001</v>
      </c>
      <c r="AA357" t="str">
        <f t="shared" si="130"/>
        <v>CRAM</v>
      </c>
      <c r="AD357">
        <f t="shared" si="131"/>
        <v>0.31578947368421051</v>
      </c>
      <c r="AF357" t="str">
        <f t="shared" si="132"/>
        <v>----</v>
      </c>
      <c r="AG357" t="str">
        <f t="shared" si="133"/>
        <v>----</v>
      </c>
      <c r="AH357" t="str">
        <f t="shared" si="134"/>
        <v>HUnSatLig</v>
      </c>
      <c r="AI357" t="str">
        <f t="shared" si="135"/>
        <v>----</v>
      </c>
      <c r="AJ357" t="str">
        <f t="shared" si="136"/>
        <v>----</v>
      </c>
      <c r="AK357" t="str">
        <f t="shared" si="137"/>
        <v>----</v>
      </c>
      <c r="AM357" s="4">
        <f t="shared" si="138"/>
        <v>475.27084355764237</v>
      </c>
      <c r="AN357" s="4">
        <f t="shared" si="139"/>
        <v>475</v>
      </c>
      <c r="AO357" s="4">
        <f t="shared" si="140"/>
        <v>0.27084355764236534</v>
      </c>
    </row>
    <row r="358" spans="1:41" x14ac:dyDescent="0.25">
      <c r="A358">
        <v>21</v>
      </c>
      <c r="B358">
        <v>24</v>
      </c>
      <c r="C358">
        <v>0</v>
      </c>
      <c r="D358">
        <v>11</v>
      </c>
      <c r="E358">
        <v>0</v>
      </c>
      <c r="F358">
        <v>0</v>
      </c>
      <c r="H358">
        <v>451.12458420000002</v>
      </c>
      <c r="J358">
        <v>6112082</v>
      </c>
      <c r="K358">
        <v>6931062</v>
      </c>
      <c r="L358">
        <v>7258308</v>
      </c>
      <c r="M358" t="str">
        <f t="shared" si="121"/>
        <v>Yes</v>
      </c>
      <c r="N358">
        <f t="shared" si="122"/>
        <v>6767150.666666667</v>
      </c>
      <c r="O358">
        <v>4326804</v>
      </c>
      <c r="P358">
        <v>5571783</v>
      </c>
      <c r="Q358">
        <v>5034280</v>
      </c>
      <c r="S358">
        <f t="shared" si="123"/>
        <v>1.1428571428571428</v>
      </c>
      <c r="T358">
        <f t="shared" si="124"/>
        <v>0.52380952380952384</v>
      </c>
      <c r="V358" s="4">
        <f t="shared" si="125"/>
        <v>451.12458417990001</v>
      </c>
      <c r="W358">
        <f t="shared" si="126"/>
        <v>10</v>
      </c>
      <c r="X358">
        <f t="shared" si="127"/>
        <v>0.47619047619047616</v>
      </c>
      <c r="Y358">
        <f t="shared" si="128"/>
        <v>0.41666666666666669</v>
      </c>
      <c r="Z358">
        <f t="shared" si="129"/>
        <v>0.90909090909090906</v>
      </c>
      <c r="AA358" t="str">
        <f t="shared" si="130"/>
        <v>CRAM</v>
      </c>
      <c r="AD358">
        <f t="shared" si="131"/>
        <v>0.29032258064516131</v>
      </c>
      <c r="AF358" t="str">
        <f t="shared" si="132"/>
        <v>----</v>
      </c>
      <c r="AG358" t="str">
        <f t="shared" si="133"/>
        <v>----</v>
      </c>
      <c r="AH358" t="str">
        <f t="shared" si="134"/>
        <v>HUnSatLig</v>
      </c>
      <c r="AI358" t="str">
        <f t="shared" si="135"/>
        <v>----</v>
      </c>
      <c r="AJ358" t="str">
        <f t="shared" si="136"/>
        <v>----</v>
      </c>
      <c r="AK358" t="str">
        <f t="shared" si="137"/>
        <v>----</v>
      </c>
      <c r="AM358" s="4">
        <f t="shared" si="138"/>
        <v>451.22890009744066</v>
      </c>
      <c r="AN358" s="4">
        <f t="shared" si="139"/>
        <v>451</v>
      </c>
      <c r="AO358" s="4">
        <f t="shared" si="140"/>
        <v>0.22890009744065765</v>
      </c>
    </row>
    <row r="359" spans="1:41" x14ac:dyDescent="0.25">
      <c r="A359">
        <v>21</v>
      </c>
      <c r="B359">
        <v>30</v>
      </c>
      <c r="C359">
        <v>0</v>
      </c>
      <c r="D359">
        <v>12</v>
      </c>
      <c r="E359">
        <v>0</v>
      </c>
      <c r="F359">
        <v>0</v>
      </c>
      <c r="H359">
        <v>473.16644880000001</v>
      </c>
      <c r="J359">
        <v>5901356</v>
      </c>
      <c r="K359">
        <v>5663825</v>
      </c>
      <c r="L359">
        <v>6071686</v>
      </c>
      <c r="M359" t="str">
        <f t="shared" si="121"/>
        <v>Yes</v>
      </c>
      <c r="N359">
        <f t="shared" si="122"/>
        <v>5878955.666666667</v>
      </c>
      <c r="O359">
        <v>4368848</v>
      </c>
      <c r="P359">
        <v>5112158</v>
      </c>
      <c r="Q359">
        <v>5516998</v>
      </c>
      <c r="S359">
        <f t="shared" si="123"/>
        <v>1.4285714285714286</v>
      </c>
      <c r="T359">
        <f t="shared" si="124"/>
        <v>0.5714285714285714</v>
      </c>
      <c r="V359" s="4">
        <f t="shared" si="125"/>
        <v>473.16644877990001</v>
      </c>
      <c r="W359">
        <f t="shared" si="126"/>
        <v>7</v>
      </c>
      <c r="X359">
        <f t="shared" si="127"/>
        <v>0.33333333333333331</v>
      </c>
      <c r="Y359">
        <f t="shared" si="128"/>
        <v>0.23333333333333334</v>
      </c>
      <c r="Z359">
        <f t="shared" si="129"/>
        <v>0.58333333333333337</v>
      </c>
      <c r="AA359" t="str">
        <f t="shared" si="130"/>
        <v>O</v>
      </c>
      <c r="AD359">
        <f t="shared" si="131"/>
        <v>6.6666666666666666E-2</v>
      </c>
      <c r="AF359" t="str">
        <f t="shared" si="132"/>
        <v>----</v>
      </c>
      <c r="AG359" t="str">
        <f t="shared" si="133"/>
        <v>----</v>
      </c>
      <c r="AH359" t="str">
        <f t="shared" si="134"/>
        <v>HUnSatLig</v>
      </c>
      <c r="AI359" t="str">
        <f t="shared" si="135"/>
        <v>----</v>
      </c>
      <c r="AJ359" t="str">
        <f t="shared" si="136"/>
        <v>----</v>
      </c>
      <c r="AK359" t="str">
        <f t="shared" si="137"/>
        <v>----</v>
      </c>
      <c r="AM359" s="4">
        <f t="shared" si="138"/>
        <v>473.27586155407556</v>
      </c>
      <c r="AN359" s="4">
        <f t="shared" si="139"/>
        <v>473</v>
      </c>
      <c r="AO359" s="4">
        <f t="shared" si="140"/>
        <v>0.27586155407556134</v>
      </c>
    </row>
    <row r="360" spans="1:41" x14ac:dyDescent="0.25">
      <c r="A360">
        <v>15</v>
      </c>
      <c r="B360">
        <v>20</v>
      </c>
      <c r="C360">
        <v>0</v>
      </c>
      <c r="D360">
        <v>10</v>
      </c>
      <c r="E360">
        <v>0</v>
      </c>
      <c r="F360">
        <v>0</v>
      </c>
      <c r="H360">
        <v>359.09836960000001</v>
      </c>
      <c r="J360">
        <v>12041008</v>
      </c>
      <c r="K360">
        <v>8431577</v>
      </c>
      <c r="L360">
        <v>10731256</v>
      </c>
      <c r="M360" t="str">
        <f t="shared" si="121"/>
        <v>Yes</v>
      </c>
      <c r="N360">
        <f t="shared" si="122"/>
        <v>10401280.333333334</v>
      </c>
      <c r="O360">
        <v>4430402</v>
      </c>
      <c r="P360">
        <v>4113427</v>
      </c>
      <c r="Q360">
        <v>4648743</v>
      </c>
      <c r="S360">
        <f t="shared" si="123"/>
        <v>1.3333333333333333</v>
      </c>
      <c r="T360">
        <f t="shared" si="124"/>
        <v>0.66666666666666663</v>
      </c>
      <c r="V360" s="4">
        <f t="shared" si="125"/>
        <v>359.09836957989995</v>
      </c>
      <c r="W360">
        <f t="shared" si="126"/>
        <v>6</v>
      </c>
      <c r="X360">
        <f t="shared" si="127"/>
        <v>0.4</v>
      </c>
      <c r="Y360">
        <f t="shared" si="128"/>
        <v>0.3</v>
      </c>
      <c r="Z360">
        <f t="shared" si="129"/>
        <v>0.6</v>
      </c>
      <c r="AA360" t="str">
        <f t="shared" si="130"/>
        <v>O</v>
      </c>
      <c r="AD360">
        <f t="shared" si="131"/>
        <v>0.1</v>
      </c>
      <c r="AF360" t="str">
        <f t="shared" si="132"/>
        <v>----</v>
      </c>
      <c r="AG360" t="str">
        <f t="shared" si="133"/>
        <v>----</v>
      </c>
      <c r="AH360" t="str">
        <f t="shared" si="134"/>
        <v>HUnSatLig</v>
      </c>
      <c r="AI360" t="str">
        <f t="shared" si="135"/>
        <v>----</v>
      </c>
      <c r="AJ360" t="str">
        <f t="shared" si="136"/>
        <v>----</v>
      </c>
      <c r="AK360" t="str">
        <f t="shared" si="137"/>
        <v>----</v>
      </c>
      <c r="AM360" s="4">
        <f t="shared" si="138"/>
        <v>359.18140579034764</v>
      </c>
      <c r="AN360" s="4">
        <f t="shared" si="139"/>
        <v>359</v>
      </c>
      <c r="AO360" s="4">
        <f t="shared" si="140"/>
        <v>0.18140579034763959</v>
      </c>
    </row>
    <row r="361" spans="1:41" x14ac:dyDescent="0.25">
      <c r="A361">
        <v>15</v>
      </c>
      <c r="B361">
        <v>22</v>
      </c>
      <c r="C361">
        <v>0</v>
      </c>
      <c r="D361">
        <v>14</v>
      </c>
      <c r="E361">
        <v>0</v>
      </c>
      <c r="F361">
        <v>0</v>
      </c>
      <c r="H361">
        <v>425.09367800000001</v>
      </c>
      <c r="J361">
        <v>25745891</v>
      </c>
      <c r="K361">
        <v>11851096</v>
      </c>
      <c r="L361">
        <v>18207103</v>
      </c>
      <c r="M361" t="str">
        <f t="shared" si="121"/>
        <v>Yes</v>
      </c>
      <c r="N361">
        <f t="shared" si="122"/>
        <v>18601363.333333332</v>
      </c>
      <c r="O361">
        <v>4460748</v>
      </c>
      <c r="P361">
        <v>3875466</v>
      </c>
      <c r="Q361">
        <v>3541996</v>
      </c>
      <c r="S361">
        <f t="shared" si="123"/>
        <v>1.4666666666666666</v>
      </c>
      <c r="T361">
        <f t="shared" si="124"/>
        <v>0.93333333333333335</v>
      </c>
      <c r="V361" s="4">
        <f t="shared" si="125"/>
        <v>425.09367797989995</v>
      </c>
      <c r="W361">
        <f t="shared" si="126"/>
        <v>5</v>
      </c>
      <c r="X361">
        <f t="shared" si="127"/>
        <v>0.33333333333333331</v>
      </c>
      <c r="Y361">
        <f t="shared" si="128"/>
        <v>0.22727272727272727</v>
      </c>
      <c r="Z361">
        <f t="shared" si="129"/>
        <v>0.35714285714285715</v>
      </c>
      <c r="AA361" t="str">
        <f t="shared" si="130"/>
        <v>O</v>
      </c>
      <c r="AD361">
        <f t="shared" si="131"/>
        <v>-0.25</v>
      </c>
      <c r="AF361" t="str">
        <f t="shared" si="132"/>
        <v>----</v>
      </c>
      <c r="AG361" t="str">
        <f t="shared" si="133"/>
        <v>----</v>
      </c>
      <c r="AH361" t="str">
        <f t="shared" si="134"/>
        <v>HUnSatLig</v>
      </c>
      <c r="AI361" t="str">
        <f t="shared" si="135"/>
        <v>----</v>
      </c>
      <c r="AJ361" t="str">
        <f t="shared" si="136"/>
        <v>----</v>
      </c>
      <c r="AK361" t="str">
        <f t="shared" si="137"/>
        <v>----</v>
      </c>
      <c r="AM361" s="4">
        <f t="shared" si="138"/>
        <v>425.19197463367203</v>
      </c>
      <c r="AN361" s="4">
        <f t="shared" si="139"/>
        <v>425</v>
      </c>
      <c r="AO361" s="4">
        <f t="shared" si="140"/>
        <v>0.19197463367203227</v>
      </c>
    </row>
    <row r="362" spans="1:41" x14ac:dyDescent="0.25">
      <c r="A362">
        <v>22</v>
      </c>
      <c r="B362">
        <v>26</v>
      </c>
      <c r="C362">
        <v>0</v>
      </c>
      <c r="D362">
        <v>11</v>
      </c>
      <c r="E362">
        <v>0</v>
      </c>
      <c r="F362">
        <v>0</v>
      </c>
      <c r="H362">
        <v>465.14023420000001</v>
      </c>
      <c r="J362">
        <v>5280808</v>
      </c>
      <c r="K362">
        <v>6022571</v>
      </c>
      <c r="L362">
        <v>6833600</v>
      </c>
      <c r="M362" t="str">
        <f t="shared" si="121"/>
        <v>Yes</v>
      </c>
      <c r="N362">
        <f t="shared" si="122"/>
        <v>6045659.666666667</v>
      </c>
      <c r="O362">
        <v>4492918</v>
      </c>
      <c r="P362">
        <v>4891666</v>
      </c>
      <c r="Q362">
        <v>5167826</v>
      </c>
      <c r="S362">
        <f t="shared" si="123"/>
        <v>1.1818181818181819</v>
      </c>
      <c r="T362">
        <f t="shared" si="124"/>
        <v>0.5</v>
      </c>
      <c r="V362" s="4">
        <f t="shared" si="125"/>
        <v>465.14023417990001</v>
      </c>
      <c r="W362">
        <f t="shared" si="126"/>
        <v>10</v>
      </c>
      <c r="X362">
        <f t="shared" si="127"/>
        <v>0.45454545454545453</v>
      </c>
      <c r="Y362">
        <f t="shared" si="128"/>
        <v>0.38461538461538464</v>
      </c>
      <c r="Z362">
        <f t="shared" si="129"/>
        <v>0.90909090909090906</v>
      </c>
      <c r="AA362" t="str">
        <f t="shared" si="130"/>
        <v>CRAM</v>
      </c>
      <c r="AD362">
        <f t="shared" si="131"/>
        <v>0.27272727272727271</v>
      </c>
      <c r="AF362" t="str">
        <f t="shared" si="132"/>
        <v>----</v>
      </c>
      <c r="AG362" t="str">
        <f t="shared" si="133"/>
        <v>----</v>
      </c>
      <c r="AH362" t="str">
        <f t="shared" si="134"/>
        <v>HUnSatLig</v>
      </c>
      <c r="AI362" t="str">
        <f t="shared" si="135"/>
        <v>----</v>
      </c>
      <c r="AJ362" t="str">
        <f t="shared" si="136"/>
        <v>----</v>
      </c>
      <c r="AK362" t="str">
        <f t="shared" si="137"/>
        <v>----</v>
      </c>
      <c r="AM362" s="4">
        <f t="shared" si="138"/>
        <v>465.24779101013075</v>
      </c>
      <c r="AN362" s="4">
        <f t="shared" si="139"/>
        <v>465</v>
      </c>
      <c r="AO362" s="4">
        <f t="shared" si="140"/>
        <v>0.24779101013075433</v>
      </c>
    </row>
    <row r="363" spans="1:41" x14ac:dyDescent="0.25">
      <c r="A363">
        <v>17</v>
      </c>
      <c r="B363">
        <v>20</v>
      </c>
      <c r="C363">
        <v>0</v>
      </c>
      <c r="D363">
        <v>11</v>
      </c>
      <c r="E363">
        <v>0</v>
      </c>
      <c r="F363">
        <v>0</v>
      </c>
      <c r="H363">
        <v>399.09328420000003</v>
      </c>
      <c r="J363">
        <v>13070677</v>
      </c>
      <c r="K363">
        <v>13042364</v>
      </c>
      <c r="L363">
        <v>14724807</v>
      </c>
      <c r="M363" t="str">
        <f t="shared" si="121"/>
        <v>Yes</v>
      </c>
      <c r="N363">
        <f t="shared" si="122"/>
        <v>13612616</v>
      </c>
      <c r="O363">
        <v>4507589</v>
      </c>
      <c r="P363">
        <v>5047796</v>
      </c>
      <c r="Q363">
        <v>5087156</v>
      </c>
      <c r="S363">
        <f t="shared" si="123"/>
        <v>1.1764705882352942</v>
      </c>
      <c r="T363">
        <f t="shared" si="124"/>
        <v>0.6470588235294118</v>
      </c>
      <c r="V363" s="4">
        <f t="shared" si="125"/>
        <v>399.09328417989997</v>
      </c>
      <c r="W363">
        <f t="shared" si="126"/>
        <v>8</v>
      </c>
      <c r="X363">
        <f t="shared" si="127"/>
        <v>0.47058823529411764</v>
      </c>
      <c r="Y363">
        <f t="shared" si="128"/>
        <v>0.4</v>
      </c>
      <c r="Z363">
        <f t="shared" si="129"/>
        <v>0.72727272727272729</v>
      </c>
      <c r="AA363" t="str">
        <f t="shared" si="130"/>
        <v>O</v>
      </c>
      <c r="AD363">
        <f t="shared" si="131"/>
        <v>0.21739130434782608</v>
      </c>
      <c r="AF363" t="str">
        <f t="shared" si="132"/>
        <v>----</v>
      </c>
      <c r="AG363" t="str">
        <f t="shared" si="133"/>
        <v>----</v>
      </c>
      <c r="AH363" t="str">
        <f t="shared" si="134"/>
        <v>HUnSatLig</v>
      </c>
      <c r="AI363" t="str">
        <f t="shared" si="135"/>
        <v>----</v>
      </c>
      <c r="AJ363" t="str">
        <f t="shared" si="136"/>
        <v>----</v>
      </c>
      <c r="AK363" t="str">
        <f t="shared" si="137"/>
        <v>----</v>
      </c>
      <c r="AM363" s="4">
        <f t="shared" si="138"/>
        <v>399.18556862544671</v>
      </c>
      <c r="AN363" s="4">
        <f t="shared" si="139"/>
        <v>399</v>
      </c>
      <c r="AO363" s="4">
        <f t="shared" si="140"/>
        <v>0.18556862544670594</v>
      </c>
    </row>
    <row r="364" spans="1:41" x14ac:dyDescent="0.25">
      <c r="A364">
        <v>23</v>
      </c>
      <c r="B364">
        <v>34</v>
      </c>
      <c r="C364">
        <v>0</v>
      </c>
      <c r="D364">
        <v>12</v>
      </c>
      <c r="E364">
        <v>0</v>
      </c>
      <c r="F364">
        <v>0</v>
      </c>
      <c r="H364">
        <v>501.1977488</v>
      </c>
      <c r="J364">
        <v>3333562</v>
      </c>
      <c r="K364">
        <v>3360036</v>
      </c>
      <c r="L364">
        <v>3561956</v>
      </c>
      <c r="M364" t="str">
        <f t="shared" si="121"/>
        <v>Yes</v>
      </c>
      <c r="N364">
        <f t="shared" si="122"/>
        <v>3418518</v>
      </c>
      <c r="O364">
        <v>4517654</v>
      </c>
      <c r="P364">
        <v>4435570</v>
      </c>
      <c r="Q364">
        <v>4596364</v>
      </c>
      <c r="S364">
        <f t="shared" si="123"/>
        <v>1.4782608695652173</v>
      </c>
      <c r="T364">
        <f t="shared" si="124"/>
        <v>0.52173913043478259</v>
      </c>
      <c r="V364" s="4">
        <f t="shared" si="125"/>
        <v>501.1977487799</v>
      </c>
      <c r="W364">
        <f t="shared" si="126"/>
        <v>7</v>
      </c>
      <c r="X364">
        <f t="shared" si="127"/>
        <v>0.30434782608695654</v>
      </c>
      <c r="Y364">
        <f t="shared" si="128"/>
        <v>0.20588235294117646</v>
      </c>
      <c r="Z364">
        <f t="shared" si="129"/>
        <v>0.58333333333333337</v>
      </c>
      <c r="AA364" t="str">
        <f t="shared" si="130"/>
        <v>O</v>
      </c>
      <c r="AD364">
        <f t="shared" si="131"/>
        <v>5.8823529411764705E-2</v>
      </c>
      <c r="AF364" t="str">
        <f t="shared" si="132"/>
        <v>----</v>
      </c>
      <c r="AG364" t="str">
        <f t="shared" si="133"/>
        <v>----</v>
      </c>
      <c r="AH364" t="str">
        <f t="shared" si="134"/>
        <v>HUnSatLig</v>
      </c>
      <c r="AI364" t="str">
        <f t="shared" si="135"/>
        <v>----</v>
      </c>
      <c r="AJ364" t="str">
        <f t="shared" si="136"/>
        <v>----</v>
      </c>
      <c r="AK364" t="str">
        <f t="shared" si="137"/>
        <v>----</v>
      </c>
      <c r="AM364" s="4">
        <f t="shared" si="138"/>
        <v>501.31364337945575</v>
      </c>
      <c r="AN364" s="4">
        <f t="shared" si="139"/>
        <v>501</v>
      </c>
      <c r="AO364" s="4">
        <f t="shared" si="140"/>
        <v>0.31364337945575471</v>
      </c>
    </row>
    <row r="365" spans="1:41" x14ac:dyDescent="0.25">
      <c r="A365">
        <v>24</v>
      </c>
      <c r="B365">
        <v>28</v>
      </c>
      <c r="C365">
        <v>0</v>
      </c>
      <c r="D365">
        <v>9</v>
      </c>
      <c r="E365">
        <v>0</v>
      </c>
      <c r="F365">
        <v>0</v>
      </c>
      <c r="H365">
        <v>459.16605499999997</v>
      </c>
      <c r="J365">
        <v>2607358</v>
      </c>
      <c r="K365">
        <v>3425111</v>
      </c>
      <c r="L365">
        <v>3268255</v>
      </c>
      <c r="M365" t="str">
        <f t="shared" si="121"/>
        <v>Yes</v>
      </c>
      <c r="N365">
        <f t="shared" si="122"/>
        <v>3100241.3333333335</v>
      </c>
      <c r="O365">
        <v>4533114</v>
      </c>
      <c r="P365">
        <v>4221923</v>
      </c>
      <c r="Q365">
        <v>4875126</v>
      </c>
      <c r="S365">
        <f t="shared" si="123"/>
        <v>1.1666666666666667</v>
      </c>
      <c r="T365">
        <f t="shared" si="124"/>
        <v>0.375</v>
      </c>
      <c r="V365" s="4">
        <f t="shared" si="125"/>
        <v>459.16605497990003</v>
      </c>
      <c r="W365">
        <f t="shared" si="126"/>
        <v>11</v>
      </c>
      <c r="X365">
        <f t="shared" si="127"/>
        <v>0.45833333333333331</v>
      </c>
      <c r="Y365">
        <f t="shared" si="128"/>
        <v>0.39285714285714285</v>
      </c>
      <c r="Z365">
        <f t="shared" si="129"/>
        <v>1.2222222222222223</v>
      </c>
      <c r="AA365" t="str">
        <f t="shared" si="130"/>
        <v>CRAM</v>
      </c>
      <c r="AD365">
        <f t="shared" si="131"/>
        <v>0.33333333333333331</v>
      </c>
      <c r="AF365" t="str">
        <f t="shared" si="132"/>
        <v>----</v>
      </c>
      <c r="AG365" t="str">
        <f t="shared" si="133"/>
        <v>----</v>
      </c>
      <c r="AH365" t="str">
        <f t="shared" si="134"/>
        <v>HUnSatLig</v>
      </c>
      <c r="AI365" t="str">
        <f t="shared" si="135"/>
        <v>----</v>
      </c>
      <c r="AJ365" t="str">
        <f t="shared" si="136"/>
        <v>----</v>
      </c>
      <c r="AK365" t="str">
        <f t="shared" si="137"/>
        <v>----</v>
      </c>
      <c r="AM365" s="4">
        <f t="shared" si="138"/>
        <v>459.27223036915711</v>
      </c>
      <c r="AN365" s="4">
        <f t="shared" si="139"/>
        <v>459</v>
      </c>
      <c r="AO365" s="4">
        <f t="shared" si="140"/>
        <v>0.27223036915711418</v>
      </c>
    </row>
    <row r="366" spans="1:41" x14ac:dyDescent="0.25">
      <c r="A366">
        <v>16</v>
      </c>
      <c r="B366">
        <v>22</v>
      </c>
      <c r="C366">
        <v>0</v>
      </c>
      <c r="D366">
        <v>11</v>
      </c>
      <c r="E366">
        <v>0</v>
      </c>
      <c r="F366">
        <v>0</v>
      </c>
      <c r="H366">
        <v>389.10893420000002</v>
      </c>
      <c r="J366">
        <v>13800150</v>
      </c>
      <c r="K366">
        <v>8495901</v>
      </c>
      <c r="L366">
        <v>11141048</v>
      </c>
      <c r="M366" t="str">
        <f t="shared" si="121"/>
        <v>Yes</v>
      </c>
      <c r="N366">
        <f t="shared" si="122"/>
        <v>11145699.666666666</v>
      </c>
      <c r="O366">
        <v>4541427</v>
      </c>
      <c r="P366">
        <v>3658324</v>
      </c>
      <c r="Q366">
        <v>4316273</v>
      </c>
      <c r="S366">
        <f t="shared" si="123"/>
        <v>1.375</v>
      </c>
      <c r="T366">
        <f t="shared" si="124"/>
        <v>0.6875</v>
      </c>
      <c r="V366" s="4">
        <f t="shared" si="125"/>
        <v>389.10893417990002</v>
      </c>
      <c r="W366">
        <f t="shared" si="126"/>
        <v>6</v>
      </c>
      <c r="X366">
        <f t="shared" si="127"/>
        <v>0.375</v>
      </c>
      <c r="Y366">
        <f t="shared" si="128"/>
        <v>0.27272727272727271</v>
      </c>
      <c r="Z366">
        <f t="shared" si="129"/>
        <v>0.54545454545454541</v>
      </c>
      <c r="AA366" t="str">
        <f t="shared" si="130"/>
        <v>O</v>
      </c>
      <c r="AD366">
        <f t="shared" si="131"/>
        <v>4.7619047619047616E-2</v>
      </c>
      <c r="AF366" t="str">
        <f t="shared" si="132"/>
        <v>----</v>
      </c>
      <c r="AG366" t="str">
        <f t="shared" si="133"/>
        <v>----</v>
      </c>
      <c r="AH366" t="str">
        <f t="shared" si="134"/>
        <v>HUnSatLig</v>
      </c>
      <c r="AI366" t="str">
        <f t="shared" si="135"/>
        <v>----</v>
      </c>
      <c r="AJ366" t="str">
        <f t="shared" si="136"/>
        <v>----</v>
      </c>
      <c r="AK366" t="str">
        <f t="shared" si="137"/>
        <v>----</v>
      </c>
      <c r="AM366" s="4">
        <f t="shared" si="138"/>
        <v>389.19890989152304</v>
      </c>
      <c r="AN366" s="4">
        <f t="shared" si="139"/>
        <v>389</v>
      </c>
      <c r="AO366" s="4">
        <f t="shared" si="140"/>
        <v>0.19890989152304428</v>
      </c>
    </row>
    <row r="367" spans="1:41" x14ac:dyDescent="0.25">
      <c r="A367">
        <v>17</v>
      </c>
      <c r="B367">
        <v>24</v>
      </c>
      <c r="C367">
        <v>0</v>
      </c>
      <c r="D367">
        <v>14</v>
      </c>
      <c r="E367">
        <v>0</v>
      </c>
      <c r="F367">
        <v>0</v>
      </c>
      <c r="H367">
        <v>451.109328</v>
      </c>
      <c r="J367">
        <v>11941716</v>
      </c>
      <c r="K367">
        <v>8301176</v>
      </c>
      <c r="L367">
        <v>10756294</v>
      </c>
      <c r="M367" t="str">
        <f t="shared" si="121"/>
        <v>Yes</v>
      </c>
      <c r="N367">
        <f t="shared" si="122"/>
        <v>10333062</v>
      </c>
      <c r="O367">
        <v>4570517</v>
      </c>
      <c r="P367">
        <v>4726983</v>
      </c>
      <c r="Q367">
        <v>4432169</v>
      </c>
      <c r="S367">
        <f t="shared" si="123"/>
        <v>1.411764705882353</v>
      </c>
      <c r="T367">
        <f t="shared" si="124"/>
        <v>0.82352941176470584</v>
      </c>
      <c r="V367" s="4">
        <f t="shared" si="125"/>
        <v>451.1093279799</v>
      </c>
      <c r="W367">
        <f t="shared" si="126"/>
        <v>6</v>
      </c>
      <c r="X367">
        <f t="shared" si="127"/>
        <v>0.35294117647058826</v>
      </c>
      <c r="Y367">
        <f t="shared" si="128"/>
        <v>0.25</v>
      </c>
      <c r="Z367">
        <f t="shared" si="129"/>
        <v>0.42857142857142855</v>
      </c>
      <c r="AA367" t="str">
        <f t="shared" si="130"/>
        <v>O</v>
      </c>
      <c r="AD367">
        <f t="shared" si="131"/>
        <v>-0.1</v>
      </c>
      <c r="AF367" t="str">
        <f t="shared" si="132"/>
        <v>----</v>
      </c>
      <c r="AG367" t="str">
        <f t="shared" si="133"/>
        <v>----</v>
      </c>
      <c r="AH367" t="str">
        <f t="shared" si="134"/>
        <v>HUnSatLig</v>
      </c>
      <c r="AI367" t="str">
        <f t="shared" si="135"/>
        <v>----</v>
      </c>
      <c r="AJ367" t="str">
        <f t="shared" si="136"/>
        <v>----</v>
      </c>
      <c r="AK367" t="str">
        <f t="shared" si="137"/>
        <v>----</v>
      </c>
      <c r="AM367" s="4">
        <f t="shared" si="138"/>
        <v>451.21364036966906</v>
      </c>
      <c r="AN367" s="4">
        <f t="shared" si="139"/>
        <v>451</v>
      </c>
      <c r="AO367" s="4">
        <f t="shared" si="140"/>
        <v>0.21364036966906497</v>
      </c>
    </row>
    <row r="368" spans="1:41" x14ac:dyDescent="0.25">
      <c r="A368">
        <v>17</v>
      </c>
      <c r="B368">
        <v>18</v>
      </c>
      <c r="C368">
        <v>0</v>
      </c>
      <c r="D368">
        <v>10</v>
      </c>
      <c r="E368">
        <v>0</v>
      </c>
      <c r="F368">
        <v>0</v>
      </c>
      <c r="H368">
        <v>381.08271960000002</v>
      </c>
      <c r="J368">
        <v>10118042</v>
      </c>
      <c r="K368">
        <v>11363048</v>
      </c>
      <c r="L368">
        <v>12113954</v>
      </c>
      <c r="M368" t="str">
        <f t="shared" si="121"/>
        <v>Yes</v>
      </c>
      <c r="N368">
        <f t="shared" si="122"/>
        <v>11198348</v>
      </c>
      <c r="O368">
        <v>4673504</v>
      </c>
      <c r="P368">
        <v>5113425</v>
      </c>
      <c r="Q368">
        <v>4878531</v>
      </c>
      <c r="S368">
        <f t="shared" si="123"/>
        <v>1.0588235294117647</v>
      </c>
      <c r="T368">
        <f t="shared" si="124"/>
        <v>0.58823529411764708</v>
      </c>
      <c r="V368" s="4">
        <f t="shared" si="125"/>
        <v>381.08271957990002</v>
      </c>
      <c r="W368">
        <f t="shared" si="126"/>
        <v>9</v>
      </c>
      <c r="X368">
        <f t="shared" si="127"/>
        <v>0.52941176470588236</v>
      </c>
      <c r="Y368">
        <f t="shared" si="128"/>
        <v>0.5</v>
      </c>
      <c r="Z368">
        <f t="shared" si="129"/>
        <v>0.9</v>
      </c>
      <c r="AA368" t="str">
        <f t="shared" si="130"/>
        <v>CRAM</v>
      </c>
      <c r="AD368">
        <f t="shared" si="131"/>
        <v>0.33333333333333331</v>
      </c>
      <c r="AF368" t="str">
        <f t="shared" si="132"/>
        <v>----</v>
      </c>
      <c r="AG368" t="str">
        <f t="shared" si="133"/>
        <v>----</v>
      </c>
      <c r="AH368" t="str">
        <f t="shared" si="134"/>
        <v>HUnSatLig</v>
      </c>
      <c r="AI368" t="str">
        <f t="shared" si="135"/>
        <v>----</v>
      </c>
      <c r="AJ368" t="str">
        <f t="shared" si="136"/>
        <v>----</v>
      </c>
      <c r="AK368" t="str">
        <f t="shared" si="137"/>
        <v>----</v>
      </c>
      <c r="AM368" s="4">
        <f t="shared" si="138"/>
        <v>381.17083934757824</v>
      </c>
      <c r="AN368" s="4">
        <f t="shared" si="139"/>
        <v>381</v>
      </c>
      <c r="AO368" s="4">
        <f t="shared" si="140"/>
        <v>0.17083934757823727</v>
      </c>
    </row>
    <row r="369" spans="1:41" x14ac:dyDescent="0.25">
      <c r="A369">
        <v>19</v>
      </c>
      <c r="B369">
        <v>20</v>
      </c>
      <c r="C369">
        <v>0</v>
      </c>
      <c r="D369">
        <v>10</v>
      </c>
      <c r="E369">
        <v>0</v>
      </c>
      <c r="F369">
        <v>0</v>
      </c>
      <c r="H369">
        <v>407.09836960000001</v>
      </c>
      <c r="J369">
        <v>7506919</v>
      </c>
      <c r="K369">
        <v>9825819</v>
      </c>
      <c r="L369">
        <v>10150381</v>
      </c>
      <c r="M369" t="str">
        <f t="shared" si="121"/>
        <v>Yes</v>
      </c>
      <c r="N369">
        <f t="shared" si="122"/>
        <v>9161039.666666666</v>
      </c>
      <c r="O369">
        <v>4677533</v>
      </c>
      <c r="P369">
        <v>5766555</v>
      </c>
      <c r="Q369">
        <v>5479211</v>
      </c>
      <c r="S369">
        <f t="shared" si="123"/>
        <v>1.0526315789473684</v>
      </c>
      <c r="T369">
        <f t="shared" si="124"/>
        <v>0.52631578947368418</v>
      </c>
      <c r="V369" s="4">
        <f t="shared" si="125"/>
        <v>407.09836957989995</v>
      </c>
      <c r="W369">
        <f t="shared" si="126"/>
        <v>10</v>
      </c>
      <c r="X369">
        <f t="shared" si="127"/>
        <v>0.52631578947368418</v>
      </c>
      <c r="Y369">
        <f t="shared" si="128"/>
        <v>0.5</v>
      </c>
      <c r="Z369">
        <f t="shared" si="129"/>
        <v>1</v>
      </c>
      <c r="AA369" t="str">
        <f t="shared" si="130"/>
        <v>CRAM</v>
      </c>
      <c r="AD369">
        <f t="shared" si="131"/>
        <v>0.35714285714285715</v>
      </c>
      <c r="AF369" t="str">
        <f t="shared" si="132"/>
        <v>----</v>
      </c>
      <c r="AG369" t="str">
        <f t="shared" si="133"/>
        <v>----</v>
      </c>
      <c r="AH369" t="str">
        <f t="shared" si="134"/>
        <v>HUnSatLig</v>
      </c>
      <c r="AI369" t="str">
        <f t="shared" si="135"/>
        <v>----</v>
      </c>
      <c r="AJ369" t="str">
        <f t="shared" si="136"/>
        <v>----</v>
      </c>
      <c r="AK369" t="str">
        <f t="shared" si="137"/>
        <v>----</v>
      </c>
      <c r="AM369" s="4">
        <f t="shared" si="138"/>
        <v>407.1925050835751</v>
      </c>
      <c r="AN369" s="4">
        <f t="shared" si="139"/>
        <v>407</v>
      </c>
      <c r="AO369" s="4">
        <f t="shared" si="140"/>
        <v>0.19250508357509943</v>
      </c>
    </row>
    <row r="370" spans="1:41" x14ac:dyDescent="0.25">
      <c r="A370">
        <v>25</v>
      </c>
      <c r="B370">
        <v>36</v>
      </c>
      <c r="C370">
        <v>0</v>
      </c>
      <c r="D370">
        <v>12</v>
      </c>
      <c r="E370">
        <v>0</v>
      </c>
      <c r="F370">
        <v>0</v>
      </c>
      <c r="H370">
        <v>527.21339880000005</v>
      </c>
      <c r="J370">
        <v>3713270</v>
      </c>
      <c r="K370">
        <v>3246229</v>
      </c>
      <c r="L370">
        <v>3822156</v>
      </c>
      <c r="M370" t="str">
        <f t="shared" si="121"/>
        <v>Yes</v>
      </c>
      <c r="N370">
        <f t="shared" si="122"/>
        <v>3593885</v>
      </c>
      <c r="O370">
        <v>4683605</v>
      </c>
      <c r="P370">
        <v>4938572</v>
      </c>
      <c r="Q370">
        <v>4312270</v>
      </c>
      <c r="S370">
        <f t="shared" si="123"/>
        <v>1.44</v>
      </c>
      <c r="T370">
        <f t="shared" si="124"/>
        <v>0.48</v>
      </c>
      <c r="V370" s="4">
        <f t="shared" si="125"/>
        <v>527.21339877989999</v>
      </c>
      <c r="W370">
        <f t="shared" si="126"/>
        <v>8</v>
      </c>
      <c r="X370">
        <f t="shared" si="127"/>
        <v>0.32</v>
      </c>
      <c r="Y370">
        <f t="shared" si="128"/>
        <v>0.22222222222222221</v>
      </c>
      <c r="Z370">
        <f t="shared" si="129"/>
        <v>0.66666666666666663</v>
      </c>
      <c r="AA370" t="str">
        <f t="shared" si="130"/>
        <v>O</v>
      </c>
      <c r="AD370">
        <f t="shared" si="131"/>
        <v>0.10526315789473684</v>
      </c>
      <c r="AF370" t="str">
        <f t="shared" si="132"/>
        <v>----</v>
      </c>
      <c r="AG370" t="str">
        <f t="shared" si="133"/>
        <v>----</v>
      </c>
      <c r="AH370" t="str">
        <f t="shared" si="134"/>
        <v>HUnSatLig</v>
      </c>
      <c r="AI370" t="str">
        <f t="shared" si="135"/>
        <v>----</v>
      </c>
      <c r="AJ370" t="str">
        <f t="shared" si="136"/>
        <v>----</v>
      </c>
      <c r="AK370" t="str">
        <f t="shared" si="137"/>
        <v>----</v>
      </c>
      <c r="AM370" s="4">
        <f t="shared" si="138"/>
        <v>527.33530911545267</v>
      </c>
      <c r="AN370" s="4">
        <f t="shared" si="139"/>
        <v>527</v>
      </c>
      <c r="AO370" s="4">
        <f t="shared" si="140"/>
        <v>0.33530911545267372</v>
      </c>
    </row>
    <row r="371" spans="1:41" x14ac:dyDescent="0.25">
      <c r="A371">
        <v>15</v>
      </c>
      <c r="B371">
        <v>18</v>
      </c>
      <c r="C371">
        <v>0</v>
      </c>
      <c r="D371">
        <v>9</v>
      </c>
      <c r="E371">
        <v>0</v>
      </c>
      <c r="F371">
        <v>0</v>
      </c>
      <c r="H371">
        <v>341.087805</v>
      </c>
      <c r="J371">
        <v>8753197</v>
      </c>
      <c r="K371">
        <v>7106320</v>
      </c>
      <c r="L371">
        <v>7867206</v>
      </c>
      <c r="M371" t="str">
        <f t="shared" si="121"/>
        <v>Yes</v>
      </c>
      <c r="N371">
        <f t="shared" si="122"/>
        <v>7908907.666666667</v>
      </c>
      <c r="O371">
        <v>4704136</v>
      </c>
      <c r="P371">
        <v>4388733</v>
      </c>
      <c r="Q371">
        <v>5029420</v>
      </c>
      <c r="S371">
        <f t="shared" si="123"/>
        <v>1.2</v>
      </c>
      <c r="T371">
        <f t="shared" si="124"/>
        <v>0.6</v>
      </c>
      <c r="V371" s="4">
        <f t="shared" si="125"/>
        <v>341.0878049799</v>
      </c>
      <c r="W371">
        <f t="shared" si="126"/>
        <v>7</v>
      </c>
      <c r="X371">
        <f t="shared" si="127"/>
        <v>0.46666666666666667</v>
      </c>
      <c r="Y371">
        <f t="shared" si="128"/>
        <v>0.3888888888888889</v>
      </c>
      <c r="Z371">
        <f t="shared" si="129"/>
        <v>0.77777777777777779</v>
      </c>
      <c r="AA371" t="str">
        <f t="shared" si="130"/>
        <v>CRAM</v>
      </c>
      <c r="AD371">
        <f t="shared" si="131"/>
        <v>0.23809523809523808</v>
      </c>
      <c r="AF371" t="str">
        <f t="shared" si="132"/>
        <v>----</v>
      </c>
      <c r="AG371" t="str">
        <f t="shared" si="133"/>
        <v>----</v>
      </c>
      <c r="AH371" t="str">
        <f t="shared" si="134"/>
        <v>HUnSatLig</v>
      </c>
      <c r="AI371" t="str">
        <f t="shared" si="135"/>
        <v>----</v>
      </c>
      <c r="AJ371" t="str">
        <f t="shared" si="136"/>
        <v>----</v>
      </c>
      <c r="AK371" t="str">
        <f t="shared" si="137"/>
        <v>----</v>
      </c>
      <c r="AM371" s="4">
        <f t="shared" si="138"/>
        <v>341.16667651247917</v>
      </c>
      <c r="AN371" s="4">
        <f t="shared" si="139"/>
        <v>341</v>
      </c>
      <c r="AO371" s="4">
        <f t="shared" si="140"/>
        <v>0.16667651247917092</v>
      </c>
    </row>
    <row r="372" spans="1:41" x14ac:dyDescent="0.25">
      <c r="A372">
        <v>16</v>
      </c>
      <c r="B372">
        <v>18</v>
      </c>
      <c r="C372">
        <v>0</v>
      </c>
      <c r="D372">
        <v>10</v>
      </c>
      <c r="E372">
        <v>0</v>
      </c>
      <c r="F372">
        <v>0</v>
      </c>
      <c r="H372">
        <v>369.08271960000002</v>
      </c>
      <c r="J372">
        <v>13031089</v>
      </c>
      <c r="K372">
        <v>12059782</v>
      </c>
      <c r="L372">
        <v>13236940</v>
      </c>
      <c r="M372" t="str">
        <f t="shared" si="121"/>
        <v>Yes</v>
      </c>
      <c r="N372">
        <f t="shared" si="122"/>
        <v>12775937</v>
      </c>
      <c r="O372">
        <v>4761114</v>
      </c>
      <c r="P372">
        <v>4389985</v>
      </c>
      <c r="Q372">
        <v>4940612</v>
      </c>
      <c r="S372">
        <f t="shared" si="123"/>
        <v>1.125</v>
      </c>
      <c r="T372">
        <f t="shared" si="124"/>
        <v>0.625</v>
      </c>
      <c r="V372" s="4">
        <f t="shared" si="125"/>
        <v>369.08271957990002</v>
      </c>
      <c r="W372">
        <f t="shared" si="126"/>
        <v>8</v>
      </c>
      <c r="X372">
        <f t="shared" si="127"/>
        <v>0.5</v>
      </c>
      <c r="Y372">
        <f t="shared" si="128"/>
        <v>0.44444444444444442</v>
      </c>
      <c r="Z372">
        <f t="shared" si="129"/>
        <v>0.8</v>
      </c>
      <c r="AA372" t="str">
        <f t="shared" si="130"/>
        <v>CRAM</v>
      </c>
      <c r="AD372">
        <f t="shared" si="131"/>
        <v>0.27272727272727271</v>
      </c>
      <c r="AF372" t="str">
        <f t="shared" si="132"/>
        <v>----</v>
      </c>
      <c r="AG372" t="str">
        <f t="shared" si="133"/>
        <v>----</v>
      </c>
      <c r="AH372" t="str">
        <f t="shared" si="134"/>
        <v>HUnSatLig</v>
      </c>
      <c r="AI372" t="str">
        <f t="shared" si="135"/>
        <v>----</v>
      </c>
      <c r="AJ372" t="str">
        <f t="shared" si="136"/>
        <v>----</v>
      </c>
      <c r="AK372" t="str">
        <f t="shared" si="137"/>
        <v>----</v>
      </c>
      <c r="AM372" s="4">
        <f t="shared" si="138"/>
        <v>369.16806452427136</v>
      </c>
      <c r="AN372" s="4">
        <f t="shared" si="139"/>
        <v>369</v>
      </c>
      <c r="AO372" s="4">
        <f t="shared" si="140"/>
        <v>0.1680645242713581</v>
      </c>
    </row>
    <row r="373" spans="1:41" x14ac:dyDescent="0.25">
      <c r="A373">
        <v>26</v>
      </c>
      <c r="B373">
        <v>34</v>
      </c>
      <c r="C373">
        <v>0</v>
      </c>
      <c r="D373">
        <v>11</v>
      </c>
      <c r="E373">
        <v>0</v>
      </c>
      <c r="F373">
        <v>0</v>
      </c>
      <c r="H373">
        <v>521.20283419999998</v>
      </c>
      <c r="J373">
        <v>3632358</v>
      </c>
      <c r="K373">
        <v>4145116</v>
      </c>
      <c r="L373">
        <v>3713444</v>
      </c>
      <c r="M373" t="str">
        <f t="shared" si="121"/>
        <v>Yes</v>
      </c>
      <c r="N373">
        <f t="shared" si="122"/>
        <v>3830306</v>
      </c>
      <c r="O373">
        <v>4784044</v>
      </c>
      <c r="P373">
        <v>5735176</v>
      </c>
      <c r="Q373">
        <v>5933252</v>
      </c>
      <c r="S373">
        <f t="shared" si="123"/>
        <v>1.3076923076923077</v>
      </c>
      <c r="T373">
        <f t="shared" si="124"/>
        <v>0.42307692307692307</v>
      </c>
      <c r="V373" s="4">
        <f t="shared" si="125"/>
        <v>521.20283417990004</v>
      </c>
      <c r="W373">
        <f t="shared" si="126"/>
        <v>10</v>
      </c>
      <c r="X373">
        <f t="shared" si="127"/>
        <v>0.38461538461538464</v>
      </c>
      <c r="Y373">
        <f t="shared" si="128"/>
        <v>0.29411764705882354</v>
      </c>
      <c r="Z373">
        <f t="shared" si="129"/>
        <v>0.90909090909090906</v>
      </c>
      <c r="AA373" t="str">
        <f t="shared" si="130"/>
        <v>CRAM</v>
      </c>
      <c r="AD373">
        <f t="shared" si="131"/>
        <v>0.21951219512195122</v>
      </c>
      <c r="AF373" t="str">
        <f t="shared" si="132"/>
        <v>----</v>
      </c>
      <c r="AG373" t="str">
        <f t="shared" si="133"/>
        <v>----</v>
      </c>
      <c r="AH373" t="str">
        <f t="shared" si="134"/>
        <v>HUnSatLig</v>
      </c>
      <c r="AI373" t="str">
        <f t="shared" si="135"/>
        <v>----</v>
      </c>
      <c r="AJ373" t="str">
        <f t="shared" si="136"/>
        <v>----</v>
      </c>
      <c r="AK373" t="str">
        <f t="shared" si="137"/>
        <v>----</v>
      </c>
      <c r="AM373" s="4">
        <f t="shared" si="138"/>
        <v>521.32335466089114</v>
      </c>
      <c r="AN373" s="4">
        <f t="shared" si="139"/>
        <v>521</v>
      </c>
      <c r="AO373" s="4">
        <f t="shared" si="140"/>
        <v>0.32335466089114107</v>
      </c>
    </row>
    <row r="374" spans="1:41" x14ac:dyDescent="0.25">
      <c r="A374">
        <v>24</v>
      </c>
      <c r="B374">
        <v>30</v>
      </c>
      <c r="C374">
        <v>0</v>
      </c>
      <c r="D374">
        <v>11</v>
      </c>
      <c r="E374">
        <v>0</v>
      </c>
      <c r="F374">
        <v>0</v>
      </c>
      <c r="H374">
        <v>493.1715342</v>
      </c>
      <c r="J374">
        <v>4278213</v>
      </c>
      <c r="K374">
        <v>4394057</v>
      </c>
      <c r="L374">
        <v>5213230</v>
      </c>
      <c r="M374" t="str">
        <f t="shared" si="121"/>
        <v>Yes</v>
      </c>
      <c r="N374">
        <f t="shared" si="122"/>
        <v>4628500</v>
      </c>
      <c r="O374">
        <v>4814456</v>
      </c>
      <c r="P374">
        <v>6152101</v>
      </c>
      <c r="Q374">
        <v>5845298</v>
      </c>
      <c r="S374">
        <f t="shared" si="123"/>
        <v>1.25</v>
      </c>
      <c r="T374">
        <f t="shared" si="124"/>
        <v>0.45833333333333331</v>
      </c>
      <c r="V374" s="4">
        <f t="shared" si="125"/>
        <v>493.17153417989999</v>
      </c>
      <c r="W374">
        <f t="shared" si="126"/>
        <v>10</v>
      </c>
      <c r="X374">
        <f t="shared" si="127"/>
        <v>0.41666666666666669</v>
      </c>
      <c r="Y374">
        <f t="shared" si="128"/>
        <v>0.33333333333333331</v>
      </c>
      <c r="Z374">
        <f t="shared" si="129"/>
        <v>0.90909090909090906</v>
      </c>
      <c r="AA374" t="str">
        <f t="shared" si="130"/>
        <v>CRAM</v>
      </c>
      <c r="AD374">
        <f t="shared" si="131"/>
        <v>0.24324324324324326</v>
      </c>
      <c r="AF374" t="str">
        <f t="shared" si="132"/>
        <v>----</v>
      </c>
      <c r="AG374" t="str">
        <f t="shared" si="133"/>
        <v>----</v>
      </c>
      <c r="AH374" t="str">
        <f t="shared" si="134"/>
        <v>HUnSatLig</v>
      </c>
      <c r="AI374" t="str">
        <f t="shared" si="135"/>
        <v>----</v>
      </c>
      <c r="AJ374" t="str">
        <f t="shared" si="136"/>
        <v>----</v>
      </c>
      <c r="AK374" t="str">
        <f t="shared" si="137"/>
        <v>----</v>
      </c>
      <c r="AM374" s="4">
        <f t="shared" si="138"/>
        <v>493.28557283551089</v>
      </c>
      <c r="AN374" s="4">
        <f t="shared" si="139"/>
        <v>493</v>
      </c>
      <c r="AO374" s="4">
        <f t="shared" si="140"/>
        <v>0.28557283551089085</v>
      </c>
    </row>
    <row r="375" spans="1:41" x14ac:dyDescent="0.25">
      <c r="A375">
        <v>25</v>
      </c>
      <c r="B375">
        <v>34</v>
      </c>
      <c r="C375">
        <v>0</v>
      </c>
      <c r="D375">
        <v>12</v>
      </c>
      <c r="E375">
        <v>0</v>
      </c>
      <c r="F375">
        <v>0</v>
      </c>
      <c r="H375">
        <v>525.1977488</v>
      </c>
      <c r="J375">
        <v>3612923</v>
      </c>
      <c r="K375">
        <v>4229209</v>
      </c>
      <c r="L375">
        <v>4727322</v>
      </c>
      <c r="M375" t="str">
        <f t="shared" si="121"/>
        <v>Yes</v>
      </c>
      <c r="N375">
        <f t="shared" si="122"/>
        <v>4189818</v>
      </c>
      <c r="O375">
        <v>4815737</v>
      </c>
      <c r="P375">
        <v>4818755</v>
      </c>
      <c r="Q375">
        <v>4412627</v>
      </c>
      <c r="S375">
        <f t="shared" si="123"/>
        <v>1.36</v>
      </c>
      <c r="T375">
        <f t="shared" si="124"/>
        <v>0.48</v>
      </c>
      <c r="V375" s="4">
        <f t="shared" si="125"/>
        <v>525.19774877990005</v>
      </c>
      <c r="W375">
        <f t="shared" si="126"/>
        <v>9</v>
      </c>
      <c r="X375">
        <f t="shared" si="127"/>
        <v>0.36</v>
      </c>
      <c r="Y375">
        <f t="shared" si="128"/>
        <v>0.26470588235294118</v>
      </c>
      <c r="Z375">
        <f t="shared" si="129"/>
        <v>0.75</v>
      </c>
      <c r="AA375" t="str">
        <f t="shared" si="130"/>
        <v>O</v>
      </c>
      <c r="AD375">
        <f t="shared" si="131"/>
        <v>0.15789473684210525</v>
      </c>
      <c r="AF375" t="str">
        <f t="shared" si="132"/>
        <v>----</v>
      </c>
      <c r="AG375" t="str">
        <f t="shared" si="133"/>
        <v>----</v>
      </c>
      <c r="AH375" t="str">
        <f t="shared" si="134"/>
        <v>HUnSatLig</v>
      </c>
      <c r="AI375" t="str">
        <f t="shared" si="135"/>
        <v>----</v>
      </c>
      <c r="AJ375" t="str">
        <f t="shared" si="136"/>
        <v>----</v>
      </c>
      <c r="AK375" t="str">
        <f t="shared" si="137"/>
        <v>----</v>
      </c>
      <c r="AM375" s="4">
        <f t="shared" si="138"/>
        <v>525.31919302606957</v>
      </c>
      <c r="AN375" s="4">
        <f t="shared" si="139"/>
        <v>525</v>
      </c>
      <c r="AO375" s="4">
        <f t="shared" si="140"/>
        <v>0.3191930260695699</v>
      </c>
    </row>
    <row r="376" spans="1:41" x14ac:dyDescent="0.25">
      <c r="A376">
        <v>18</v>
      </c>
      <c r="B376">
        <v>20</v>
      </c>
      <c r="C376">
        <v>0</v>
      </c>
      <c r="D376">
        <v>7</v>
      </c>
      <c r="E376">
        <v>0</v>
      </c>
      <c r="F376">
        <v>0</v>
      </c>
      <c r="H376">
        <v>347.11362580000002</v>
      </c>
      <c r="J376">
        <v>3335687</v>
      </c>
      <c r="K376">
        <v>4226417</v>
      </c>
      <c r="L376">
        <v>4444514</v>
      </c>
      <c r="M376" t="str">
        <f t="shared" si="121"/>
        <v>Yes</v>
      </c>
      <c r="N376">
        <f t="shared" si="122"/>
        <v>4002206</v>
      </c>
      <c r="O376">
        <v>4860200</v>
      </c>
      <c r="P376">
        <v>4997607</v>
      </c>
      <c r="Q376">
        <v>4729049</v>
      </c>
      <c r="S376">
        <f t="shared" si="123"/>
        <v>1.1111111111111112</v>
      </c>
      <c r="T376">
        <f t="shared" si="124"/>
        <v>0.3888888888888889</v>
      </c>
      <c r="V376" s="4">
        <f t="shared" si="125"/>
        <v>347.11362577990002</v>
      </c>
      <c r="W376">
        <f t="shared" si="126"/>
        <v>9</v>
      </c>
      <c r="X376">
        <f t="shared" si="127"/>
        <v>0.5</v>
      </c>
      <c r="Y376">
        <f t="shared" si="128"/>
        <v>0.45</v>
      </c>
      <c r="Z376">
        <f t="shared" si="129"/>
        <v>1.2857142857142858</v>
      </c>
      <c r="AA376" t="str">
        <f t="shared" si="130"/>
        <v>CRAM</v>
      </c>
      <c r="AD376">
        <f t="shared" si="131"/>
        <v>0.37931034482758619</v>
      </c>
      <c r="AF376" t="str">
        <f t="shared" si="132"/>
        <v>----</v>
      </c>
      <c r="AG376" t="str">
        <f t="shared" si="133"/>
        <v>----</v>
      </c>
      <c r="AH376" t="str">
        <f t="shared" si="134"/>
        <v>HUnSatLig</v>
      </c>
      <c r="AI376" t="str">
        <f t="shared" si="135"/>
        <v>----</v>
      </c>
      <c r="AJ376" t="str">
        <f t="shared" si="136"/>
        <v>----</v>
      </c>
      <c r="AK376" t="str">
        <f t="shared" si="137"/>
        <v>----</v>
      </c>
      <c r="AM376" s="4">
        <f t="shared" si="138"/>
        <v>347.19389069481241</v>
      </c>
      <c r="AN376" s="4">
        <f t="shared" si="139"/>
        <v>347</v>
      </c>
      <c r="AO376" s="4">
        <f t="shared" si="140"/>
        <v>0.19389069481240995</v>
      </c>
    </row>
    <row r="377" spans="1:41" x14ac:dyDescent="0.25">
      <c r="A377">
        <v>19</v>
      </c>
      <c r="B377">
        <v>20</v>
      </c>
      <c r="C377">
        <v>0</v>
      </c>
      <c r="D377">
        <v>8</v>
      </c>
      <c r="E377">
        <v>0</v>
      </c>
      <c r="F377">
        <v>0</v>
      </c>
      <c r="H377">
        <v>375.10854039999998</v>
      </c>
      <c r="J377">
        <v>5409126</v>
      </c>
      <c r="K377">
        <v>7209976</v>
      </c>
      <c r="L377">
        <v>7044533</v>
      </c>
      <c r="M377" t="str">
        <f t="shared" si="121"/>
        <v>Yes</v>
      </c>
      <c r="N377">
        <f t="shared" si="122"/>
        <v>6554545</v>
      </c>
      <c r="O377">
        <v>4864303</v>
      </c>
      <c r="P377">
        <v>5474199</v>
      </c>
      <c r="Q377">
        <v>5679685</v>
      </c>
      <c r="S377">
        <f t="shared" si="123"/>
        <v>1.0526315789473684</v>
      </c>
      <c r="T377">
        <f t="shared" si="124"/>
        <v>0.42105263157894735</v>
      </c>
      <c r="V377" s="4">
        <f t="shared" si="125"/>
        <v>375.10854037989998</v>
      </c>
      <c r="W377">
        <f t="shared" si="126"/>
        <v>10</v>
      </c>
      <c r="X377">
        <f t="shared" si="127"/>
        <v>0.52631578947368418</v>
      </c>
      <c r="Y377">
        <f t="shared" si="128"/>
        <v>0.5</v>
      </c>
      <c r="Z377">
        <f t="shared" si="129"/>
        <v>1.25</v>
      </c>
      <c r="AA377" t="str">
        <f t="shared" si="130"/>
        <v>CRAM</v>
      </c>
      <c r="AD377">
        <f t="shared" si="131"/>
        <v>0.4</v>
      </c>
      <c r="AF377" t="str">
        <f t="shared" si="132"/>
        <v>----</v>
      </c>
      <c r="AG377" t="str">
        <f t="shared" si="133"/>
        <v>----</v>
      </c>
      <c r="AH377" t="str">
        <f t="shared" si="134"/>
        <v>HUnSatLig</v>
      </c>
      <c r="AI377" t="str">
        <f t="shared" si="135"/>
        <v>----</v>
      </c>
      <c r="AJ377" t="str">
        <f t="shared" si="136"/>
        <v>----</v>
      </c>
      <c r="AK377" t="str">
        <f t="shared" si="137"/>
        <v>----</v>
      </c>
      <c r="AM377" s="4">
        <f t="shared" si="138"/>
        <v>375.19527870660454</v>
      </c>
      <c r="AN377" s="4">
        <f t="shared" si="139"/>
        <v>375</v>
      </c>
      <c r="AO377" s="4">
        <f t="shared" si="140"/>
        <v>0.19527870660454028</v>
      </c>
    </row>
    <row r="378" spans="1:41" x14ac:dyDescent="0.25">
      <c r="A378">
        <v>18</v>
      </c>
      <c r="B378">
        <v>26</v>
      </c>
      <c r="C378">
        <v>0</v>
      </c>
      <c r="D378">
        <v>15</v>
      </c>
      <c r="E378">
        <v>0</v>
      </c>
      <c r="F378">
        <v>0</v>
      </c>
      <c r="H378">
        <v>481.11989260000001</v>
      </c>
      <c r="J378">
        <v>12266795</v>
      </c>
      <c r="K378">
        <v>7717842</v>
      </c>
      <c r="L378">
        <v>10767911</v>
      </c>
      <c r="M378" t="str">
        <f t="shared" si="121"/>
        <v>Yes</v>
      </c>
      <c r="N378">
        <f t="shared" si="122"/>
        <v>10250849.333333334</v>
      </c>
      <c r="O378">
        <v>4920778</v>
      </c>
      <c r="P378">
        <v>4176773</v>
      </c>
      <c r="Q378">
        <v>4333420</v>
      </c>
      <c r="S378">
        <f t="shared" si="123"/>
        <v>1.4444444444444444</v>
      </c>
      <c r="T378">
        <f t="shared" si="124"/>
        <v>0.83333333333333337</v>
      </c>
      <c r="V378" s="4">
        <f t="shared" si="125"/>
        <v>481.11989257990001</v>
      </c>
      <c r="W378">
        <f t="shared" si="126"/>
        <v>6</v>
      </c>
      <c r="X378">
        <f t="shared" si="127"/>
        <v>0.33333333333333331</v>
      </c>
      <c r="Y378">
        <f t="shared" si="128"/>
        <v>0.23076923076923078</v>
      </c>
      <c r="Z378">
        <f t="shared" si="129"/>
        <v>0.4</v>
      </c>
      <c r="AA378" t="str">
        <f t="shared" si="130"/>
        <v>O</v>
      </c>
      <c r="AD378">
        <f t="shared" si="131"/>
        <v>-0.14285714285714285</v>
      </c>
      <c r="AF378" t="str">
        <f t="shared" si="132"/>
        <v>----</v>
      </c>
      <c r="AG378" t="str">
        <f t="shared" si="133"/>
        <v>----</v>
      </c>
      <c r="AH378" t="str">
        <f t="shared" si="134"/>
        <v>HUnSatLig</v>
      </c>
      <c r="AI378" t="str">
        <f t="shared" si="135"/>
        <v>----</v>
      </c>
      <c r="AJ378" t="str">
        <f t="shared" si="136"/>
        <v>----</v>
      </c>
      <c r="AK378" t="str">
        <f t="shared" si="137"/>
        <v>----</v>
      </c>
      <c r="AM378" s="4">
        <f t="shared" si="138"/>
        <v>481.23114447084441</v>
      </c>
      <c r="AN378" s="4">
        <f t="shared" si="139"/>
        <v>481</v>
      </c>
      <c r="AO378" s="4">
        <f t="shared" si="140"/>
        <v>0.23114447084441281</v>
      </c>
    </row>
    <row r="379" spans="1:41" x14ac:dyDescent="0.25">
      <c r="A379">
        <v>18</v>
      </c>
      <c r="B379">
        <v>26</v>
      </c>
      <c r="C379">
        <v>0</v>
      </c>
      <c r="D379">
        <v>14</v>
      </c>
      <c r="E379">
        <v>0</v>
      </c>
      <c r="F379">
        <v>0</v>
      </c>
      <c r="H379">
        <v>465.124978</v>
      </c>
      <c r="J379">
        <v>9045032</v>
      </c>
      <c r="K379">
        <v>7730604</v>
      </c>
      <c r="L379">
        <v>8779200</v>
      </c>
      <c r="M379" t="str">
        <f t="shared" si="121"/>
        <v>Yes</v>
      </c>
      <c r="N379">
        <f t="shared" si="122"/>
        <v>8518278.666666666</v>
      </c>
      <c r="O379">
        <v>4933238</v>
      </c>
      <c r="P379">
        <v>7255057</v>
      </c>
      <c r="Q379">
        <v>6342355</v>
      </c>
      <c r="S379">
        <f t="shared" si="123"/>
        <v>1.4444444444444444</v>
      </c>
      <c r="T379">
        <f t="shared" si="124"/>
        <v>0.77777777777777779</v>
      </c>
      <c r="V379" s="4">
        <f t="shared" si="125"/>
        <v>465.1249779799</v>
      </c>
      <c r="W379">
        <f t="shared" si="126"/>
        <v>6</v>
      </c>
      <c r="X379">
        <f t="shared" si="127"/>
        <v>0.33333333333333331</v>
      </c>
      <c r="Y379">
        <f t="shared" si="128"/>
        <v>0.23076923076923078</v>
      </c>
      <c r="Z379">
        <f t="shared" si="129"/>
        <v>0.42857142857142855</v>
      </c>
      <c r="AA379" t="str">
        <f t="shared" si="130"/>
        <v>O</v>
      </c>
      <c r="AD379">
        <f t="shared" si="131"/>
        <v>-9.0909090909090912E-2</v>
      </c>
      <c r="AF379" t="str">
        <f t="shared" si="132"/>
        <v>----</v>
      </c>
      <c r="AG379" t="str">
        <f t="shared" si="133"/>
        <v>----</v>
      </c>
      <c r="AH379" t="str">
        <f t="shared" si="134"/>
        <v>HUnSatLig</v>
      </c>
      <c r="AI379" t="str">
        <f t="shared" si="135"/>
        <v>----</v>
      </c>
      <c r="AJ379" t="str">
        <f t="shared" si="136"/>
        <v>----</v>
      </c>
      <c r="AK379" t="str">
        <f t="shared" si="137"/>
        <v>----</v>
      </c>
      <c r="AM379" s="4">
        <f t="shared" si="138"/>
        <v>465.2325312823591</v>
      </c>
      <c r="AN379" s="4">
        <f t="shared" si="139"/>
        <v>465</v>
      </c>
      <c r="AO379" s="4">
        <f t="shared" si="140"/>
        <v>0.23253128235910481</v>
      </c>
    </row>
    <row r="380" spans="1:41" x14ac:dyDescent="0.25">
      <c r="A380">
        <v>25</v>
      </c>
      <c r="B380">
        <v>32</v>
      </c>
      <c r="C380">
        <v>0</v>
      </c>
      <c r="D380">
        <v>11</v>
      </c>
      <c r="E380">
        <v>0</v>
      </c>
      <c r="F380">
        <v>0</v>
      </c>
      <c r="H380">
        <v>507.18718419999999</v>
      </c>
      <c r="J380">
        <v>3439376</v>
      </c>
      <c r="K380">
        <v>4103663</v>
      </c>
      <c r="L380">
        <v>4585263</v>
      </c>
      <c r="M380" t="str">
        <f t="shared" si="121"/>
        <v>Yes</v>
      </c>
      <c r="N380">
        <f t="shared" si="122"/>
        <v>4042767.3333333335</v>
      </c>
      <c r="O380">
        <v>4936572</v>
      </c>
      <c r="P380">
        <v>6129744</v>
      </c>
      <c r="Q380">
        <v>5694330</v>
      </c>
      <c r="S380">
        <f t="shared" si="123"/>
        <v>1.28</v>
      </c>
      <c r="T380">
        <f t="shared" si="124"/>
        <v>0.44</v>
      </c>
      <c r="V380" s="4">
        <f t="shared" si="125"/>
        <v>507.18718417989999</v>
      </c>
      <c r="W380">
        <f t="shared" si="126"/>
        <v>10</v>
      </c>
      <c r="X380">
        <f t="shared" si="127"/>
        <v>0.4</v>
      </c>
      <c r="Y380">
        <f t="shared" si="128"/>
        <v>0.3125</v>
      </c>
      <c r="Z380">
        <f t="shared" si="129"/>
        <v>0.90909090909090906</v>
      </c>
      <c r="AA380" t="str">
        <f t="shared" si="130"/>
        <v>CRAM</v>
      </c>
      <c r="AD380">
        <f t="shared" si="131"/>
        <v>0.23076923076923078</v>
      </c>
      <c r="AF380" t="str">
        <f t="shared" si="132"/>
        <v>----</v>
      </c>
      <c r="AG380" t="str">
        <f t="shared" si="133"/>
        <v>----</v>
      </c>
      <c r="AH380" t="str">
        <f t="shared" si="134"/>
        <v>HUnSatLig</v>
      </c>
      <c r="AI380" t="str">
        <f t="shared" si="135"/>
        <v>----</v>
      </c>
      <c r="AJ380" t="str">
        <f t="shared" si="136"/>
        <v>----</v>
      </c>
      <c r="AK380" t="str">
        <f t="shared" si="137"/>
        <v>----</v>
      </c>
      <c r="AM380" s="4">
        <f t="shared" si="138"/>
        <v>507.30446374820099</v>
      </c>
      <c r="AN380" s="4">
        <f t="shared" si="139"/>
        <v>507</v>
      </c>
      <c r="AO380" s="4">
        <f t="shared" si="140"/>
        <v>0.30446374820098754</v>
      </c>
    </row>
    <row r="381" spans="1:41" x14ac:dyDescent="0.25">
      <c r="A381">
        <v>17</v>
      </c>
      <c r="B381">
        <v>22</v>
      </c>
      <c r="C381">
        <v>0</v>
      </c>
      <c r="D381">
        <v>6</v>
      </c>
      <c r="E381">
        <v>0</v>
      </c>
      <c r="F381">
        <v>0</v>
      </c>
      <c r="H381">
        <v>321.1343612</v>
      </c>
      <c r="J381">
        <v>2943178</v>
      </c>
      <c r="K381">
        <v>3378271</v>
      </c>
      <c r="L381">
        <v>2986210</v>
      </c>
      <c r="M381" t="str">
        <f t="shared" si="121"/>
        <v>Yes</v>
      </c>
      <c r="N381">
        <f t="shared" si="122"/>
        <v>3102553</v>
      </c>
      <c r="O381">
        <v>4999525</v>
      </c>
      <c r="P381">
        <v>5798412</v>
      </c>
      <c r="Q381">
        <v>5700403</v>
      </c>
      <c r="S381">
        <f t="shared" si="123"/>
        <v>1.2941176470588236</v>
      </c>
      <c r="T381">
        <f t="shared" si="124"/>
        <v>0.35294117647058826</v>
      </c>
      <c r="V381" s="4">
        <f t="shared" si="125"/>
        <v>321.1343611799</v>
      </c>
      <c r="W381">
        <f t="shared" si="126"/>
        <v>7</v>
      </c>
      <c r="X381">
        <f t="shared" si="127"/>
        <v>0.41176470588235292</v>
      </c>
      <c r="Y381">
        <f t="shared" si="128"/>
        <v>0.31818181818181818</v>
      </c>
      <c r="Z381">
        <f t="shared" si="129"/>
        <v>1.1666666666666667</v>
      </c>
      <c r="AA381" t="str">
        <f t="shared" si="130"/>
        <v>CRAM</v>
      </c>
      <c r="AD381">
        <f t="shared" si="131"/>
        <v>0.2857142857142857</v>
      </c>
      <c r="AF381" t="str">
        <f t="shared" si="132"/>
        <v>----</v>
      </c>
      <c r="AG381" t="str">
        <f t="shared" si="133"/>
        <v>----</v>
      </c>
      <c r="AH381" t="str">
        <f t="shared" si="134"/>
        <v>HUnSatLig</v>
      </c>
      <c r="AI381" t="str">
        <f t="shared" si="135"/>
        <v>----</v>
      </c>
      <c r="AJ381" t="str">
        <f t="shared" si="136"/>
        <v>----</v>
      </c>
      <c r="AK381" t="str">
        <f t="shared" si="137"/>
        <v>----</v>
      </c>
      <c r="AM381" s="4">
        <f t="shared" si="138"/>
        <v>321.20861877240344</v>
      </c>
      <c r="AN381" s="4">
        <f t="shared" si="139"/>
        <v>321</v>
      </c>
      <c r="AO381" s="4">
        <f t="shared" si="140"/>
        <v>0.20861877240344029</v>
      </c>
    </row>
    <row r="382" spans="1:41" x14ac:dyDescent="0.25">
      <c r="A382">
        <v>17</v>
      </c>
      <c r="B382">
        <v>18</v>
      </c>
      <c r="C382">
        <v>0</v>
      </c>
      <c r="D382">
        <v>9</v>
      </c>
      <c r="E382">
        <v>0</v>
      </c>
      <c r="F382">
        <v>0</v>
      </c>
      <c r="H382">
        <v>365.087805</v>
      </c>
      <c r="J382">
        <v>7483931</v>
      </c>
      <c r="K382">
        <v>9398133</v>
      </c>
      <c r="L382">
        <v>9934356</v>
      </c>
      <c r="M382" t="str">
        <f t="shared" si="121"/>
        <v>Yes</v>
      </c>
      <c r="N382">
        <f t="shared" si="122"/>
        <v>8938806.666666666</v>
      </c>
      <c r="O382">
        <v>5010775</v>
      </c>
      <c r="P382">
        <v>5840761</v>
      </c>
      <c r="Q382">
        <v>5060213</v>
      </c>
      <c r="S382">
        <f t="shared" si="123"/>
        <v>1.0588235294117647</v>
      </c>
      <c r="T382">
        <f t="shared" si="124"/>
        <v>0.52941176470588236</v>
      </c>
      <c r="V382" s="4">
        <f t="shared" si="125"/>
        <v>365.0878049799</v>
      </c>
      <c r="W382">
        <f t="shared" si="126"/>
        <v>9</v>
      </c>
      <c r="X382">
        <f t="shared" si="127"/>
        <v>0.52941176470588236</v>
      </c>
      <c r="Y382">
        <f t="shared" si="128"/>
        <v>0.5</v>
      </c>
      <c r="Z382">
        <f t="shared" si="129"/>
        <v>1</v>
      </c>
      <c r="AA382" t="str">
        <f t="shared" si="130"/>
        <v>CRAM</v>
      </c>
      <c r="AD382">
        <f t="shared" si="131"/>
        <v>0.36</v>
      </c>
      <c r="AF382" t="str">
        <f t="shared" si="132"/>
        <v>----</v>
      </c>
      <c r="AG382" t="str">
        <f t="shared" si="133"/>
        <v>----</v>
      </c>
      <c r="AH382" t="str">
        <f t="shared" si="134"/>
        <v>HUnSatLig</v>
      </c>
      <c r="AI382" t="str">
        <f t="shared" si="135"/>
        <v>----</v>
      </c>
      <c r="AJ382" t="str">
        <f t="shared" si="136"/>
        <v>----</v>
      </c>
      <c r="AK382" t="str">
        <f t="shared" si="137"/>
        <v>----</v>
      </c>
      <c r="AM382" s="4">
        <f t="shared" si="138"/>
        <v>365.17222615909293</v>
      </c>
      <c r="AN382" s="4">
        <f t="shared" si="139"/>
        <v>365</v>
      </c>
      <c r="AO382" s="4">
        <f t="shared" si="140"/>
        <v>0.17222615909292927</v>
      </c>
    </row>
    <row r="383" spans="1:41" x14ac:dyDescent="0.25">
      <c r="A383">
        <v>19</v>
      </c>
      <c r="B383">
        <v>22</v>
      </c>
      <c r="C383">
        <v>0</v>
      </c>
      <c r="D383">
        <v>6</v>
      </c>
      <c r="E383">
        <v>0</v>
      </c>
      <c r="F383">
        <v>0</v>
      </c>
      <c r="H383">
        <v>345.1343612</v>
      </c>
      <c r="J383">
        <v>2841097</v>
      </c>
      <c r="K383">
        <v>4434757</v>
      </c>
      <c r="L383">
        <v>3470672</v>
      </c>
      <c r="M383" t="str">
        <f t="shared" si="121"/>
        <v>Yes</v>
      </c>
      <c r="N383">
        <f t="shared" si="122"/>
        <v>3582175.3333333335</v>
      </c>
      <c r="O383">
        <v>5026618</v>
      </c>
      <c r="P383">
        <v>5806011</v>
      </c>
      <c r="Q383">
        <v>6360731</v>
      </c>
      <c r="S383">
        <f t="shared" si="123"/>
        <v>1.1578947368421053</v>
      </c>
      <c r="T383">
        <f t="shared" si="124"/>
        <v>0.31578947368421051</v>
      </c>
      <c r="V383" s="4">
        <f t="shared" si="125"/>
        <v>345.1343611799</v>
      </c>
      <c r="W383">
        <f t="shared" si="126"/>
        <v>9</v>
      </c>
      <c r="X383">
        <f t="shared" si="127"/>
        <v>0.47368421052631576</v>
      </c>
      <c r="Y383">
        <f t="shared" si="128"/>
        <v>0.40909090909090912</v>
      </c>
      <c r="Z383">
        <f t="shared" si="129"/>
        <v>1.5</v>
      </c>
      <c r="AA383" t="str">
        <f t="shared" si="130"/>
        <v>CRAM</v>
      </c>
      <c r="AD383">
        <f t="shared" si="131"/>
        <v>0.375</v>
      </c>
      <c r="AF383" t="str">
        <f t="shared" si="132"/>
        <v>----</v>
      </c>
      <c r="AG383" t="str">
        <f t="shared" si="133"/>
        <v>----</v>
      </c>
      <c r="AH383" t="str">
        <f t="shared" si="134"/>
        <v>HUnSatLig</v>
      </c>
      <c r="AI383" t="str">
        <f t="shared" si="135"/>
        <v>----</v>
      </c>
      <c r="AJ383" t="str">
        <f t="shared" si="136"/>
        <v>----</v>
      </c>
      <c r="AK383" t="str">
        <f t="shared" si="137"/>
        <v>----</v>
      </c>
      <c r="AM383" s="4">
        <f t="shared" si="138"/>
        <v>345.2141684190172</v>
      </c>
      <c r="AN383" s="4">
        <f t="shared" si="139"/>
        <v>345</v>
      </c>
      <c r="AO383" s="4">
        <f t="shared" si="140"/>
        <v>0.21416841901719863</v>
      </c>
    </row>
    <row r="384" spans="1:41" x14ac:dyDescent="0.25">
      <c r="A384">
        <v>18</v>
      </c>
      <c r="B384">
        <v>22</v>
      </c>
      <c r="C384">
        <v>0</v>
      </c>
      <c r="D384">
        <v>11</v>
      </c>
      <c r="E384">
        <v>0</v>
      </c>
      <c r="F384">
        <v>0</v>
      </c>
      <c r="H384">
        <v>413.10893420000002</v>
      </c>
      <c r="J384">
        <v>13456446</v>
      </c>
      <c r="K384">
        <v>11843318</v>
      </c>
      <c r="L384">
        <v>13228741</v>
      </c>
      <c r="M384" t="str">
        <f t="shared" si="121"/>
        <v>Yes</v>
      </c>
      <c r="N384">
        <f t="shared" si="122"/>
        <v>12842835</v>
      </c>
      <c r="O384">
        <v>5065986</v>
      </c>
      <c r="P384">
        <v>5373660</v>
      </c>
      <c r="Q384">
        <v>5281881</v>
      </c>
      <c r="S384">
        <f t="shared" si="123"/>
        <v>1.2222222222222223</v>
      </c>
      <c r="T384">
        <f t="shared" si="124"/>
        <v>0.61111111111111116</v>
      </c>
      <c r="V384" s="4">
        <f t="shared" si="125"/>
        <v>413.10893417990002</v>
      </c>
      <c r="W384">
        <f t="shared" si="126"/>
        <v>8</v>
      </c>
      <c r="X384">
        <f t="shared" si="127"/>
        <v>0.44444444444444442</v>
      </c>
      <c r="Y384">
        <f t="shared" si="128"/>
        <v>0.36363636363636365</v>
      </c>
      <c r="Z384">
        <f t="shared" si="129"/>
        <v>0.72727272727272729</v>
      </c>
      <c r="AA384" t="str">
        <f t="shared" si="130"/>
        <v>O</v>
      </c>
      <c r="AD384">
        <f t="shared" si="131"/>
        <v>0.2</v>
      </c>
      <c r="AF384" t="str">
        <f t="shared" si="132"/>
        <v>----</v>
      </c>
      <c r="AG384" t="str">
        <f t="shared" si="133"/>
        <v>----</v>
      </c>
      <c r="AH384" t="str">
        <f t="shared" si="134"/>
        <v>HUnSatLig</v>
      </c>
      <c r="AI384" t="str">
        <f t="shared" si="135"/>
        <v>----</v>
      </c>
      <c r="AJ384" t="str">
        <f t="shared" si="136"/>
        <v>----</v>
      </c>
      <c r="AK384" t="str">
        <f t="shared" si="137"/>
        <v>----</v>
      </c>
      <c r="AM384" s="4">
        <f t="shared" si="138"/>
        <v>413.2044595381368</v>
      </c>
      <c r="AN384" s="4">
        <f t="shared" si="139"/>
        <v>413</v>
      </c>
      <c r="AO384" s="4">
        <f t="shared" si="140"/>
        <v>0.20445953813680262</v>
      </c>
    </row>
    <row r="385" spans="1:41" x14ac:dyDescent="0.25">
      <c r="A385">
        <v>20</v>
      </c>
      <c r="B385">
        <v>22</v>
      </c>
      <c r="C385">
        <v>0</v>
      </c>
      <c r="D385">
        <v>10</v>
      </c>
      <c r="E385">
        <v>0</v>
      </c>
      <c r="F385">
        <v>0</v>
      </c>
      <c r="H385">
        <v>421.11401960000001</v>
      </c>
      <c r="J385">
        <v>7213832</v>
      </c>
      <c r="K385">
        <v>7599691</v>
      </c>
      <c r="L385">
        <v>8272455</v>
      </c>
      <c r="M385" t="str">
        <f t="shared" si="121"/>
        <v>Yes</v>
      </c>
      <c r="N385">
        <f t="shared" si="122"/>
        <v>7695326</v>
      </c>
      <c r="O385">
        <v>5088573</v>
      </c>
      <c r="P385">
        <v>5981947</v>
      </c>
      <c r="Q385">
        <v>6161511</v>
      </c>
      <c r="S385">
        <f t="shared" si="123"/>
        <v>1.1000000000000001</v>
      </c>
      <c r="T385">
        <f t="shared" si="124"/>
        <v>0.5</v>
      </c>
      <c r="V385" s="4">
        <f t="shared" si="125"/>
        <v>421.1140195799</v>
      </c>
      <c r="W385">
        <f t="shared" si="126"/>
        <v>10</v>
      </c>
      <c r="X385">
        <f t="shared" si="127"/>
        <v>0.5</v>
      </c>
      <c r="Y385">
        <f t="shared" si="128"/>
        <v>0.45454545454545453</v>
      </c>
      <c r="Z385">
        <f t="shared" si="129"/>
        <v>1</v>
      </c>
      <c r="AA385" t="str">
        <f t="shared" si="130"/>
        <v>CRAM</v>
      </c>
      <c r="AD385">
        <f t="shared" si="131"/>
        <v>0.33333333333333331</v>
      </c>
      <c r="AF385" t="str">
        <f t="shared" si="132"/>
        <v>----</v>
      </c>
      <c r="AG385" t="str">
        <f t="shared" si="133"/>
        <v>----</v>
      </c>
      <c r="AH385" t="str">
        <f t="shared" si="134"/>
        <v>HUnSatLig</v>
      </c>
      <c r="AI385" t="str">
        <f t="shared" si="135"/>
        <v>----</v>
      </c>
      <c r="AJ385" t="str">
        <f t="shared" si="136"/>
        <v>----</v>
      </c>
      <c r="AK385" t="str">
        <f t="shared" si="137"/>
        <v>----</v>
      </c>
      <c r="AM385" s="4">
        <f t="shared" si="138"/>
        <v>421.21139599626525</v>
      </c>
      <c r="AN385" s="4">
        <f t="shared" si="139"/>
        <v>421</v>
      </c>
      <c r="AO385" s="4">
        <f t="shared" si="140"/>
        <v>0.21139599626525296</v>
      </c>
    </row>
    <row r="386" spans="1:41" x14ac:dyDescent="0.25">
      <c r="A386">
        <v>18</v>
      </c>
      <c r="B386">
        <v>22</v>
      </c>
      <c r="C386">
        <v>0</v>
      </c>
      <c r="D386">
        <v>6</v>
      </c>
      <c r="E386">
        <v>0</v>
      </c>
      <c r="F386">
        <v>0</v>
      </c>
      <c r="H386">
        <v>333.1343612</v>
      </c>
      <c r="J386">
        <v>3156315</v>
      </c>
      <c r="K386">
        <v>3903398</v>
      </c>
      <c r="L386">
        <v>3476499</v>
      </c>
      <c r="M386" t="str">
        <f t="shared" si="121"/>
        <v>Yes</v>
      </c>
      <c r="N386">
        <f t="shared" si="122"/>
        <v>3512070.6666666665</v>
      </c>
      <c r="O386">
        <v>5129513</v>
      </c>
      <c r="P386">
        <v>5413857</v>
      </c>
      <c r="Q386">
        <v>6286857</v>
      </c>
      <c r="S386">
        <f t="shared" si="123"/>
        <v>1.2222222222222223</v>
      </c>
      <c r="T386">
        <f t="shared" si="124"/>
        <v>0.33333333333333331</v>
      </c>
      <c r="V386" s="4">
        <f t="shared" si="125"/>
        <v>333.1343611799</v>
      </c>
      <c r="W386">
        <f t="shared" si="126"/>
        <v>8</v>
      </c>
      <c r="X386">
        <f t="shared" si="127"/>
        <v>0.44444444444444442</v>
      </c>
      <c r="Y386">
        <f t="shared" si="128"/>
        <v>0.36363636363636365</v>
      </c>
      <c r="Z386">
        <f t="shared" si="129"/>
        <v>1.3333333333333333</v>
      </c>
      <c r="AA386" t="str">
        <f t="shared" si="130"/>
        <v>CRAM</v>
      </c>
      <c r="AD386">
        <f t="shared" si="131"/>
        <v>0.33333333333333331</v>
      </c>
      <c r="AF386" t="str">
        <f t="shared" si="132"/>
        <v>----</v>
      </c>
      <c r="AG386" t="str">
        <f t="shared" si="133"/>
        <v>----</v>
      </c>
      <c r="AH386" t="str">
        <f t="shared" si="134"/>
        <v>HUnSatLig</v>
      </c>
      <c r="AI386" t="str">
        <f t="shared" si="135"/>
        <v>----</v>
      </c>
      <c r="AJ386" t="str">
        <f t="shared" si="136"/>
        <v>----</v>
      </c>
      <c r="AK386" t="str">
        <f t="shared" si="137"/>
        <v>----</v>
      </c>
      <c r="AM386" s="4">
        <f t="shared" si="138"/>
        <v>333.21139359571032</v>
      </c>
      <c r="AN386" s="4">
        <f t="shared" si="139"/>
        <v>333</v>
      </c>
      <c r="AO386" s="4">
        <f t="shared" si="140"/>
        <v>0.21139359571031946</v>
      </c>
    </row>
    <row r="387" spans="1:41" x14ac:dyDescent="0.25">
      <c r="A387">
        <v>20</v>
      </c>
      <c r="B387">
        <v>22</v>
      </c>
      <c r="C387">
        <v>0</v>
      </c>
      <c r="D387">
        <v>7</v>
      </c>
      <c r="E387">
        <v>0</v>
      </c>
      <c r="F387">
        <v>0</v>
      </c>
      <c r="H387">
        <v>373.12927580000002</v>
      </c>
      <c r="J387">
        <v>4028220</v>
      </c>
      <c r="K387">
        <v>5741968</v>
      </c>
      <c r="L387">
        <v>4899705</v>
      </c>
      <c r="M387" t="str">
        <f t="shared" si="121"/>
        <v>Yes</v>
      </c>
      <c r="N387">
        <f t="shared" si="122"/>
        <v>4889964.333333333</v>
      </c>
      <c r="O387">
        <v>5194466</v>
      </c>
      <c r="P387">
        <v>5779778</v>
      </c>
      <c r="Q387">
        <v>5786627</v>
      </c>
      <c r="S387">
        <f t="shared" si="123"/>
        <v>1.1000000000000001</v>
      </c>
      <c r="T387">
        <f t="shared" si="124"/>
        <v>0.35</v>
      </c>
      <c r="V387" s="4">
        <f t="shared" si="125"/>
        <v>373.12927577990001</v>
      </c>
      <c r="W387">
        <f t="shared" si="126"/>
        <v>10</v>
      </c>
      <c r="X387">
        <f t="shared" si="127"/>
        <v>0.5</v>
      </c>
      <c r="Y387">
        <f t="shared" si="128"/>
        <v>0.45454545454545453</v>
      </c>
      <c r="Z387">
        <f t="shared" si="129"/>
        <v>1.4285714285714286</v>
      </c>
      <c r="AA387" t="str">
        <f t="shared" si="130"/>
        <v>CRAM</v>
      </c>
      <c r="AD387">
        <f t="shared" si="131"/>
        <v>0.39393939393939392</v>
      </c>
      <c r="AF387" t="str">
        <f t="shared" si="132"/>
        <v>----</v>
      </c>
      <c r="AG387" t="str">
        <f t="shared" si="133"/>
        <v>----</v>
      </c>
      <c r="AH387" t="str">
        <f t="shared" si="134"/>
        <v>HUnSatLig</v>
      </c>
      <c r="AI387" t="str">
        <f t="shared" si="135"/>
        <v>----</v>
      </c>
      <c r="AJ387" t="str">
        <f t="shared" si="136"/>
        <v>----</v>
      </c>
      <c r="AK387" t="str">
        <f t="shared" si="137"/>
        <v>----</v>
      </c>
      <c r="AM387" s="4">
        <f t="shared" si="138"/>
        <v>373.21555643080939</v>
      </c>
      <c r="AN387" s="4">
        <f t="shared" si="139"/>
        <v>373</v>
      </c>
      <c r="AO387" s="4">
        <f t="shared" si="140"/>
        <v>0.2155564308093858</v>
      </c>
    </row>
    <row r="388" spans="1:41" x14ac:dyDescent="0.25">
      <c r="A388">
        <v>15</v>
      </c>
      <c r="B388">
        <v>22</v>
      </c>
      <c r="C388">
        <v>0</v>
      </c>
      <c r="D388">
        <v>12</v>
      </c>
      <c r="E388">
        <v>0</v>
      </c>
      <c r="F388">
        <v>0</v>
      </c>
      <c r="H388">
        <v>393.10384879999998</v>
      </c>
      <c r="J388">
        <v>13630930</v>
      </c>
      <c r="K388">
        <v>10901135</v>
      </c>
      <c r="L388">
        <v>12458729</v>
      </c>
      <c r="M388" t="str">
        <f t="shared" si="121"/>
        <v>Yes</v>
      </c>
      <c r="N388">
        <f t="shared" si="122"/>
        <v>12330264.666666666</v>
      </c>
      <c r="O388">
        <v>5247853</v>
      </c>
      <c r="P388">
        <v>4655549</v>
      </c>
      <c r="Q388">
        <v>5426098</v>
      </c>
      <c r="S388">
        <f t="shared" si="123"/>
        <v>1.4666666666666666</v>
      </c>
      <c r="T388">
        <f t="shared" si="124"/>
        <v>0.8</v>
      </c>
      <c r="V388" s="4">
        <f t="shared" si="125"/>
        <v>393.10384877989998</v>
      </c>
      <c r="W388">
        <f t="shared" si="126"/>
        <v>5</v>
      </c>
      <c r="X388">
        <f t="shared" si="127"/>
        <v>0.33333333333333331</v>
      </c>
      <c r="Y388">
        <f t="shared" si="128"/>
        <v>0.22727272727272727</v>
      </c>
      <c r="Z388">
        <f t="shared" si="129"/>
        <v>0.41666666666666669</v>
      </c>
      <c r="AA388" t="str">
        <f t="shared" si="130"/>
        <v>O</v>
      </c>
      <c r="AD388">
        <f t="shared" si="131"/>
        <v>-0.1111111111111111</v>
      </c>
      <c r="AF388" t="str">
        <f t="shared" si="132"/>
        <v>----</v>
      </c>
      <c r="AG388" t="str">
        <f t="shared" si="133"/>
        <v>----</v>
      </c>
      <c r="AH388" t="str">
        <f t="shared" si="134"/>
        <v>HUnSatLig</v>
      </c>
      <c r="AI388" t="str">
        <f t="shared" si="135"/>
        <v>----</v>
      </c>
      <c r="AJ388" t="str">
        <f t="shared" si="136"/>
        <v>----</v>
      </c>
      <c r="AK388" t="str">
        <f t="shared" si="137"/>
        <v>----</v>
      </c>
      <c r="AM388" s="4">
        <f t="shared" si="138"/>
        <v>393.19474825670147</v>
      </c>
      <c r="AN388" s="4">
        <f t="shared" si="139"/>
        <v>393</v>
      </c>
      <c r="AO388" s="4">
        <f t="shared" si="140"/>
        <v>0.19474825670147311</v>
      </c>
    </row>
    <row r="389" spans="1:41" x14ac:dyDescent="0.25">
      <c r="A389">
        <v>15</v>
      </c>
      <c r="B389">
        <v>18</v>
      </c>
      <c r="C389">
        <v>0</v>
      </c>
      <c r="D389">
        <v>8</v>
      </c>
      <c r="E389">
        <v>0</v>
      </c>
      <c r="F389">
        <v>0</v>
      </c>
      <c r="H389">
        <v>325.09289039999999</v>
      </c>
      <c r="J389">
        <v>5767016</v>
      </c>
      <c r="K389">
        <v>5380403</v>
      </c>
      <c r="L389">
        <v>5582262</v>
      </c>
      <c r="M389" t="str">
        <f t="shared" si="121"/>
        <v>Yes</v>
      </c>
      <c r="N389">
        <f t="shared" si="122"/>
        <v>5576560.333333333</v>
      </c>
      <c r="O389">
        <v>5271486</v>
      </c>
      <c r="P389">
        <v>4501782</v>
      </c>
      <c r="Q389">
        <v>5396118</v>
      </c>
      <c r="S389">
        <f t="shared" si="123"/>
        <v>1.2</v>
      </c>
      <c r="T389">
        <f t="shared" si="124"/>
        <v>0.53333333333333333</v>
      </c>
      <c r="V389" s="4">
        <f t="shared" si="125"/>
        <v>325.09289037989998</v>
      </c>
      <c r="W389">
        <f t="shared" si="126"/>
        <v>7</v>
      </c>
      <c r="X389">
        <f t="shared" si="127"/>
        <v>0.46666666666666667</v>
      </c>
      <c r="Y389">
        <f t="shared" si="128"/>
        <v>0.3888888888888889</v>
      </c>
      <c r="Z389">
        <f t="shared" si="129"/>
        <v>0.875</v>
      </c>
      <c r="AA389" t="str">
        <f t="shared" si="130"/>
        <v>CRAM</v>
      </c>
      <c r="AD389">
        <f t="shared" si="131"/>
        <v>0.27272727272727271</v>
      </c>
      <c r="AF389" t="str">
        <f t="shared" si="132"/>
        <v>----</v>
      </c>
      <c r="AG389" t="str">
        <f t="shared" si="133"/>
        <v>----</v>
      </c>
      <c r="AH389" t="str">
        <f t="shared" si="134"/>
        <v>HUnSatLig</v>
      </c>
      <c r="AI389" t="str">
        <f t="shared" si="135"/>
        <v>----</v>
      </c>
      <c r="AJ389" t="str">
        <f t="shared" si="136"/>
        <v>----</v>
      </c>
      <c r="AK389" t="str">
        <f t="shared" si="137"/>
        <v>----</v>
      </c>
      <c r="AM389" s="4">
        <f t="shared" si="138"/>
        <v>325.16806332399386</v>
      </c>
      <c r="AN389" s="4">
        <f t="shared" si="139"/>
        <v>325</v>
      </c>
      <c r="AO389" s="4">
        <f t="shared" si="140"/>
        <v>0.16806332399386292</v>
      </c>
    </row>
    <row r="390" spans="1:41" x14ac:dyDescent="0.25">
      <c r="A390">
        <v>16</v>
      </c>
      <c r="B390">
        <v>18</v>
      </c>
      <c r="C390">
        <v>0</v>
      </c>
      <c r="D390">
        <v>9</v>
      </c>
      <c r="E390">
        <v>0</v>
      </c>
      <c r="F390">
        <v>0</v>
      </c>
      <c r="H390">
        <v>353.087805</v>
      </c>
      <c r="J390">
        <v>9444454</v>
      </c>
      <c r="K390">
        <v>8876136</v>
      </c>
      <c r="L390">
        <v>9699322</v>
      </c>
      <c r="M390" t="str">
        <f t="shared" si="121"/>
        <v>Yes</v>
      </c>
      <c r="N390">
        <f t="shared" si="122"/>
        <v>9339970.666666666</v>
      </c>
      <c r="O390">
        <v>5275503</v>
      </c>
      <c r="P390">
        <v>5357770</v>
      </c>
      <c r="Q390">
        <v>5383133</v>
      </c>
      <c r="S390">
        <f t="shared" si="123"/>
        <v>1.125</v>
      </c>
      <c r="T390">
        <f t="shared" si="124"/>
        <v>0.5625</v>
      </c>
      <c r="V390" s="4">
        <f t="shared" si="125"/>
        <v>353.0878049799</v>
      </c>
      <c r="W390">
        <f t="shared" si="126"/>
        <v>8</v>
      </c>
      <c r="X390">
        <f t="shared" si="127"/>
        <v>0.5</v>
      </c>
      <c r="Y390">
        <f t="shared" si="128"/>
        <v>0.44444444444444442</v>
      </c>
      <c r="Z390">
        <f t="shared" si="129"/>
        <v>0.88888888888888884</v>
      </c>
      <c r="AA390" t="str">
        <f t="shared" si="130"/>
        <v>CRAM</v>
      </c>
      <c r="AD390">
        <f t="shared" si="131"/>
        <v>0.30434782608695654</v>
      </c>
      <c r="AF390" t="str">
        <f t="shared" si="132"/>
        <v>----</v>
      </c>
      <c r="AG390" t="str">
        <f t="shared" si="133"/>
        <v>----</v>
      </c>
      <c r="AH390" t="str">
        <f t="shared" si="134"/>
        <v>HUnSatLig</v>
      </c>
      <c r="AI390" t="str">
        <f t="shared" si="135"/>
        <v>----</v>
      </c>
      <c r="AJ390" t="str">
        <f t="shared" si="136"/>
        <v>----</v>
      </c>
      <c r="AK390" t="str">
        <f t="shared" si="137"/>
        <v>----</v>
      </c>
      <c r="AM390" s="4">
        <f t="shared" si="138"/>
        <v>353.16945133578605</v>
      </c>
      <c r="AN390" s="4">
        <f t="shared" si="139"/>
        <v>353</v>
      </c>
      <c r="AO390" s="4">
        <f t="shared" si="140"/>
        <v>0.16945133578605009</v>
      </c>
    </row>
    <row r="391" spans="1:41" x14ac:dyDescent="0.25">
      <c r="A391">
        <v>19</v>
      </c>
      <c r="B391">
        <v>20</v>
      </c>
      <c r="C391">
        <v>0</v>
      </c>
      <c r="D391">
        <v>9</v>
      </c>
      <c r="E391">
        <v>0</v>
      </c>
      <c r="F391">
        <v>0</v>
      </c>
      <c r="H391">
        <v>391.103455</v>
      </c>
      <c r="J391">
        <v>6487138</v>
      </c>
      <c r="K391">
        <v>8862949</v>
      </c>
      <c r="L391">
        <v>8366430</v>
      </c>
      <c r="M391" t="str">
        <f t="shared" si="121"/>
        <v>Yes</v>
      </c>
      <c r="N391">
        <f t="shared" si="122"/>
        <v>7905505.666666667</v>
      </c>
      <c r="O391">
        <v>5304764</v>
      </c>
      <c r="P391">
        <v>6930454</v>
      </c>
      <c r="Q391">
        <v>7157278</v>
      </c>
      <c r="S391">
        <f t="shared" si="123"/>
        <v>1.0526315789473684</v>
      </c>
      <c r="T391">
        <f t="shared" si="124"/>
        <v>0.47368421052631576</v>
      </c>
      <c r="V391" s="4">
        <f t="shared" si="125"/>
        <v>391.10345497989999</v>
      </c>
      <c r="W391">
        <f t="shared" si="126"/>
        <v>10</v>
      </c>
      <c r="X391">
        <f t="shared" si="127"/>
        <v>0.52631578947368418</v>
      </c>
      <c r="Y391">
        <f t="shared" si="128"/>
        <v>0.5</v>
      </c>
      <c r="Z391">
        <f t="shared" si="129"/>
        <v>1.1111111111111112</v>
      </c>
      <c r="AA391" t="str">
        <f t="shared" si="130"/>
        <v>CRAM</v>
      </c>
      <c r="AD391">
        <f t="shared" si="131"/>
        <v>0.37931034482758619</v>
      </c>
      <c r="AF391" t="str">
        <f t="shared" si="132"/>
        <v>----</v>
      </c>
      <c r="AG391" t="str">
        <f t="shared" si="133"/>
        <v>----</v>
      </c>
      <c r="AH391" t="str">
        <f t="shared" si="134"/>
        <v>HUnSatLig</v>
      </c>
      <c r="AI391" t="str">
        <f t="shared" si="135"/>
        <v>----</v>
      </c>
      <c r="AJ391" t="str">
        <f t="shared" si="136"/>
        <v>----</v>
      </c>
      <c r="AK391" t="str">
        <f t="shared" si="137"/>
        <v>----</v>
      </c>
      <c r="AM391" s="4">
        <f t="shared" si="138"/>
        <v>391.19389189508985</v>
      </c>
      <c r="AN391" s="4">
        <f t="shared" si="139"/>
        <v>391</v>
      </c>
      <c r="AO391" s="4">
        <f t="shared" si="140"/>
        <v>0.19389189508984828</v>
      </c>
    </row>
    <row r="392" spans="1:41" x14ac:dyDescent="0.25">
      <c r="A392">
        <v>18</v>
      </c>
      <c r="B392">
        <v>26</v>
      </c>
      <c r="C392">
        <v>0</v>
      </c>
      <c r="D392">
        <v>16</v>
      </c>
      <c r="E392">
        <v>0</v>
      </c>
      <c r="F392">
        <v>0</v>
      </c>
      <c r="H392">
        <v>497.11480719999997</v>
      </c>
      <c r="J392">
        <v>18686141</v>
      </c>
      <c r="K392">
        <v>11818154</v>
      </c>
      <c r="L392">
        <v>16267521</v>
      </c>
      <c r="M392" t="str">
        <f t="shared" si="121"/>
        <v>Yes</v>
      </c>
      <c r="N392">
        <f t="shared" si="122"/>
        <v>15590605.333333334</v>
      </c>
      <c r="O392">
        <v>5489350</v>
      </c>
      <c r="P392">
        <v>8226060</v>
      </c>
      <c r="Q392">
        <v>6916573</v>
      </c>
      <c r="S392">
        <f t="shared" si="123"/>
        <v>1.4444444444444444</v>
      </c>
      <c r="T392">
        <f t="shared" si="124"/>
        <v>0.88888888888888884</v>
      </c>
      <c r="V392" s="4">
        <f t="shared" si="125"/>
        <v>497.11480717989997</v>
      </c>
      <c r="W392">
        <f t="shared" si="126"/>
        <v>6</v>
      </c>
      <c r="X392">
        <f t="shared" si="127"/>
        <v>0.33333333333333331</v>
      </c>
      <c r="Y392">
        <f t="shared" si="128"/>
        <v>0.23076923076923078</v>
      </c>
      <c r="Z392">
        <f t="shared" si="129"/>
        <v>0.375</v>
      </c>
      <c r="AA392" t="str">
        <f t="shared" si="130"/>
        <v>O</v>
      </c>
      <c r="AD392">
        <f t="shared" si="131"/>
        <v>-0.2</v>
      </c>
      <c r="AF392" t="str">
        <f t="shared" si="132"/>
        <v>----</v>
      </c>
      <c r="AG392" t="str">
        <f t="shared" si="133"/>
        <v>----</v>
      </c>
      <c r="AH392" t="str">
        <f t="shared" si="134"/>
        <v>HUnSatLig</v>
      </c>
      <c r="AI392" t="str">
        <f t="shared" si="135"/>
        <v>----</v>
      </c>
      <c r="AJ392" t="str">
        <f t="shared" si="136"/>
        <v>----</v>
      </c>
      <c r="AK392" t="str">
        <f t="shared" si="137"/>
        <v>----</v>
      </c>
      <c r="AM392" s="4">
        <f t="shared" si="138"/>
        <v>497.22975765932966</v>
      </c>
      <c r="AN392" s="4">
        <f t="shared" si="139"/>
        <v>497</v>
      </c>
      <c r="AO392" s="4">
        <f t="shared" si="140"/>
        <v>0.22975765932966397</v>
      </c>
    </row>
    <row r="393" spans="1:41" x14ac:dyDescent="0.25">
      <c r="A393">
        <v>18</v>
      </c>
      <c r="B393">
        <v>24</v>
      </c>
      <c r="C393">
        <v>0</v>
      </c>
      <c r="D393">
        <v>11</v>
      </c>
      <c r="E393">
        <v>0</v>
      </c>
      <c r="F393">
        <v>0</v>
      </c>
      <c r="H393">
        <v>415.12458420000002</v>
      </c>
      <c r="J393">
        <v>12819481</v>
      </c>
      <c r="K393">
        <v>10546936</v>
      </c>
      <c r="L393">
        <v>12012237</v>
      </c>
      <c r="M393" t="str">
        <f t="shared" si="121"/>
        <v>Yes</v>
      </c>
      <c r="N393">
        <f t="shared" si="122"/>
        <v>11792884.666666666</v>
      </c>
      <c r="O393">
        <v>5570873</v>
      </c>
      <c r="P393">
        <v>5481226</v>
      </c>
      <c r="Q393">
        <v>5938307</v>
      </c>
      <c r="S393">
        <f t="shared" si="123"/>
        <v>1.3333333333333333</v>
      </c>
      <c r="T393">
        <f t="shared" si="124"/>
        <v>0.61111111111111116</v>
      </c>
      <c r="V393" s="4">
        <f t="shared" si="125"/>
        <v>415.12458417990001</v>
      </c>
      <c r="W393">
        <f t="shared" si="126"/>
        <v>7</v>
      </c>
      <c r="X393">
        <f t="shared" si="127"/>
        <v>0.3888888888888889</v>
      </c>
      <c r="Y393">
        <f t="shared" si="128"/>
        <v>0.29166666666666669</v>
      </c>
      <c r="Z393">
        <f t="shared" si="129"/>
        <v>0.63636363636363635</v>
      </c>
      <c r="AA393" t="str">
        <f t="shared" si="130"/>
        <v>O</v>
      </c>
      <c r="AD393">
        <f t="shared" si="131"/>
        <v>0.12</v>
      </c>
      <c r="AF393" t="str">
        <f t="shared" si="132"/>
        <v>----</v>
      </c>
      <c r="AG393" t="str">
        <f t="shared" si="133"/>
        <v>----</v>
      </c>
      <c r="AH393" t="str">
        <f t="shared" si="134"/>
        <v>HUnSatLig</v>
      </c>
      <c r="AI393" t="str">
        <f t="shared" si="135"/>
        <v>----</v>
      </c>
      <c r="AJ393" t="str">
        <f t="shared" si="136"/>
        <v>----</v>
      </c>
      <c r="AK393" t="str">
        <f t="shared" si="137"/>
        <v>----</v>
      </c>
      <c r="AM393" s="4">
        <f t="shared" si="138"/>
        <v>415.22057562752002</v>
      </c>
      <c r="AN393" s="4">
        <f t="shared" si="139"/>
        <v>415</v>
      </c>
      <c r="AO393" s="4">
        <f t="shared" si="140"/>
        <v>0.22057562752002013</v>
      </c>
    </row>
    <row r="394" spans="1:41" x14ac:dyDescent="0.25">
      <c r="A394">
        <v>23</v>
      </c>
      <c r="B394">
        <v>28</v>
      </c>
      <c r="C394">
        <v>0</v>
      </c>
      <c r="D394">
        <v>11</v>
      </c>
      <c r="E394">
        <v>0</v>
      </c>
      <c r="F394">
        <v>0</v>
      </c>
      <c r="H394">
        <v>479.1558842</v>
      </c>
      <c r="J394">
        <v>4308185</v>
      </c>
      <c r="K394">
        <v>5405664</v>
      </c>
      <c r="L394">
        <v>5439982</v>
      </c>
      <c r="M394" t="str">
        <f t="shared" si="121"/>
        <v>Yes</v>
      </c>
      <c r="N394">
        <f t="shared" si="122"/>
        <v>5051277</v>
      </c>
      <c r="O394">
        <v>5601727</v>
      </c>
      <c r="P394">
        <v>6336237</v>
      </c>
      <c r="Q394">
        <v>6182710</v>
      </c>
      <c r="S394">
        <f t="shared" si="123"/>
        <v>1.2173913043478262</v>
      </c>
      <c r="T394">
        <f t="shared" si="124"/>
        <v>0.47826086956521741</v>
      </c>
      <c r="V394" s="4">
        <f t="shared" si="125"/>
        <v>479.1558841799</v>
      </c>
      <c r="W394">
        <f t="shared" si="126"/>
        <v>10</v>
      </c>
      <c r="X394">
        <f t="shared" si="127"/>
        <v>0.43478260869565216</v>
      </c>
      <c r="Y394">
        <f t="shared" si="128"/>
        <v>0.35714285714285715</v>
      </c>
      <c r="Z394">
        <f t="shared" si="129"/>
        <v>0.90909090909090906</v>
      </c>
      <c r="AA394" t="str">
        <f t="shared" si="130"/>
        <v>CRAM</v>
      </c>
      <c r="AD394">
        <f t="shared" si="131"/>
        <v>0.25714285714285712</v>
      </c>
      <c r="AF394" t="str">
        <f t="shared" si="132"/>
        <v>----</v>
      </c>
      <c r="AG394" t="str">
        <f t="shared" si="133"/>
        <v>----</v>
      </c>
      <c r="AH394" t="str">
        <f t="shared" si="134"/>
        <v>HUnSatLig</v>
      </c>
      <c r="AI394" t="str">
        <f t="shared" si="135"/>
        <v>----</v>
      </c>
      <c r="AJ394" t="str">
        <f t="shared" si="136"/>
        <v>----</v>
      </c>
      <c r="AK394" t="str">
        <f t="shared" si="137"/>
        <v>----</v>
      </c>
      <c r="AM394" s="4">
        <f t="shared" si="138"/>
        <v>479.26668192282079</v>
      </c>
      <c r="AN394" s="4">
        <f t="shared" si="139"/>
        <v>479</v>
      </c>
      <c r="AO394" s="4">
        <f t="shared" si="140"/>
        <v>0.26668192282079417</v>
      </c>
    </row>
    <row r="395" spans="1:41" x14ac:dyDescent="0.25">
      <c r="A395">
        <v>19</v>
      </c>
      <c r="B395">
        <v>22</v>
      </c>
      <c r="C395">
        <v>0</v>
      </c>
      <c r="D395">
        <v>11</v>
      </c>
      <c r="E395">
        <v>0</v>
      </c>
      <c r="F395">
        <v>0</v>
      </c>
      <c r="H395">
        <v>425.10893420000002</v>
      </c>
      <c r="J395">
        <v>10009058</v>
      </c>
      <c r="K395">
        <v>9739607</v>
      </c>
      <c r="L395">
        <v>10549630</v>
      </c>
      <c r="M395" t="str">
        <f t="shared" si="121"/>
        <v>Yes</v>
      </c>
      <c r="N395">
        <f t="shared" si="122"/>
        <v>10099431.666666666</v>
      </c>
      <c r="O395">
        <v>5653708</v>
      </c>
      <c r="P395">
        <v>5311113</v>
      </c>
      <c r="Q395">
        <v>5075947</v>
      </c>
      <c r="S395">
        <f t="shared" si="123"/>
        <v>1.1578947368421053</v>
      </c>
      <c r="T395">
        <f t="shared" si="124"/>
        <v>0.57894736842105265</v>
      </c>
      <c r="V395" s="4">
        <f t="shared" si="125"/>
        <v>425.10893417990002</v>
      </c>
      <c r="W395">
        <f t="shared" si="126"/>
        <v>9</v>
      </c>
      <c r="X395">
        <f t="shared" si="127"/>
        <v>0.47368421052631576</v>
      </c>
      <c r="Y395">
        <f t="shared" si="128"/>
        <v>0.40909090909090912</v>
      </c>
      <c r="Z395">
        <f t="shared" si="129"/>
        <v>0.81818181818181823</v>
      </c>
      <c r="AA395" t="str">
        <f t="shared" si="130"/>
        <v>CRAM</v>
      </c>
      <c r="AD395">
        <f t="shared" si="131"/>
        <v>0.25925925925925924</v>
      </c>
      <c r="AF395" t="str">
        <f t="shared" si="132"/>
        <v>----</v>
      </c>
      <c r="AG395" t="str">
        <f t="shared" si="133"/>
        <v>----</v>
      </c>
      <c r="AH395" t="str">
        <f t="shared" si="134"/>
        <v>HUnSatLig</v>
      </c>
      <c r="AI395" t="str">
        <f t="shared" si="135"/>
        <v>----</v>
      </c>
      <c r="AJ395" t="str">
        <f t="shared" si="136"/>
        <v>----</v>
      </c>
      <c r="AK395" t="str">
        <f t="shared" si="137"/>
        <v>----</v>
      </c>
      <c r="AM395" s="4">
        <f t="shared" si="138"/>
        <v>425.20723436144368</v>
      </c>
      <c r="AN395" s="4">
        <f t="shared" si="139"/>
        <v>425</v>
      </c>
      <c r="AO395" s="4">
        <f t="shared" si="140"/>
        <v>0.20723436144368179</v>
      </c>
    </row>
    <row r="396" spans="1:41" x14ac:dyDescent="0.25">
      <c r="A396">
        <v>17</v>
      </c>
      <c r="B396">
        <v>20</v>
      </c>
      <c r="C396">
        <v>0</v>
      </c>
      <c r="D396">
        <v>7</v>
      </c>
      <c r="E396">
        <v>0</v>
      </c>
      <c r="F396">
        <v>0</v>
      </c>
      <c r="H396">
        <v>335.11362580000002</v>
      </c>
      <c r="J396">
        <v>4470518</v>
      </c>
      <c r="K396">
        <v>4570468</v>
      </c>
      <c r="L396">
        <v>4509128</v>
      </c>
      <c r="M396" t="str">
        <f t="shared" si="121"/>
        <v>Yes</v>
      </c>
      <c r="N396">
        <f t="shared" si="122"/>
        <v>4516704.666666667</v>
      </c>
      <c r="O396">
        <v>5665445</v>
      </c>
      <c r="P396">
        <v>5458352</v>
      </c>
      <c r="Q396">
        <v>5404669</v>
      </c>
      <c r="S396">
        <f t="shared" si="123"/>
        <v>1.1764705882352942</v>
      </c>
      <c r="T396">
        <f t="shared" si="124"/>
        <v>0.41176470588235292</v>
      </c>
      <c r="V396" s="4">
        <f t="shared" si="125"/>
        <v>335.11362577990002</v>
      </c>
      <c r="W396">
        <f t="shared" si="126"/>
        <v>8</v>
      </c>
      <c r="X396">
        <f t="shared" si="127"/>
        <v>0.47058823529411764</v>
      </c>
      <c r="Y396">
        <f t="shared" si="128"/>
        <v>0.4</v>
      </c>
      <c r="Z396">
        <f t="shared" si="129"/>
        <v>1.1428571428571428</v>
      </c>
      <c r="AA396" t="str">
        <f t="shared" si="130"/>
        <v>CRAM</v>
      </c>
      <c r="AD396">
        <f t="shared" si="131"/>
        <v>0.33333333333333331</v>
      </c>
      <c r="AF396" t="str">
        <f t="shared" si="132"/>
        <v>----</v>
      </c>
      <c r="AG396" t="str">
        <f t="shared" si="133"/>
        <v>----</v>
      </c>
      <c r="AH396" t="str">
        <f t="shared" si="134"/>
        <v>HUnSatLig</v>
      </c>
      <c r="AI396" t="str">
        <f t="shared" si="135"/>
        <v>----</v>
      </c>
      <c r="AJ396" t="str">
        <f t="shared" si="136"/>
        <v>----</v>
      </c>
      <c r="AK396" t="str">
        <f t="shared" si="137"/>
        <v>----</v>
      </c>
      <c r="AM396" s="4">
        <f t="shared" si="138"/>
        <v>335.19111587150553</v>
      </c>
      <c r="AN396" s="4">
        <f t="shared" si="139"/>
        <v>335</v>
      </c>
      <c r="AO396" s="4">
        <f t="shared" si="140"/>
        <v>0.19111587150553078</v>
      </c>
    </row>
    <row r="397" spans="1:41" x14ac:dyDescent="0.25">
      <c r="A397">
        <v>21</v>
      </c>
      <c r="B397">
        <v>24</v>
      </c>
      <c r="C397">
        <v>0</v>
      </c>
      <c r="D397">
        <v>7</v>
      </c>
      <c r="E397">
        <v>0</v>
      </c>
      <c r="F397">
        <v>0</v>
      </c>
      <c r="H397">
        <v>387.14492580000001</v>
      </c>
      <c r="J397">
        <v>3308853</v>
      </c>
      <c r="K397">
        <v>5165376</v>
      </c>
      <c r="L397">
        <v>4168192</v>
      </c>
      <c r="M397" t="str">
        <f t="shared" si="121"/>
        <v>Yes</v>
      </c>
      <c r="N397">
        <f t="shared" si="122"/>
        <v>4214140.333333333</v>
      </c>
      <c r="O397">
        <v>5755416</v>
      </c>
      <c r="P397">
        <v>7414912</v>
      </c>
      <c r="Q397">
        <v>7379633</v>
      </c>
      <c r="S397">
        <f t="shared" si="123"/>
        <v>1.1428571428571428</v>
      </c>
      <c r="T397">
        <f t="shared" si="124"/>
        <v>0.33333333333333331</v>
      </c>
      <c r="V397" s="4">
        <f t="shared" si="125"/>
        <v>387.14492577990001</v>
      </c>
      <c r="W397">
        <f t="shared" si="126"/>
        <v>10</v>
      </c>
      <c r="X397">
        <f t="shared" si="127"/>
        <v>0.47619047619047616</v>
      </c>
      <c r="Y397">
        <f t="shared" si="128"/>
        <v>0.41666666666666669</v>
      </c>
      <c r="Z397">
        <f t="shared" si="129"/>
        <v>1.4285714285714286</v>
      </c>
      <c r="AA397" t="str">
        <f t="shared" si="130"/>
        <v>CRAM</v>
      </c>
      <c r="AD397">
        <f t="shared" si="131"/>
        <v>0.37142857142857144</v>
      </c>
      <c r="AF397" t="str">
        <f t="shared" si="132"/>
        <v>----</v>
      </c>
      <c r="AG397" t="str">
        <f t="shared" si="133"/>
        <v>----</v>
      </c>
      <c r="AH397" t="str">
        <f t="shared" si="134"/>
        <v>HUnSatLig</v>
      </c>
      <c r="AI397" t="str">
        <f t="shared" si="135"/>
        <v>----</v>
      </c>
      <c r="AJ397" t="str">
        <f t="shared" si="136"/>
        <v>----</v>
      </c>
      <c r="AK397" t="str">
        <f t="shared" si="137"/>
        <v>----</v>
      </c>
      <c r="AM397" s="4">
        <f t="shared" si="138"/>
        <v>387.23444734349948</v>
      </c>
      <c r="AN397" s="4">
        <f t="shared" si="139"/>
        <v>387</v>
      </c>
      <c r="AO397" s="4">
        <f t="shared" si="140"/>
        <v>0.23444734349948249</v>
      </c>
    </row>
    <row r="398" spans="1:41" x14ac:dyDescent="0.25">
      <c r="A398">
        <v>15</v>
      </c>
      <c r="B398">
        <v>22</v>
      </c>
      <c r="C398">
        <v>4</v>
      </c>
      <c r="D398">
        <v>8</v>
      </c>
      <c r="E398">
        <v>0</v>
      </c>
      <c r="F398">
        <v>0</v>
      </c>
      <c r="H398">
        <v>385.13648640000002</v>
      </c>
      <c r="J398">
        <v>3631985</v>
      </c>
      <c r="K398">
        <v>4131646</v>
      </c>
      <c r="L398">
        <v>4412452</v>
      </c>
      <c r="M398" t="str">
        <f t="shared" si="121"/>
        <v>Yes</v>
      </c>
      <c r="N398">
        <f t="shared" si="122"/>
        <v>4058694.3333333335</v>
      </c>
      <c r="O398">
        <v>5812253</v>
      </c>
      <c r="P398">
        <v>7516809</v>
      </c>
      <c r="Q398">
        <v>6410448</v>
      </c>
      <c r="S398">
        <f t="shared" si="123"/>
        <v>1.4666666666666666</v>
      </c>
      <c r="T398">
        <f t="shared" si="124"/>
        <v>0.53333333333333333</v>
      </c>
      <c r="V398" s="4">
        <f t="shared" si="125"/>
        <v>385.13648637990002</v>
      </c>
      <c r="W398">
        <f t="shared" si="126"/>
        <v>7</v>
      </c>
      <c r="X398">
        <f t="shared" si="127"/>
        <v>0.46666666666666667</v>
      </c>
      <c r="Y398">
        <f t="shared" si="128"/>
        <v>0.31818181818181818</v>
      </c>
      <c r="Z398">
        <f t="shared" si="129"/>
        <v>0.875</v>
      </c>
      <c r="AA398" t="str">
        <f t="shared" si="130"/>
        <v>CRAM</v>
      </c>
      <c r="AD398">
        <f t="shared" si="131"/>
        <v>0.14285714285714285</v>
      </c>
      <c r="AF398" t="str">
        <f t="shared" si="132"/>
        <v>----</v>
      </c>
      <c r="AG398" t="str">
        <f t="shared" si="133"/>
        <v>----</v>
      </c>
      <c r="AH398" t="str">
        <f t="shared" si="134"/>
        <v>HUnSatLig</v>
      </c>
      <c r="AI398" t="str">
        <f t="shared" si="135"/>
        <v>----</v>
      </c>
      <c r="AJ398" t="str">
        <f t="shared" si="136"/>
        <v>----</v>
      </c>
      <c r="AK398" t="str">
        <f t="shared" si="137"/>
        <v>----</v>
      </c>
      <c r="AM398" s="4">
        <f t="shared" si="138"/>
        <v>385.22554352146136</v>
      </c>
      <c r="AN398" s="4">
        <f t="shared" si="139"/>
        <v>385</v>
      </c>
      <c r="AO398" s="4">
        <f t="shared" si="140"/>
        <v>0.22554352146136125</v>
      </c>
    </row>
    <row r="399" spans="1:41" x14ac:dyDescent="0.25">
      <c r="A399">
        <v>16</v>
      </c>
      <c r="B399">
        <v>20</v>
      </c>
      <c r="C399">
        <v>0</v>
      </c>
      <c r="D399">
        <v>7</v>
      </c>
      <c r="E399">
        <v>0</v>
      </c>
      <c r="F399">
        <v>0</v>
      </c>
      <c r="H399">
        <v>323.11362580000002</v>
      </c>
      <c r="J399">
        <v>4206099</v>
      </c>
      <c r="K399">
        <v>4010946</v>
      </c>
      <c r="L399">
        <v>4180550</v>
      </c>
      <c r="M399" t="str">
        <f t="shared" si="121"/>
        <v>Yes</v>
      </c>
      <c r="N399">
        <f t="shared" si="122"/>
        <v>4132531.6666666665</v>
      </c>
      <c r="O399">
        <v>5845644</v>
      </c>
      <c r="P399">
        <v>5680011</v>
      </c>
      <c r="Q399">
        <v>5993694</v>
      </c>
      <c r="S399">
        <f t="shared" si="123"/>
        <v>1.25</v>
      </c>
      <c r="T399">
        <f t="shared" si="124"/>
        <v>0.4375</v>
      </c>
      <c r="V399" s="4">
        <f t="shared" si="125"/>
        <v>323.11362577990002</v>
      </c>
      <c r="W399">
        <f t="shared" si="126"/>
        <v>7</v>
      </c>
      <c r="X399">
        <f t="shared" si="127"/>
        <v>0.4375</v>
      </c>
      <c r="Y399">
        <f t="shared" si="128"/>
        <v>0.35</v>
      </c>
      <c r="Z399">
        <f t="shared" si="129"/>
        <v>1</v>
      </c>
      <c r="AA399" t="str">
        <f t="shared" si="130"/>
        <v>CRAM</v>
      </c>
      <c r="AD399">
        <f t="shared" si="131"/>
        <v>0.28000000000000003</v>
      </c>
      <c r="AF399" t="str">
        <f t="shared" si="132"/>
        <v>----</v>
      </c>
      <c r="AG399" t="str">
        <f t="shared" si="133"/>
        <v>----</v>
      </c>
      <c r="AH399" t="str">
        <f t="shared" si="134"/>
        <v>HUnSatLig</v>
      </c>
      <c r="AI399" t="str">
        <f t="shared" si="135"/>
        <v>----</v>
      </c>
      <c r="AJ399" t="str">
        <f t="shared" si="136"/>
        <v>----</v>
      </c>
      <c r="AK399" t="str">
        <f t="shared" si="137"/>
        <v>----</v>
      </c>
      <c r="AM399" s="4">
        <f t="shared" si="138"/>
        <v>323.18834104819865</v>
      </c>
      <c r="AN399" s="4">
        <f t="shared" si="139"/>
        <v>323</v>
      </c>
      <c r="AO399" s="4">
        <f t="shared" si="140"/>
        <v>0.18834104819865161</v>
      </c>
    </row>
    <row r="400" spans="1:41" x14ac:dyDescent="0.25">
      <c r="A400">
        <v>20</v>
      </c>
      <c r="B400">
        <v>24</v>
      </c>
      <c r="C400">
        <v>0</v>
      </c>
      <c r="D400">
        <v>11</v>
      </c>
      <c r="E400">
        <v>0</v>
      </c>
      <c r="F400">
        <v>0</v>
      </c>
      <c r="H400">
        <v>439.12458420000002</v>
      </c>
      <c r="J400">
        <v>9503814</v>
      </c>
      <c r="K400">
        <v>8310769</v>
      </c>
      <c r="L400">
        <v>9895178</v>
      </c>
      <c r="M400" t="str">
        <f t="shared" si="121"/>
        <v>Yes</v>
      </c>
      <c r="N400">
        <f t="shared" si="122"/>
        <v>9236587</v>
      </c>
      <c r="O400">
        <v>5908829</v>
      </c>
      <c r="P400">
        <v>6807423</v>
      </c>
      <c r="Q400">
        <v>6159506</v>
      </c>
      <c r="S400">
        <f t="shared" si="123"/>
        <v>1.2</v>
      </c>
      <c r="T400">
        <f t="shared" si="124"/>
        <v>0.55000000000000004</v>
      </c>
      <c r="V400" s="4">
        <f t="shared" si="125"/>
        <v>439.12458417990001</v>
      </c>
      <c r="W400">
        <f t="shared" si="126"/>
        <v>9</v>
      </c>
      <c r="X400">
        <f t="shared" si="127"/>
        <v>0.45</v>
      </c>
      <c r="Y400">
        <f t="shared" si="128"/>
        <v>0.375</v>
      </c>
      <c r="Z400">
        <f t="shared" si="129"/>
        <v>0.81818181818181823</v>
      </c>
      <c r="AA400" t="str">
        <f t="shared" si="130"/>
        <v>CRAM</v>
      </c>
      <c r="AD400">
        <f t="shared" si="131"/>
        <v>0.2413793103448276</v>
      </c>
      <c r="AF400" t="str">
        <f t="shared" si="132"/>
        <v>----</v>
      </c>
      <c r="AG400" t="str">
        <f t="shared" si="133"/>
        <v>----</v>
      </c>
      <c r="AH400" t="str">
        <f t="shared" si="134"/>
        <v>HUnSatLig</v>
      </c>
      <c r="AI400" t="str">
        <f t="shared" si="135"/>
        <v>----</v>
      </c>
      <c r="AJ400" t="str">
        <f t="shared" si="136"/>
        <v>----</v>
      </c>
      <c r="AK400" t="str">
        <f t="shared" si="137"/>
        <v>----</v>
      </c>
      <c r="AM400" s="4">
        <f t="shared" si="138"/>
        <v>439.22612527413378</v>
      </c>
      <c r="AN400" s="4">
        <f t="shared" si="139"/>
        <v>439</v>
      </c>
      <c r="AO400" s="4">
        <f t="shared" si="140"/>
        <v>0.22612527413377848</v>
      </c>
    </row>
    <row r="401" spans="1:41" x14ac:dyDescent="0.25">
      <c r="A401">
        <v>27</v>
      </c>
      <c r="B401">
        <v>38</v>
      </c>
      <c r="C401">
        <v>0</v>
      </c>
      <c r="D401">
        <v>11</v>
      </c>
      <c r="E401">
        <v>0</v>
      </c>
      <c r="F401">
        <v>0</v>
      </c>
      <c r="H401">
        <v>537.23413419999997</v>
      </c>
      <c r="J401">
        <v>2690145</v>
      </c>
      <c r="K401">
        <v>3291544</v>
      </c>
      <c r="L401">
        <v>3400428</v>
      </c>
      <c r="M401" t="str">
        <f t="shared" si="121"/>
        <v>Yes</v>
      </c>
      <c r="N401">
        <f t="shared" si="122"/>
        <v>3127372.3333333335</v>
      </c>
      <c r="O401">
        <v>6004325</v>
      </c>
      <c r="P401">
        <v>7623355</v>
      </c>
      <c r="Q401">
        <v>7078995</v>
      </c>
      <c r="S401">
        <f t="shared" si="123"/>
        <v>1.4074074074074074</v>
      </c>
      <c r="T401">
        <f t="shared" si="124"/>
        <v>0.40740740740740738</v>
      </c>
      <c r="V401" s="4">
        <f t="shared" si="125"/>
        <v>537.23413417990002</v>
      </c>
      <c r="W401">
        <f t="shared" si="126"/>
        <v>9</v>
      </c>
      <c r="X401">
        <f t="shared" si="127"/>
        <v>0.33333333333333331</v>
      </c>
      <c r="Y401">
        <f t="shared" si="128"/>
        <v>0.23684210526315788</v>
      </c>
      <c r="Z401">
        <f t="shared" si="129"/>
        <v>0.81818181818181823</v>
      </c>
      <c r="AA401" t="str">
        <f t="shared" si="130"/>
        <v>CRAM</v>
      </c>
      <c r="AD401">
        <f t="shared" si="131"/>
        <v>0.16279069767441862</v>
      </c>
      <c r="AF401" t="str">
        <f t="shared" si="132"/>
        <v>----</v>
      </c>
      <c r="AG401" t="str">
        <f t="shared" si="133"/>
        <v>----</v>
      </c>
      <c r="AH401" t="str">
        <f t="shared" si="134"/>
        <v>HUnSatLig</v>
      </c>
      <c r="AI401" t="str">
        <f t="shared" si="135"/>
        <v>----</v>
      </c>
      <c r="AJ401" t="str">
        <f t="shared" si="136"/>
        <v>----</v>
      </c>
      <c r="AK401" t="str">
        <f t="shared" si="137"/>
        <v>----</v>
      </c>
      <c r="AM401" s="4">
        <f t="shared" si="138"/>
        <v>537.3583616629644</v>
      </c>
      <c r="AN401" s="4">
        <f t="shared" si="139"/>
        <v>537</v>
      </c>
      <c r="AO401" s="4">
        <f t="shared" si="140"/>
        <v>0.35836166296439842</v>
      </c>
    </row>
    <row r="402" spans="1:41" x14ac:dyDescent="0.25">
      <c r="A402">
        <v>21</v>
      </c>
      <c r="B402">
        <v>26</v>
      </c>
      <c r="C402">
        <v>0</v>
      </c>
      <c r="D402">
        <v>11</v>
      </c>
      <c r="E402">
        <v>0</v>
      </c>
      <c r="F402">
        <v>0</v>
      </c>
      <c r="H402">
        <v>453.14023420000001</v>
      </c>
      <c r="J402">
        <v>8103585</v>
      </c>
      <c r="K402">
        <v>7819676</v>
      </c>
      <c r="L402">
        <v>8552485</v>
      </c>
      <c r="M402" t="str">
        <f t="shared" si="121"/>
        <v>Yes</v>
      </c>
      <c r="N402">
        <f t="shared" si="122"/>
        <v>8158582</v>
      </c>
      <c r="O402">
        <v>6017278</v>
      </c>
      <c r="P402">
        <v>6258804</v>
      </c>
      <c r="Q402">
        <v>6765737</v>
      </c>
      <c r="S402">
        <f t="shared" si="123"/>
        <v>1.2380952380952381</v>
      </c>
      <c r="T402">
        <f t="shared" si="124"/>
        <v>0.52380952380952384</v>
      </c>
      <c r="V402" s="4">
        <f t="shared" si="125"/>
        <v>453.14023417990001</v>
      </c>
      <c r="W402">
        <f t="shared" si="126"/>
        <v>9</v>
      </c>
      <c r="X402">
        <f t="shared" si="127"/>
        <v>0.42857142857142855</v>
      </c>
      <c r="Y402">
        <f t="shared" si="128"/>
        <v>0.34615384615384615</v>
      </c>
      <c r="Z402">
        <f t="shared" si="129"/>
        <v>0.81818181818181823</v>
      </c>
      <c r="AA402" t="str">
        <f t="shared" si="130"/>
        <v>CRAM</v>
      </c>
      <c r="AD402">
        <f t="shared" si="131"/>
        <v>0.22580645161290322</v>
      </c>
      <c r="AF402" t="str">
        <f t="shared" si="132"/>
        <v>----</v>
      </c>
      <c r="AG402" t="str">
        <f t="shared" si="133"/>
        <v>----</v>
      </c>
      <c r="AH402" t="str">
        <f t="shared" si="134"/>
        <v>HUnSatLig</v>
      </c>
      <c r="AI402" t="str">
        <f t="shared" si="135"/>
        <v>----</v>
      </c>
      <c r="AJ402" t="str">
        <f t="shared" si="136"/>
        <v>----</v>
      </c>
      <c r="AK402" t="str">
        <f t="shared" si="137"/>
        <v>----</v>
      </c>
      <c r="AM402" s="4">
        <f t="shared" si="138"/>
        <v>453.24501618682388</v>
      </c>
      <c r="AN402" s="4">
        <f t="shared" si="139"/>
        <v>453</v>
      </c>
      <c r="AO402" s="4">
        <f t="shared" si="140"/>
        <v>0.24501618682387516</v>
      </c>
    </row>
    <row r="403" spans="1:41" x14ac:dyDescent="0.25">
      <c r="A403">
        <v>26</v>
      </c>
      <c r="B403">
        <v>36</v>
      </c>
      <c r="C403">
        <v>0</v>
      </c>
      <c r="D403">
        <v>11</v>
      </c>
      <c r="E403">
        <v>0</v>
      </c>
      <c r="F403">
        <v>0</v>
      </c>
      <c r="H403">
        <v>523.21848420000003</v>
      </c>
      <c r="J403">
        <v>3431670</v>
      </c>
      <c r="K403">
        <v>3936285</v>
      </c>
      <c r="L403">
        <v>3761635</v>
      </c>
      <c r="M403" t="str">
        <f t="shared" si="121"/>
        <v>Yes</v>
      </c>
      <c r="N403">
        <f t="shared" si="122"/>
        <v>3709863.3333333335</v>
      </c>
      <c r="O403">
        <v>6051733</v>
      </c>
      <c r="P403">
        <v>6941485</v>
      </c>
      <c r="Q403">
        <v>7324879</v>
      </c>
      <c r="S403">
        <f t="shared" si="123"/>
        <v>1.3846153846153846</v>
      </c>
      <c r="T403">
        <f t="shared" si="124"/>
        <v>0.42307692307692307</v>
      </c>
      <c r="V403" s="4">
        <f t="shared" si="125"/>
        <v>523.21848417989997</v>
      </c>
      <c r="W403">
        <f t="shared" si="126"/>
        <v>9</v>
      </c>
      <c r="X403">
        <f t="shared" si="127"/>
        <v>0.34615384615384615</v>
      </c>
      <c r="Y403">
        <f t="shared" si="128"/>
        <v>0.25</v>
      </c>
      <c r="Z403">
        <f t="shared" si="129"/>
        <v>0.81818181818181823</v>
      </c>
      <c r="AA403" t="str">
        <f t="shared" si="130"/>
        <v>CRAM</v>
      </c>
      <c r="AD403">
        <f t="shared" si="131"/>
        <v>0.17073170731707318</v>
      </c>
      <c r="AF403" t="str">
        <f t="shared" si="132"/>
        <v>----</v>
      </c>
      <c r="AG403" t="str">
        <f t="shared" si="133"/>
        <v>----</v>
      </c>
      <c r="AH403" t="str">
        <f t="shared" si="134"/>
        <v>HUnSatLig</v>
      </c>
      <c r="AI403" t="str">
        <f t="shared" si="135"/>
        <v>----</v>
      </c>
      <c r="AJ403" t="str">
        <f t="shared" si="136"/>
        <v>----</v>
      </c>
      <c r="AK403" t="str">
        <f t="shared" si="137"/>
        <v>----</v>
      </c>
      <c r="AM403" s="4">
        <f t="shared" si="138"/>
        <v>523.33947075027424</v>
      </c>
      <c r="AN403" s="4">
        <f t="shared" si="139"/>
        <v>523</v>
      </c>
      <c r="AO403" s="4">
        <f t="shared" si="140"/>
        <v>0.33947075027424489</v>
      </c>
    </row>
    <row r="404" spans="1:41" x14ac:dyDescent="0.25">
      <c r="A404">
        <v>22</v>
      </c>
      <c r="B404">
        <v>28</v>
      </c>
      <c r="C404">
        <v>0</v>
      </c>
      <c r="D404">
        <v>6</v>
      </c>
      <c r="E404">
        <v>0</v>
      </c>
      <c r="F404">
        <v>0</v>
      </c>
      <c r="H404">
        <v>387.18131119999998</v>
      </c>
      <c r="J404">
        <v>2647869</v>
      </c>
      <c r="K404">
        <v>3759433</v>
      </c>
      <c r="L404">
        <v>3776008</v>
      </c>
      <c r="M404" t="str">
        <f t="shared" si="121"/>
        <v>Yes</v>
      </c>
      <c r="N404">
        <f t="shared" si="122"/>
        <v>3394436.6666666665</v>
      </c>
      <c r="O404">
        <v>6099489</v>
      </c>
      <c r="P404">
        <v>8068233</v>
      </c>
      <c r="Q404">
        <v>7561914</v>
      </c>
      <c r="S404">
        <f t="shared" si="123"/>
        <v>1.2727272727272727</v>
      </c>
      <c r="T404">
        <f t="shared" si="124"/>
        <v>0.27272727272727271</v>
      </c>
      <c r="V404" s="4">
        <f t="shared" si="125"/>
        <v>387.18131117989998</v>
      </c>
      <c r="W404">
        <f t="shared" si="126"/>
        <v>9</v>
      </c>
      <c r="X404">
        <f t="shared" si="127"/>
        <v>0.40909090909090912</v>
      </c>
      <c r="Y404">
        <f t="shared" si="128"/>
        <v>0.32142857142857145</v>
      </c>
      <c r="Z404">
        <f t="shared" si="129"/>
        <v>1.5</v>
      </c>
      <c r="AA404" t="str">
        <f t="shared" si="130"/>
        <v>CRAM</v>
      </c>
      <c r="AD404">
        <f t="shared" si="131"/>
        <v>0.31578947368421051</v>
      </c>
      <c r="AF404" t="str">
        <f t="shared" si="132"/>
        <v>----</v>
      </c>
      <c r="AG404" t="str">
        <f t="shared" si="133"/>
        <v>----</v>
      </c>
      <c r="AH404" t="str">
        <f t="shared" si="134"/>
        <v>HUnSatLig</v>
      </c>
      <c r="AI404" t="str">
        <f t="shared" si="135"/>
        <v>----</v>
      </c>
      <c r="AJ404" t="str">
        <f t="shared" si="136"/>
        <v>----</v>
      </c>
      <c r="AK404" t="str">
        <f t="shared" si="137"/>
        <v>----</v>
      </c>
      <c r="AM404" s="4">
        <f t="shared" si="138"/>
        <v>387.27084115708743</v>
      </c>
      <c r="AN404" s="4">
        <f t="shared" si="139"/>
        <v>387</v>
      </c>
      <c r="AO404" s="4">
        <f t="shared" si="140"/>
        <v>0.27084115708743184</v>
      </c>
    </row>
    <row r="405" spans="1:41" x14ac:dyDescent="0.25">
      <c r="A405">
        <v>26</v>
      </c>
      <c r="B405">
        <v>38</v>
      </c>
      <c r="C405">
        <v>0</v>
      </c>
      <c r="D405">
        <v>10</v>
      </c>
      <c r="E405">
        <v>0</v>
      </c>
      <c r="F405">
        <v>0</v>
      </c>
      <c r="H405">
        <v>509.23921960000001</v>
      </c>
      <c r="J405">
        <v>2852727</v>
      </c>
      <c r="K405">
        <v>3835449</v>
      </c>
      <c r="L405">
        <v>3268508</v>
      </c>
      <c r="M405" t="str">
        <f t="shared" si="121"/>
        <v>Yes</v>
      </c>
      <c r="N405">
        <f t="shared" si="122"/>
        <v>3318894.6666666665</v>
      </c>
      <c r="O405">
        <v>6202263</v>
      </c>
      <c r="P405">
        <v>8675552</v>
      </c>
      <c r="Q405">
        <v>8119234</v>
      </c>
      <c r="S405">
        <f t="shared" si="123"/>
        <v>1.4615384615384615</v>
      </c>
      <c r="T405">
        <f t="shared" si="124"/>
        <v>0.38461538461538464</v>
      </c>
      <c r="V405" s="4">
        <f t="shared" si="125"/>
        <v>509.23921957990001</v>
      </c>
      <c r="W405">
        <f t="shared" si="126"/>
        <v>8</v>
      </c>
      <c r="X405">
        <f t="shared" si="127"/>
        <v>0.30769230769230771</v>
      </c>
      <c r="Y405">
        <f t="shared" si="128"/>
        <v>0.21052631578947367</v>
      </c>
      <c r="Z405">
        <f t="shared" si="129"/>
        <v>0.8</v>
      </c>
      <c r="AA405" t="str">
        <f t="shared" si="130"/>
        <v>CRAM</v>
      </c>
      <c r="AD405">
        <f t="shared" si="131"/>
        <v>0.14285714285714285</v>
      </c>
      <c r="AF405" t="str">
        <f t="shared" si="132"/>
        <v>----</v>
      </c>
      <c r="AG405" t="str">
        <f t="shared" si="133"/>
        <v>----</v>
      </c>
      <c r="AH405" t="str">
        <f t="shared" si="134"/>
        <v>HUnSatLig</v>
      </c>
      <c r="AI405" t="str">
        <f t="shared" si="135"/>
        <v>----</v>
      </c>
      <c r="AJ405" t="str">
        <f t="shared" si="136"/>
        <v>----</v>
      </c>
      <c r="AK405" t="str">
        <f t="shared" si="137"/>
        <v>----</v>
      </c>
      <c r="AM405" s="4">
        <f t="shared" si="138"/>
        <v>509.35697365117221</v>
      </c>
      <c r="AN405" s="4">
        <f t="shared" si="139"/>
        <v>509</v>
      </c>
      <c r="AO405" s="4">
        <f t="shared" si="140"/>
        <v>0.35697365117221125</v>
      </c>
    </row>
    <row r="406" spans="1:41" x14ac:dyDescent="0.25">
      <c r="A406">
        <v>15</v>
      </c>
      <c r="B406">
        <v>22</v>
      </c>
      <c r="C406">
        <v>0</v>
      </c>
      <c r="D406">
        <v>10</v>
      </c>
      <c r="E406">
        <v>0</v>
      </c>
      <c r="F406">
        <v>0</v>
      </c>
      <c r="H406">
        <v>361.11401960000001</v>
      </c>
      <c r="J406">
        <v>12283267</v>
      </c>
      <c r="K406">
        <v>7547494</v>
      </c>
      <c r="L406">
        <v>10183004</v>
      </c>
      <c r="M406" t="str">
        <f t="shared" si="121"/>
        <v>Yes</v>
      </c>
      <c r="N406">
        <f t="shared" si="122"/>
        <v>10004588.333333334</v>
      </c>
      <c r="O406">
        <v>6266015</v>
      </c>
      <c r="P406">
        <v>5363343</v>
      </c>
      <c r="Q406">
        <v>5279133</v>
      </c>
      <c r="S406">
        <f t="shared" si="123"/>
        <v>1.4666666666666666</v>
      </c>
      <c r="T406">
        <f t="shared" si="124"/>
        <v>0.66666666666666663</v>
      </c>
      <c r="V406" s="4">
        <f t="shared" si="125"/>
        <v>361.1140195799</v>
      </c>
      <c r="W406">
        <f t="shared" si="126"/>
        <v>5</v>
      </c>
      <c r="X406">
        <f t="shared" si="127"/>
        <v>0.33333333333333331</v>
      </c>
      <c r="Y406">
        <f t="shared" si="128"/>
        <v>0.22727272727272727</v>
      </c>
      <c r="Z406">
        <f t="shared" si="129"/>
        <v>0.5</v>
      </c>
      <c r="AA406" t="str">
        <f t="shared" si="130"/>
        <v>O</v>
      </c>
      <c r="AD406">
        <f t="shared" si="131"/>
        <v>0</v>
      </c>
      <c r="AF406" t="str">
        <f t="shared" si="132"/>
        <v>----</v>
      </c>
      <c r="AG406" t="str">
        <f t="shared" si="133"/>
        <v>----</v>
      </c>
      <c r="AH406" t="str">
        <f t="shared" si="134"/>
        <v>HUnSatLig</v>
      </c>
      <c r="AI406" t="str">
        <f t="shared" si="135"/>
        <v>----</v>
      </c>
      <c r="AJ406" t="str">
        <f t="shared" si="136"/>
        <v>----</v>
      </c>
      <c r="AK406" t="str">
        <f t="shared" si="137"/>
        <v>----</v>
      </c>
      <c r="AM406" s="4">
        <f t="shared" si="138"/>
        <v>361.19752187973086</v>
      </c>
      <c r="AN406" s="4">
        <f t="shared" si="139"/>
        <v>361</v>
      </c>
      <c r="AO406" s="4">
        <f t="shared" si="140"/>
        <v>0.19752187973085711</v>
      </c>
    </row>
    <row r="407" spans="1:41" x14ac:dyDescent="0.25">
      <c r="A407">
        <v>21</v>
      </c>
      <c r="B407">
        <v>24</v>
      </c>
      <c r="C407">
        <v>0</v>
      </c>
      <c r="D407">
        <v>10</v>
      </c>
      <c r="E407">
        <v>0</v>
      </c>
      <c r="F407">
        <v>0</v>
      </c>
      <c r="H407">
        <v>435.1296696</v>
      </c>
      <c r="J407">
        <v>6755844</v>
      </c>
      <c r="K407">
        <v>7539125</v>
      </c>
      <c r="L407">
        <v>7837307</v>
      </c>
      <c r="M407" t="str">
        <f t="shared" si="121"/>
        <v>Yes</v>
      </c>
      <c r="N407">
        <f t="shared" si="122"/>
        <v>7377425.333333333</v>
      </c>
      <c r="O407">
        <v>6317709</v>
      </c>
      <c r="P407">
        <v>8030335</v>
      </c>
      <c r="Q407">
        <v>7796146</v>
      </c>
      <c r="S407">
        <f t="shared" si="123"/>
        <v>1.1428571428571428</v>
      </c>
      <c r="T407">
        <f t="shared" si="124"/>
        <v>0.47619047619047616</v>
      </c>
      <c r="V407" s="4">
        <f t="shared" si="125"/>
        <v>435.1296695799</v>
      </c>
      <c r="W407">
        <f t="shared" si="126"/>
        <v>10</v>
      </c>
      <c r="X407">
        <f t="shared" si="127"/>
        <v>0.47619047619047616</v>
      </c>
      <c r="Y407">
        <f t="shared" si="128"/>
        <v>0.41666666666666669</v>
      </c>
      <c r="Z407">
        <f t="shared" si="129"/>
        <v>1</v>
      </c>
      <c r="AA407" t="str">
        <f t="shared" si="130"/>
        <v>CRAM</v>
      </c>
      <c r="AD407">
        <f t="shared" si="131"/>
        <v>0.3125</v>
      </c>
      <c r="AF407" t="str">
        <f t="shared" si="132"/>
        <v>----</v>
      </c>
      <c r="AG407" t="str">
        <f t="shared" si="133"/>
        <v>----</v>
      </c>
      <c r="AH407" t="str">
        <f t="shared" si="134"/>
        <v>HUnSatLig</v>
      </c>
      <c r="AI407" t="str">
        <f t="shared" si="135"/>
        <v>----</v>
      </c>
      <c r="AJ407" t="str">
        <f t="shared" si="136"/>
        <v>----</v>
      </c>
      <c r="AK407" t="str">
        <f t="shared" si="137"/>
        <v>----</v>
      </c>
      <c r="AM407" s="4">
        <f t="shared" si="138"/>
        <v>435.23028690895535</v>
      </c>
      <c r="AN407" s="4">
        <f t="shared" si="139"/>
        <v>435</v>
      </c>
      <c r="AO407" s="4">
        <f t="shared" si="140"/>
        <v>0.23028690895534965</v>
      </c>
    </row>
    <row r="408" spans="1:41" x14ac:dyDescent="0.25">
      <c r="A408">
        <v>27</v>
      </c>
      <c r="B408">
        <v>38</v>
      </c>
      <c r="C408">
        <v>0</v>
      </c>
      <c r="D408">
        <v>10</v>
      </c>
      <c r="E408">
        <v>0</v>
      </c>
      <c r="F408">
        <v>0</v>
      </c>
      <c r="H408">
        <v>521.23921959999996</v>
      </c>
      <c r="J408">
        <v>2257638</v>
      </c>
      <c r="K408">
        <v>3826653</v>
      </c>
      <c r="L408">
        <v>3304869</v>
      </c>
      <c r="M408" t="str">
        <f t="shared" si="121"/>
        <v>Yes</v>
      </c>
      <c r="N408">
        <f t="shared" si="122"/>
        <v>3129720</v>
      </c>
      <c r="O408">
        <v>6358956</v>
      </c>
      <c r="P408">
        <v>8237833</v>
      </c>
      <c r="Q408">
        <v>7627972</v>
      </c>
      <c r="S408">
        <f t="shared" si="123"/>
        <v>1.4074074074074074</v>
      </c>
      <c r="T408">
        <f t="shared" si="124"/>
        <v>0.37037037037037035</v>
      </c>
      <c r="V408" s="4">
        <f t="shared" si="125"/>
        <v>521.23921957990012</v>
      </c>
      <c r="W408">
        <f t="shared" si="126"/>
        <v>9</v>
      </c>
      <c r="X408">
        <f t="shared" si="127"/>
        <v>0.33333333333333331</v>
      </c>
      <c r="Y408">
        <f t="shared" si="128"/>
        <v>0.23684210526315788</v>
      </c>
      <c r="Z408">
        <f t="shared" si="129"/>
        <v>0.9</v>
      </c>
      <c r="AA408" t="str">
        <f t="shared" si="130"/>
        <v>CRAM</v>
      </c>
      <c r="AD408">
        <f t="shared" si="131"/>
        <v>0.18181818181818182</v>
      </c>
      <c r="AF408" t="str">
        <f t="shared" si="132"/>
        <v>----</v>
      </c>
      <c r="AG408" t="str">
        <f t="shared" si="133"/>
        <v>----</v>
      </c>
      <c r="AH408" t="str">
        <f t="shared" si="134"/>
        <v>HUnSatLig</v>
      </c>
      <c r="AI408" t="str">
        <f t="shared" si="135"/>
        <v>----</v>
      </c>
      <c r="AJ408" t="str">
        <f t="shared" si="136"/>
        <v>----</v>
      </c>
      <c r="AK408" t="str">
        <f t="shared" si="137"/>
        <v>----</v>
      </c>
      <c r="AM408" s="4">
        <f t="shared" si="138"/>
        <v>521.35974847447915</v>
      </c>
      <c r="AN408" s="4">
        <f t="shared" si="139"/>
        <v>521</v>
      </c>
      <c r="AO408" s="4">
        <f t="shared" si="140"/>
        <v>0.35974847447914726</v>
      </c>
    </row>
    <row r="409" spans="1:41" x14ac:dyDescent="0.25">
      <c r="A409">
        <v>16</v>
      </c>
      <c r="B409">
        <v>20</v>
      </c>
      <c r="C409">
        <v>0</v>
      </c>
      <c r="D409">
        <v>10</v>
      </c>
      <c r="E409">
        <v>0</v>
      </c>
      <c r="F409">
        <v>0</v>
      </c>
      <c r="H409">
        <v>371.09836960000001</v>
      </c>
      <c r="J409">
        <v>16146681</v>
      </c>
      <c r="K409">
        <v>13534989</v>
      </c>
      <c r="L409">
        <v>14640420</v>
      </c>
      <c r="M409" t="str">
        <f t="shared" si="121"/>
        <v>Yes</v>
      </c>
      <c r="N409">
        <f t="shared" si="122"/>
        <v>14774030</v>
      </c>
      <c r="O409">
        <v>6468734</v>
      </c>
      <c r="P409">
        <v>5905107</v>
      </c>
      <c r="Q409">
        <v>6182310</v>
      </c>
      <c r="S409">
        <f t="shared" si="123"/>
        <v>1.25</v>
      </c>
      <c r="T409">
        <f t="shared" si="124"/>
        <v>0.625</v>
      </c>
      <c r="V409" s="4">
        <f t="shared" si="125"/>
        <v>371.09836957989995</v>
      </c>
      <c r="W409">
        <f t="shared" si="126"/>
        <v>7</v>
      </c>
      <c r="X409">
        <f t="shared" si="127"/>
        <v>0.4375</v>
      </c>
      <c r="Y409">
        <f t="shared" si="128"/>
        <v>0.35</v>
      </c>
      <c r="Z409">
        <f t="shared" si="129"/>
        <v>0.7</v>
      </c>
      <c r="AA409" t="str">
        <f t="shared" si="130"/>
        <v>O</v>
      </c>
      <c r="AD409">
        <f t="shared" si="131"/>
        <v>0.18181818181818182</v>
      </c>
      <c r="AF409" t="str">
        <f t="shared" si="132"/>
        <v>----</v>
      </c>
      <c r="AG409" t="str">
        <f t="shared" si="133"/>
        <v>----</v>
      </c>
      <c r="AH409" t="str">
        <f t="shared" si="134"/>
        <v>HUnSatLig</v>
      </c>
      <c r="AI409" t="str">
        <f t="shared" si="135"/>
        <v>----</v>
      </c>
      <c r="AJ409" t="str">
        <f t="shared" si="136"/>
        <v>----</v>
      </c>
      <c r="AK409" t="str">
        <f t="shared" si="137"/>
        <v>----</v>
      </c>
      <c r="AM409" s="4">
        <f t="shared" si="138"/>
        <v>371.18418061365452</v>
      </c>
      <c r="AN409" s="4">
        <f t="shared" si="139"/>
        <v>371</v>
      </c>
      <c r="AO409" s="4">
        <f t="shared" si="140"/>
        <v>0.18418061365451877</v>
      </c>
    </row>
    <row r="410" spans="1:41" x14ac:dyDescent="0.25">
      <c r="A410">
        <v>20</v>
      </c>
      <c r="B410">
        <v>22</v>
      </c>
      <c r="C410">
        <v>0</v>
      </c>
      <c r="D410">
        <v>8</v>
      </c>
      <c r="E410">
        <v>0</v>
      </c>
      <c r="F410">
        <v>0</v>
      </c>
      <c r="H410">
        <v>389.12419039999997</v>
      </c>
      <c r="J410">
        <v>5309145</v>
      </c>
      <c r="K410">
        <v>7389984</v>
      </c>
      <c r="L410">
        <v>7049148</v>
      </c>
      <c r="M410" t="str">
        <f t="shared" si="121"/>
        <v>Yes</v>
      </c>
      <c r="N410">
        <f t="shared" si="122"/>
        <v>6582759</v>
      </c>
      <c r="O410">
        <v>6517750</v>
      </c>
      <c r="P410">
        <v>7832152</v>
      </c>
      <c r="Q410">
        <v>7861364</v>
      </c>
      <c r="S410">
        <f t="shared" si="123"/>
        <v>1.1000000000000001</v>
      </c>
      <c r="T410">
        <f t="shared" si="124"/>
        <v>0.4</v>
      </c>
      <c r="V410" s="4">
        <f t="shared" si="125"/>
        <v>389.12419037990003</v>
      </c>
      <c r="W410">
        <f t="shared" si="126"/>
        <v>10</v>
      </c>
      <c r="X410">
        <f t="shared" si="127"/>
        <v>0.5</v>
      </c>
      <c r="Y410">
        <f t="shared" si="128"/>
        <v>0.45454545454545453</v>
      </c>
      <c r="Z410">
        <f t="shared" si="129"/>
        <v>1.25</v>
      </c>
      <c r="AA410" t="str">
        <f t="shared" si="130"/>
        <v>CRAM</v>
      </c>
      <c r="AD410">
        <f t="shared" si="131"/>
        <v>0.375</v>
      </c>
      <c r="AF410" t="str">
        <f t="shared" si="132"/>
        <v>----</v>
      </c>
      <c r="AG410" t="str">
        <f t="shared" si="133"/>
        <v>----</v>
      </c>
      <c r="AH410" t="str">
        <f t="shared" si="134"/>
        <v>HUnSatLig</v>
      </c>
      <c r="AI410" t="str">
        <f t="shared" si="135"/>
        <v>----</v>
      </c>
      <c r="AJ410" t="str">
        <f t="shared" si="136"/>
        <v>----</v>
      </c>
      <c r="AK410" t="str">
        <f t="shared" si="137"/>
        <v>----</v>
      </c>
      <c r="AM410" s="4">
        <f t="shared" si="138"/>
        <v>389.21416961929469</v>
      </c>
      <c r="AN410" s="4">
        <f t="shared" si="139"/>
        <v>389</v>
      </c>
      <c r="AO410" s="4">
        <f t="shared" si="140"/>
        <v>0.2141696192946938</v>
      </c>
    </row>
    <row r="411" spans="1:41" x14ac:dyDescent="0.25">
      <c r="A411">
        <v>24</v>
      </c>
      <c r="B411">
        <v>30</v>
      </c>
      <c r="C411">
        <v>0</v>
      </c>
      <c r="D411">
        <v>8</v>
      </c>
      <c r="E411">
        <v>0</v>
      </c>
      <c r="F411">
        <v>0</v>
      </c>
      <c r="H411">
        <v>445.18679040000001</v>
      </c>
      <c r="J411">
        <v>2839462</v>
      </c>
      <c r="K411">
        <v>4189476</v>
      </c>
      <c r="L411">
        <v>3907279</v>
      </c>
      <c r="M411" t="str">
        <f t="shared" si="121"/>
        <v>Yes</v>
      </c>
      <c r="N411">
        <f t="shared" si="122"/>
        <v>3645405.6666666665</v>
      </c>
      <c r="O411">
        <v>6538095</v>
      </c>
      <c r="P411">
        <v>8633857</v>
      </c>
      <c r="Q411">
        <v>8760011</v>
      </c>
      <c r="S411">
        <f t="shared" si="123"/>
        <v>1.25</v>
      </c>
      <c r="T411">
        <f t="shared" si="124"/>
        <v>0.33333333333333331</v>
      </c>
      <c r="V411" s="4">
        <f t="shared" si="125"/>
        <v>445.1867903799</v>
      </c>
      <c r="W411">
        <f t="shared" si="126"/>
        <v>10</v>
      </c>
      <c r="X411">
        <f t="shared" si="127"/>
        <v>0.41666666666666669</v>
      </c>
      <c r="Y411">
        <f t="shared" si="128"/>
        <v>0.33333333333333331</v>
      </c>
      <c r="Z411">
        <f t="shared" si="129"/>
        <v>1.25</v>
      </c>
      <c r="AA411" t="str">
        <f t="shared" si="130"/>
        <v>CRAM</v>
      </c>
      <c r="AD411">
        <f t="shared" si="131"/>
        <v>0.3</v>
      </c>
      <c r="AF411" t="str">
        <f t="shared" si="132"/>
        <v>----</v>
      </c>
      <c r="AG411" t="str">
        <f t="shared" si="133"/>
        <v>----</v>
      </c>
      <c r="AH411" t="str">
        <f t="shared" si="134"/>
        <v>HUnSatLig</v>
      </c>
      <c r="AI411" t="str">
        <f t="shared" si="135"/>
        <v>----</v>
      </c>
      <c r="AJ411" t="str">
        <f t="shared" si="136"/>
        <v>----</v>
      </c>
      <c r="AK411" t="str">
        <f t="shared" si="137"/>
        <v>----</v>
      </c>
      <c r="AM411" s="4">
        <f t="shared" si="138"/>
        <v>445.28973327005502</v>
      </c>
      <c r="AN411" s="4">
        <f t="shared" si="139"/>
        <v>445</v>
      </c>
      <c r="AO411" s="4">
        <f t="shared" si="140"/>
        <v>0.2897332700550237</v>
      </c>
    </row>
    <row r="412" spans="1:41" x14ac:dyDescent="0.25">
      <c r="A412">
        <v>21</v>
      </c>
      <c r="B412">
        <v>26</v>
      </c>
      <c r="C412">
        <v>0</v>
      </c>
      <c r="D412">
        <v>6</v>
      </c>
      <c r="E412">
        <v>0</v>
      </c>
      <c r="F412">
        <v>0</v>
      </c>
      <c r="H412">
        <v>373.16566119999999</v>
      </c>
      <c r="J412">
        <v>2809670</v>
      </c>
      <c r="K412">
        <v>5000603</v>
      </c>
      <c r="L412">
        <v>4096900</v>
      </c>
      <c r="M412" t="str">
        <f t="shared" ref="M412:M475" si="141">IF(J412&gt;0,"Yes","No")</f>
        <v>Yes</v>
      </c>
      <c r="N412">
        <f t="shared" ref="N412:N475" si="142">AVERAGE(J412:L412)</f>
        <v>3969057.6666666665</v>
      </c>
      <c r="O412">
        <v>6553325</v>
      </c>
      <c r="P412">
        <v>8308045</v>
      </c>
      <c r="Q412">
        <v>8608782</v>
      </c>
      <c r="S412">
        <f t="shared" ref="S412:S475" si="143">B412/A412</f>
        <v>1.2380952380952381</v>
      </c>
      <c r="T412">
        <f t="shared" ref="T412:T475" si="144">D412/A412</f>
        <v>0.2857142857142857</v>
      </c>
      <c r="V412" s="4">
        <f t="shared" ref="V412:V475" si="145">A412*12+(B412-1)*1.007825+C412*14.003074+D412*15.9949146+E412*31.9720707+F412*30.9737615+0.0005485799</f>
        <v>373.16566117989998</v>
      </c>
      <c r="W412">
        <f t="shared" ref="W412:W475" si="146">1+A412-B412/2+C412/2+F412/2</f>
        <v>9</v>
      </c>
      <c r="X412">
        <f t="shared" ref="X412:X475" si="147">W412/A412</f>
        <v>0.42857142857142855</v>
      </c>
      <c r="Y412">
        <f t="shared" ref="Y412:Y475" si="148">W412/B412</f>
        <v>0.34615384615384615</v>
      </c>
      <c r="Z412">
        <f t="shared" ref="Z412:Z475" si="149">W412/D412</f>
        <v>1.5</v>
      </c>
      <c r="AA412" t="str">
        <f t="shared" ref="AA412:AA475" si="150">IF(X412&gt;=0.3,IF(X412&lt;=0.68,IF(Y412&gt;=0.2,IF(Y412&lt;=0.95,IF(Z412&gt;=0.77,IF(Z412&lt;=1.75,"CRAM","O"),"O"),"O"),"O"),"O"),"O")</f>
        <v>CRAM</v>
      </c>
      <c r="AD412">
        <f t="shared" ref="AD412:AD475" si="151">(1+A412-D412/2-E412-B412/2)/(A412-D412/2-E412-C412-F412)</f>
        <v>0.33333333333333331</v>
      </c>
      <c r="AF412" t="str">
        <f t="shared" ref="AF412:AF475" si="152">IF(AD412&gt;0.66,"CondAr","----")</f>
        <v>----</v>
      </c>
      <c r="AG412" t="str">
        <f t="shared" ref="AG412:AG475" si="153">IF(AND((AD412&gt;0.5),(AD412&lt;=0.66)),"Aromatic","----")</f>
        <v>----</v>
      </c>
      <c r="AH412" t="str">
        <f t="shared" ref="AH412:AH475" si="154">IF(AND((AD412&lt;=0.5),(S412&lt;1.5)),"HUnSatLig","----")</f>
        <v>HUnSatLig</v>
      </c>
      <c r="AI412" t="str">
        <f t="shared" ref="AI412:AI475" si="155">IF(AND((T412&lt;0.6),(S412&gt;=1.5),(C412=0)),"AlipatNoN","----")</f>
        <v>----</v>
      </c>
      <c r="AJ412" t="str">
        <f t="shared" ref="AJ412:AJ475" si="156">IF(AND((S412&gt;=1.5),(T412&gt;=0.6)),"SatFACarb","----")</f>
        <v>----</v>
      </c>
      <c r="AK412" t="str">
        <f t="shared" ref="AK412:AK475" si="157">IF(AND((T412&lt;0.6),(S412&gt;=1.5),(C412&gt;0)),"Alipat+N","----")</f>
        <v>----</v>
      </c>
      <c r="AM412" s="4">
        <f t="shared" ref="AM412:AM475" si="158">V412*(44/43.989828)</f>
        <v>373.25195024439734</v>
      </c>
      <c r="AN412" s="4">
        <f t="shared" ref="AN412:AN475" si="159">INT(AM412)</f>
        <v>373</v>
      </c>
      <c r="AO412" s="4">
        <f t="shared" ref="AO412:AO475" si="160">AM412-AN412</f>
        <v>0.25195024439733515</v>
      </c>
    </row>
    <row r="413" spans="1:41" x14ac:dyDescent="0.25">
      <c r="A413">
        <v>23</v>
      </c>
      <c r="B413">
        <v>28</v>
      </c>
      <c r="C413">
        <v>0</v>
      </c>
      <c r="D413">
        <v>10</v>
      </c>
      <c r="E413">
        <v>0</v>
      </c>
      <c r="F413">
        <v>0</v>
      </c>
      <c r="H413">
        <v>463.16096959999999</v>
      </c>
      <c r="J413">
        <v>4572248</v>
      </c>
      <c r="K413">
        <v>5560872</v>
      </c>
      <c r="L413">
        <v>5160439</v>
      </c>
      <c r="M413" t="str">
        <f t="shared" si="141"/>
        <v>Yes</v>
      </c>
      <c r="N413">
        <f t="shared" si="142"/>
        <v>5097853</v>
      </c>
      <c r="O413">
        <v>6602430</v>
      </c>
      <c r="P413">
        <v>7701485</v>
      </c>
      <c r="Q413">
        <v>7354104</v>
      </c>
      <c r="S413">
        <f t="shared" si="143"/>
        <v>1.2173913043478262</v>
      </c>
      <c r="T413">
        <f t="shared" si="144"/>
        <v>0.43478260869565216</v>
      </c>
      <c r="V413" s="4">
        <f t="shared" si="145"/>
        <v>463.16096957989998</v>
      </c>
      <c r="W413">
        <f t="shared" si="146"/>
        <v>10</v>
      </c>
      <c r="X413">
        <f t="shared" si="147"/>
        <v>0.43478260869565216</v>
      </c>
      <c r="Y413">
        <f t="shared" si="148"/>
        <v>0.35714285714285715</v>
      </c>
      <c r="Z413">
        <f t="shared" si="149"/>
        <v>1</v>
      </c>
      <c r="AA413" t="str">
        <f t="shared" si="150"/>
        <v>CRAM</v>
      </c>
      <c r="AD413">
        <f t="shared" si="151"/>
        <v>0.27777777777777779</v>
      </c>
      <c r="AF413" t="str">
        <f t="shared" si="152"/>
        <v>----</v>
      </c>
      <c r="AG413" t="str">
        <f t="shared" si="153"/>
        <v>----</v>
      </c>
      <c r="AH413" t="str">
        <f t="shared" si="154"/>
        <v>HUnSatLig</v>
      </c>
      <c r="AI413" t="str">
        <f t="shared" si="155"/>
        <v>----</v>
      </c>
      <c r="AJ413" t="str">
        <f t="shared" si="156"/>
        <v>----</v>
      </c>
      <c r="AK413" t="str">
        <f t="shared" si="157"/>
        <v>----</v>
      </c>
      <c r="AM413" s="4">
        <f t="shared" si="158"/>
        <v>463.26806873433549</v>
      </c>
      <c r="AN413" s="4">
        <f t="shared" si="159"/>
        <v>463</v>
      </c>
      <c r="AO413" s="4">
        <f t="shared" si="160"/>
        <v>0.26806873433548617</v>
      </c>
    </row>
    <row r="414" spans="1:41" x14ac:dyDescent="0.25">
      <c r="A414">
        <v>18</v>
      </c>
      <c r="B414">
        <v>20</v>
      </c>
      <c r="C414">
        <v>0</v>
      </c>
      <c r="D414">
        <v>10</v>
      </c>
      <c r="E414">
        <v>0</v>
      </c>
      <c r="F414">
        <v>0</v>
      </c>
      <c r="H414">
        <v>395.09836960000001</v>
      </c>
      <c r="J414">
        <v>10600224</v>
      </c>
      <c r="K414">
        <v>12316695</v>
      </c>
      <c r="L414">
        <v>13225043</v>
      </c>
      <c r="M414" t="str">
        <f t="shared" si="141"/>
        <v>Yes</v>
      </c>
      <c r="N414">
        <f t="shared" si="142"/>
        <v>12047320.666666666</v>
      </c>
      <c r="O414">
        <v>6627583</v>
      </c>
      <c r="P414">
        <v>8196933</v>
      </c>
      <c r="Q414">
        <v>7797031</v>
      </c>
      <c r="S414">
        <f t="shared" si="143"/>
        <v>1.1111111111111112</v>
      </c>
      <c r="T414">
        <f t="shared" si="144"/>
        <v>0.55555555555555558</v>
      </c>
      <c r="V414" s="4">
        <f t="shared" si="145"/>
        <v>395.09836957989995</v>
      </c>
      <c r="W414">
        <f t="shared" si="146"/>
        <v>9</v>
      </c>
      <c r="X414">
        <f t="shared" si="147"/>
        <v>0.5</v>
      </c>
      <c r="Y414">
        <f t="shared" si="148"/>
        <v>0.45</v>
      </c>
      <c r="Z414">
        <f t="shared" si="149"/>
        <v>0.9</v>
      </c>
      <c r="AA414" t="str">
        <f t="shared" si="150"/>
        <v>CRAM</v>
      </c>
      <c r="AD414">
        <f t="shared" si="151"/>
        <v>0.30769230769230771</v>
      </c>
      <c r="AF414" t="str">
        <f t="shared" si="152"/>
        <v>----</v>
      </c>
      <c r="AG414" t="str">
        <f t="shared" si="153"/>
        <v>----</v>
      </c>
      <c r="AH414" t="str">
        <f t="shared" si="154"/>
        <v>HUnSatLig</v>
      </c>
      <c r="AI414" t="str">
        <f t="shared" si="155"/>
        <v>----</v>
      </c>
      <c r="AJ414" t="str">
        <f t="shared" si="156"/>
        <v>----</v>
      </c>
      <c r="AK414" t="str">
        <f t="shared" si="157"/>
        <v>----</v>
      </c>
      <c r="AM414" s="4">
        <f t="shared" si="158"/>
        <v>395.18973026026828</v>
      </c>
      <c r="AN414" s="4">
        <f t="shared" si="159"/>
        <v>395</v>
      </c>
      <c r="AO414" s="4">
        <f t="shared" si="160"/>
        <v>0.18973026026827711</v>
      </c>
    </row>
    <row r="415" spans="1:41" x14ac:dyDescent="0.25">
      <c r="A415">
        <v>18</v>
      </c>
      <c r="B415">
        <v>26</v>
      </c>
      <c r="C415">
        <v>0</v>
      </c>
      <c r="D415">
        <v>11</v>
      </c>
      <c r="E415">
        <v>0</v>
      </c>
      <c r="F415">
        <v>0</v>
      </c>
      <c r="H415">
        <v>417.14023420000001</v>
      </c>
      <c r="J415">
        <v>11981782</v>
      </c>
      <c r="K415">
        <v>9232090</v>
      </c>
      <c r="L415">
        <v>10439353</v>
      </c>
      <c r="M415" t="str">
        <f t="shared" si="141"/>
        <v>Yes</v>
      </c>
      <c r="N415">
        <f t="shared" si="142"/>
        <v>10551075</v>
      </c>
      <c r="O415">
        <v>6775124</v>
      </c>
      <c r="P415">
        <v>5586717</v>
      </c>
      <c r="Q415">
        <v>6301841</v>
      </c>
      <c r="S415">
        <f t="shared" si="143"/>
        <v>1.4444444444444444</v>
      </c>
      <c r="T415">
        <f t="shared" si="144"/>
        <v>0.61111111111111116</v>
      </c>
      <c r="V415" s="4">
        <f t="shared" si="145"/>
        <v>417.14023417990001</v>
      </c>
      <c r="W415">
        <f t="shared" si="146"/>
        <v>6</v>
      </c>
      <c r="X415">
        <f t="shared" si="147"/>
        <v>0.33333333333333331</v>
      </c>
      <c r="Y415">
        <f t="shared" si="148"/>
        <v>0.23076923076923078</v>
      </c>
      <c r="Z415">
        <f t="shared" si="149"/>
        <v>0.54545454545454541</v>
      </c>
      <c r="AA415" t="str">
        <f t="shared" si="150"/>
        <v>O</v>
      </c>
      <c r="AD415">
        <f t="shared" si="151"/>
        <v>0.04</v>
      </c>
      <c r="AF415" t="str">
        <f t="shared" si="152"/>
        <v>----</v>
      </c>
      <c r="AG415" t="str">
        <f t="shared" si="153"/>
        <v>----</v>
      </c>
      <c r="AH415" t="str">
        <f t="shared" si="154"/>
        <v>HUnSatLig</v>
      </c>
      <c r="AI415" t="str">
        <f t="shared" si="155"/>
        <v>----</v>
      </c>
      <c r="AJ415" t="str">
        <f t="shared" si="156"/>
        <v>----</v>
      </c>
      <c r="AK415" t="str">
        <f t="shared" si="157"/>
        <v>----</v>
      </c>
      <c r="AM415" s="4">
        <f t="shared" si="158"/>
        <v>417.23669171690324</v>
      </c>
      <c r="AN415" s="4">
        <f t="shared" si="159"/>
        <v>417</v>
      </c>
      <c r="AO415" s="4">
        <f t="shared" si="160"/>
        <v>0.23669171690323765</v>
      </c>
    </row>
    <row r="416" spans="1:41" x14ac:dyDescent="0.25">
      <c r="A416">
        <v>25</v>
      </c>
      <c r="B416">
        <v>34</v>
      </c>
      <c r="C416">
        <v>0</v>
      </c>
      <c r="D416">
        <v>11</v>
      </c>
      <c r="E416">
        <v>0</v>
      </c>
      <c r="F416">
        <v>0</v>
      </c>
      <c r="H416">
        <v>509.20283419999998</v>
      </c>
      <c r="J416">
        <v>4300661</v>
      </c>
      <c r="K416">
        <v>4506167</v>
      </c>
      <c r="L416">
        <v>4542362</v>
      </c>
      <c r="M416" t="str">
        <f t="shared" si="141"/>
        <v>Yes</v>
      </c>
      <c r="N416">
        <f t="shared" si="142"/>
        <v>4449730</v>
      </c>
      <c r="O416">
        <v>6795158</v>
      </c>
      <c r="P416">
        <v>7375070</v>
      </c>
      <c r="Q416">
        <v>7285697</v>
      </c>
      <c r="S416">
        <f t="shared" si="143"/>
        <v>1.36</v>
      </c>
      <c r="T416">
        <f t="shared" si="144"/>
        <v>0.44</v>
      </c>
      <c r="V416" s="4">
        <f t="shared" si="145"/>
        <v>509.20283417989998</v>
      </c>
      <c r="W416">
        <f t="shared" si="146"/>
        <v>9</v>
      </c>
      <c r="X416">
        <f t="shared" si="147"/>
        <v>0.36</v>
      </c>
      <c r="Y416">
        <f t="shared" si="148"/>
        <v>0.26470588235294118</v>
      </c>
      <c r="Z416">
        <f t="shared" si="149"/>
        <v>0.81818181818181823</v>
      </c>
      <c r="AA416" t="str">
        <f t="shared" si="150"/>
        <v>CRAM</v>
      </c>
      <c r="AD416">
        <f t="shared" si="151"/>
        <v>0.17948717948717949</v>
      </c>
      <c r="AF416" t="str">
        <f t="shared" si="152"/>
        <v>----</v>
      </c>
      <c r="AG416" t="str">
        <f t="shared" si="153"/>
        <v>----</v>
      </c>
      <c r="AH416" t="str">
        <f t="shared" si="154"/>
        <v>HUnSatLig</v>
      </c>
      <c r="AI416" t="str">
        <f t="shared" si="155"/>
        <v>----</v>
      </c>
      <c r="AJ416" t="str">
        <f t="shared" si="156"/>
        <v>----</v>
      </c>
      <c r="AK416" t="str">
        <f t="shared" si="157"/>
        <v>----</v>
      </c>
      <c r="AM416" s="4">
        <f t="shared" si="158"/>
        <v>509.32057983758421</v>
      </c>
      <c r="AN416" s="4">
        <f t="shared" si="159"/>
        <v>509</v>
      </c>
      <c r="AO416" s="4">
        <f t="shared" si="160"/>
        <v>0.32057983758420505</v>
      </c>
    </row>
    <row r="417" spans="1:41" x14ac:dyDescent="0.25">
      <c r="A417">
        <v>26</v>
      </c>
      <c r="B417">
        <v>38</v>
      </c>
      <c r="C417">
        <v>0</v>
      </c>
      <c r="D417">
        <v>11</v>
      </c>
      <c r="E417">
        <v>0</v>
      </c>
      <c r="F417">
        <v>0</v>
      </c>
      <c r="H417">
        <v>525.23413419999997</v>
      </c>
      <c r="J417">
        <v>3284219</v>
      </c>
      <c r="K417">
        <v>3159131</v>
      </c>
      <c r="L417">
        <v>3611163</v>
      </c>
      <c r="M417" t="str">
        <f t="shared" si="141"/>
        <v>Yes</v>
      </c>
      <c r="N417">
        <f t="shared" si="142"/>
        <v>3351504.3333333335</v>
      </c>
      <c r="O417">
        <v>6844280</v>
      </c>
      <c r="P417">
        <v>6697796</v>
      </c>
      <c r="Q417">
        <v>7578835</v>
      </c>
      <c r="S417">
        <f t="shared" si="143"/>
        <v>1.4615384615384615</v>
      </c>
      <c r="T417">
        <f t="shared" si="144"/>
        <v>0.42307692307692307</v>
      </c>
      <c r="V417" s="4">
        <f t="shared" si="145"/>
        <v>525.23413417990002</v>
      </c>
      <c r="W417">
        <f t="shared" si="146"/>
        <v>8</v>
      </c>
      <c r="X417">
        <f t="shared" si="147"/>
        <v>0.30769230769230771</v>
      </c>
      <c r="Y417">
        <f t="shared" si="148"/>
        <v>0.21052631578947367</v>
      </c>
      <c r="Z417">
        <f t="shared" si="149"/>
        <v>0.72727272727272729</v>
      </c>
      <c r="AA417" t="str">
        <f t="shared" si="150"/>
        <v>O</v>
      </c>
      <c r="AD417">
        <f t="shared" si="151"/>
        <v>0.12195121951219512</v>
      </c>
      <c r="AF417" t="str">
        <f t="shared" si="152"/>
        <v>----</v>
      </c>
      <c r="AG417" t="str">
        <f t="shared" si="153"/>
        <v>----</v>
      </c>
      <c r="AH417" t="str">
        <f t="shared" si="154"/>
        <v>HUnSatLig</v>
      </c>
      <c r="AI417" t="str">
        <f t="shared" si="155"/>
        <v>----</v>
      </c>
      <c r="AJ417" t="str">
        <f t="shared" si="156"/>
        <v>----</v>
      </c>
      <c r="AK417" t="str">
        <f t="shared" si="157"/>
        <v>----</v>
      </c>
      <c r="AM417" s="4">
        <f t="shared" si="158"/>
        <v>525.35558683965758</v>
      </c>
      <c r="AN417" s="4">
        <f t="shared" si="159"/>
        <v>525</v>
      </c>
      <c r="AO417" s="4">
        <f t="shared" si="160"/>
        <v>0.35558683965757609</v>
      </c>
    </row>
    <row r="418" spans="1:41" x14ac:dyDescent="0.25">
      <c r="A418">
        <v>25</v>
      </c>
      <c r="B418">
        <v>36</v>
      </c>
      <c r="C418">
        <v>0</v>
      </c>
      <c r="D418">
        <v>11</v>
      </c>
      <c r="E418">
        <v>0</v>
      </c>
      <c r="F418">
        <v>0</v>
      </c>
      <c r="H418">
        <v>511.21848419999998</v>
      </c>
      <c r="J418">
        <v>3912658</v>
      </c>
      <c r="K418">
        <v>4097664</v>
      </c>
      <c r="L418">
        <v>4537345</v>
      </c>
      <c r="M418" t="str">
        <f t="shared" si="141"/>
        <v>Yes</v>
      </c>
      <c r="N418">
        <f t="shared" si="142"/>
        <v>4182555.6666666665</v>
      </c>
      <c r="O418">
        <v>6852524</v>
      </c>
      <c r="P418">
        <v>7223648</v>
      </c>
      <c r="Q418">
        <v>7398401</v>
      </c>
      <c r="S418">
        <f t="shared" si="143"/>
        <v>1.44</v>
      </c>
      <c r="T418">
        <f t="shared" si="144"/>
        <v>0.44</v>
      </c>
      <c r="V418" s="4">
        <f t="shared" si="145"/>
        <v>511.21848417989997</v>
      </c>
      <c r="W418">
        <f t="shared" si="146"/>
        <v>8</v>
      </c>
      <c r="X418">
        <f t="shared" si="147"/>
        <v>0.32</v>
      </c>
      <c r="Y418">
        <f t="shared" si="148"/>
        <v>0.22222222222222221</v>
      </c>
      <c r="Z418">
        <f t="shared" si="149"/>
        <v>0.72727272727272729</v>
      </c>
      <c r="AA418" t="str">
        <f t="shared" si="150"/>
        <v>O</v>
      </c>
      <c r="AD418">
        <f t="shared" si="151"/>
        <v>0.12820512820512819</v>
      </c>
      <c r="AF418" t="str">
        <f t="shared" si="152"/>
        <v>----</v>
      </c>
      <c r="AG418" t="str">
        <f t="shared" si="153"/>
        <v>----</v>
      </c>
      <c r="AH418" t="str">
        <f t="shared" si="154"/>
        <v>HUnSatLig</v>
      </c>
      <c r="AI418" t="str">
        <f t="shared" si="155"/>
        <v>----</v>
      </c>
      <c r="AJ418" t="str">
        <f t="shared" si="156"/>
        <v>----</v>
      </c>
      <c r="AK418" t="str">
        <f t="shared" si="157"/>
        <v>----</v>
      </c>
      <c r="AM418" s="4">
        <f t="shared" si="158"/>
        <v>511.33669592696737</v>
      </c>
      <c r="AN418" s="4">
        <f t="shared" si="159"/>
        <v>511</v>
      </c>
      <c r="AO418" s="4">
        <f t="shared" si="160"/>
        <v>0.33669592696736572</v>
      </c>
    </row>
    <row r="419" spans="1:41" x14ac:dyDescent="0.25">
      <c r="A419">
        <v>25</v>
      </c>
      <c r="B419">
        <v>34</v>
      </c>
      <c r="C419">
        <v>0</v>
      </c>
      <c r="D419">
        <v>8</v>
      </c>
      <c r="E419">
        <v>0</v>
      </c>
      <c r="F419">
        <v>0</v>
      </c>
      <c r="H419">
        <v>461.21809039999999</v>
      </c>
      <c r="J419">
        <v>2804893</v>
      </c>
      <c r="K419">
        <v>3649202</v>
      </c>
      <c r="L419">
        <v>3123775</v>
      </c>
      <c r="M419" t="str">
        <f t="shared" si="141"/>
        <v>Yes</v>
      </c>
      <c r="N419">
        <f t="shared" si="142"/>
        <v>3192623.3333333335</v>
      </c>
      <c r="O419">
        <v>6858514</v>
      </c>
      <c r="P419">
        <v>10511325</v>
      </c>
      <c r="Q419">
        <v>9305901</v>
      </c>
      <c r="S419">
        <f t="shared" si="143"/>
        <v>1.36</v>
      </c>
      <c r="T419">
        <f t="shared" si="144"/>
        <v>0.32</v>
      </c>
      <c r="V419" s="4">
        <f t="shared" si="145"/>
        <v>461.21809037989999</v>
      </c>
      <c r="W419">
        <f t="shared" si="146"/>
        <v>9</v>
      </c>
      <c r="X419">
        <f t="shared" si="147"/>
        <v>0.36</v>
      </c>
      <c r="Y419">
        <f t="shared" si="148"/>
        <v>0.26470588235294118</v>
      </c>
      <c r="Z419">
        <f t="shared" si="149"/>
        <v>1.125</v>
      </c>
      <c r="AA419" t="str">
        <f t="shared" si="150"/>
        <v>CRAM</v>
      </c>
      <c r="AD419">
        <f t="shared" si="151"/>
        <v>0.23809523809523808</v>
      </c>
      <c r="AF419" t="str">
        <f t="shared" si="152"/>
        <v>----</v>
      </c>
      <c r="AG419" t="str">
        <f t="shared" si="153"/>
        <v>----</v>
      </c>
      <c r="AH419" t="str">
        <f t="shared" si="154"/>
        <v>HUnSatLig</v>
      </c>
      <c r="AI419" t="str">
        <f t="shared" si="155"/>
        <v>----</v>
      </c>
      <c r="AJ419" t="str">
        <f t="shared" si="156"/>
        <v>----</v>
      </c>
      <c r="AK419" t="str">
        <f t="shared" si="157"/>
        <v>----</v>
      </c>
      <c r="AM419" s="4">
        <f t="shared" si="158"/>
        <v>461.32474027212828</v>
      </c>
      <c r="AN419" s="4">
        <f t="shared" si="159"/>
        <v>461</v>
      </c>
      <c r="AO419" s="4">
        <f t="shared" si="160"/>
        <v>0.32474027212828105</v>
      </c>
    </row>
    <row r="420" spans="1:41" x14ac:dyDescent="0.25">
      <c r="A420">
        <v>26</v>
      </c>
      <c r="B420">
        <v>34</v>
      </c>
      <c r="C420">
        <v>0</v>
      </c>
      <c r="D420">
        <v>10</v>
      </c>
      <c r="E420">
        <v>0</v>
      </c>
      <c r="F420">
        <v>0</v>
      </c>
      <c r="H420">
        <v>505.20791960000003</v>
      </c>
      <c r="J420">
        <v>3095205</v>
      </c>
      <c r="K420">
        <v>4655530</v>
      </c>
      <c r="L420">
        <v>4140739</v>
      </c>
      <c r="M420" t="str">
        <f t="shared" si="141"/>
        <v>Yes</v>
      </c>
      <c r="N420">
        <f t="shared" si="142"/>
        <v>3963824.6666666665</v>
      </c>
      <c r="O420">
        <v>6891357</v>
      </c>
      <c r="P420">
        <v>8142778</v>
      </c>
      <c r="Q420">
        <v>7899951</v>
      </c>
      <c r="S420">
        <f t="shared" si="143"/>
        <v>1.3076923076923077</v>
      </c>
      <c r="T420">
        <f t="shared" si="144"/>
        <v>0.38461538461538464</v>
      </c>
      <c r="V420" s="4">
        <f t="shared" si="145"/>
        <v>505.20791957989996</v>
      </c>
      <c r="W420">
        <f t="shared" si="146"/>
        <v>10</v>
      </c>
      <c r="X420">
        <f t="shared" si="147"/>
        <v>0.38461538461538464</v>
      </c>
      <c r="Y420">
        <f t="shared" si="148"/>
        <v>0.29411764705882354</v>
      </c>
      <c r="Z420">
        <f t="shared" si="149"/>
        <v>1</v>
      </c>
      <c r="AA420" t="str">
        <f t="shared" si="150"/>
        <v>CRAM</v>
      </c>
      <c r="AD420">
        <f t="shared" si="151"/>
        <v>0.23809523809523808</v>
      </c>
      <c r="AF420" t="str">
        <f t="shared" si="152"/>
        <v>----</v>
      </c>
      <c r="AG420" t="str">
        <f t="shared" si="153"/>
        <v>----</v>
      </c>
      <c r="AH420" t="str">
        <f t="shared" si="154"/>
        <v>HUnSatLig</v>
      </c>
      <c r="AI420" t="str">
        <f t="shared" si="155"/>
        <v>----</v>
      </c>
      <c r="AJ420" t="str">
        <f t="shared" si="156"/>
        <v>----</v>
      </c>
      <c r="AK420" t="str">
        <f t="shared" si="157"/>
        <v>----</v>
      </c>
      <c r="AM420" s="4">
        <f t="shared" si="158"/>
        <v>505.32474147240572</v>
      </c>
      <c r="AN420" s="4">
        <f t="shared" si="159"/>
        <v>505</v>
      </c>
      <c r="AO420" s="4">
        <f t="shared" si="160"/>
        <v>0.32474147240571938</v>
      </c>
    </row>
    <row r="421" spans="1:41" x14ac:dyDescent="0.25">
      <c r="A421">
        <v>24</v>
      </c>
      <c r="B421">
        <v>32</v>
      </c>
      <c r="C421">
        <v>0</v>
      </c>
      <c r="D421">
        <v>11</v>
      </c>
      <c r="E421">
        <v>0</v>
      </c>
      <c r="F421">
        <v>0</v>
      </c>
      <c r="H421">
        <v>495.18718419999999</v>
      </c>
      <c r="J421">
        <v>5321795</v>
      </c>
      <c r="K421">
        <v>5141624</v>
      </c>
      <c r="L421">
        <v>5262488</v>
      </c>
      <c r="M421" t="str">
        <f t="shared" si="141"/>
        <v>Yes</v>
      </c>
      <c r="N421">
        <f t="shared" si="142"/>
        <v>5241969</v>
      </c>
      <c r="O421">
        <v>6895263</v>
      </c>
      <c r="P421">
        <v>7502941</v>
      </c>
      <c r="Q421">
        <v>7520649</v>
      </c>
      <c r="S421">
        <f t="shared" si="143"/>
        <v>1.3333333333333333</v>
      </c>
      <c r="T421">
        <f t="shared" si="144"/>
        <v>0.45833333333333331</v>
      </c>
      <c r="V421" s="4">
        <f t="shared" si="145"/>
        <v>495.18718417989999</v>
      </c>
      <c r="W421">
        <f t="shared" si="146"/>
        <v>9</v>
      </c>
      <c r="X421">
        <f t="shared" si="147"/>
        <v>0.375</v>
      </c>
      <c r="Y421">
        <f t="shared" si="148"/>
        <v>0.28125</v>
      </c>
      <c r="Z421">
        <f t="shared" si="149"/>
        <v>0.81818181818181823</v>
      </c>
      <c r="AA421" t="str">
        <f t="shared" si="150"/>
        <v>CRAM</v>
      </c>
      <c r="AD421">
        <f t="shared" si="151"/>
        <v>0.1891891891891892</v>
      </c>
      <c r="AF421" t="str">
        <f t="shared" si="152"/>
        <v>----</v>
      </c>
      <c r="AG421" t="str">
        <f t="shared" si="153"/>
        <v>----</v>
      </c>
      <c r="AH421" t="str">
        <f t="shared" si="154"/>
        <v>HUnSatLig</v>
      </c>
      <c r="AI421" t="str">
        <f t="shared" si="155"/>
        <v>----</v>
      </c>
      <c r="AJ421" t="str">
        <f t="shared" si="156"/>
        <v>----</v>
      </c>
      <c r="AK421" t="str">
        <f t="shared" si="157"/>
        <v>----</v>
      </c>
      <c r="AM421" s="4">
        <f t="shared" si="158"/>
        <v>495.30168892489411</v>
      </c>
      <c r="AN421" s="4">
        <f t="shared" si="159"/>
        <v>495</v>
      </c>
      <c r="AO421" s="4">
        <f t="shared" si="160"/>
        <v>0.30168892489410837</v>
      </c>
    </row>
    <row r="422" spans="1:41" x14ac:dyDescent="0.25">
      <c r="A422">
        <v>24</v>
      </c>
      <c r="B422">
        <v>34</v>
      </c>
      <c r="C422">
        <v>0</v>
      </c>
      <c r="D422">
        <v>11</v>
      </c>
      <c r="E422">
        <v>0</v>
      </c>
      <c r="F422">
        <v>0</v>
      </c>
      <c r="H422">
        <v>497.20283419999998</v>
      </c>
      <c r="J422">
        <v>4845762</v>
      </c>
      <c r="K422">
        <v>4703405</v>
      </c>
      <c r="L422">
        <v>4991238</v>
      </c>
      <c r="M422" t="str">
        <f t="shared" si="141"/>
        <v>Yes</v>
      </c>
      <c r="N422">
        <f t="shared" si="142"/>
        <v>4846801.666666667</v>
      </c>
      <c r="O422">
        <v>6954695</v>
      </c>
      <c r="P422">
        <v>7740692</v>
      </c>
      <c r="Q422">
        <v>8268257</v>
      </c>
      <c r="S422">
        <f t="shared" si="143"/>
        <v>1.4166666666666667</v>
      </c>
      <c r="T422">
        <f t="shared" si="144"/>
        <v>0.45833333333333331</v>
      </c>
      <c r="V422" s="4">
        <f t="shared" si="145"/>
        <v>497.20283417989998</v>
      </c>
      <c r="W422">
        <f t="shared" si="146"/>
        <v>8</v>
      </c>
      <c r="X422">
        <f t="shared" si="147"/>
        <v>0.33333333333333331</v>
      </c>
      <c r="Y422">
        <f t="shared" si="148"/>
        <v>0.23529411764705882</v>
      </c>
      <c r="Z422">
        <f t="shared" si="149"/>
        <v>0.72727272727272729</v>
      </c>
      <c r="AA422" t="str">
        <f t="shared" si="150"/>
        <v>O</v>
      </c>
      <c r="AD422">
        <f t="shared" si="151"/>
        <v>0.13513513513513514</v>
      </c>
      <c r="AF422" t="str">
        <f t="shared" si="152"/>
        <v>----</v>
      </c>
      <c r="AG422" t="str">
        <f t="shared" si="153"/>
        <v>----</v>
      </c>
      <c r="AH422" t="str">
        <f t="shared" si="154"/>
        <v>HUnSatLig</v>
      </c>
      <c r="AI422" t="str">
        <f t="shared" si="155"/>
        <v>----</v>
      </c>
      <c r="AJ422" t="str">
        <f t="shared" si="156"/>
        <v>----</v>
      </c>
      <c r="AK422" t="str">
        <f t="shared" si="157"/>
        <v>----</v>
      </c>
      <c r="AM422" s="4">
        <f t="shared" si="158"/>
        <v>497.31780501427733</v>
      </c>
      <c r="AN422" s="4">
        <f t="shared" si="159"/>
        <v>497</v>
      </c>
      <c r="AO422" s="4">
        <f t="shared" si="160"/>
        <v>0.31780501427732588</v>
      </c>
    </row>
    <row r="423" spans="1:41" x14ac:dyDescent="0.25">
      <c r="A423">
        <v>22</v>
      </c>
      <c r="B423">
        <v>26</v>
      </c>
      <c r="C423">
        <v>0</v>
      </c>
      <c r="D423">
        <v>7</v>
      </c>
      <c r="E423">
        <v>0</v>
      </c>
      <c r="F423">
        <v>0</v>
      </c>
      <c r="H423">
        <v>401.1605758</v>
      </c>
      <c r="J423">
        <v>3144254</v>
      </c>
      <c r="K423">
        <v>5208029</v>
      </c>
      <c r="L423">
        <v>4879315</v>
      </c>
      <c r="M423" t="str">
        <f t="shared" si="141"/>
        <v>Yes</v>
      </c>
      <c r="N423">
        <f t="shared" si="142"/>
        <v>4410532.666666667</v>
      </c>
      <c r="O423">
        <v>7027966</v>
      </c>
      <c r="P423">
        <v>8394529</v>
      </c>
      <c r="Q423">
        <v>7926993</v>
      </c>
      <c r="S423">
        <f t="shared" si="143"/>
        <v>1.1818181818181819</v>
      </c>
      <c r="T423">
        <f t="shared" si="144"/>
        <v>0.31818181818181818</v>
      </c>
      <c r="V423" s="4">
        <f t="shared" si="145"/>
        <v>401.1605757799</v>
      </c>
      <c r="W423">
        <f t="shared" si="146"/>
        <v>10</v>
      </c>
      <c r="X423">
        <f t="shared" si="147"/>
        <v>0.45454545454545453</v>
      </c>
      <c r="Y423">
        <f t="shared" si="148"/>
        <v>0.38461538461538464</v>
      </c>
      <c r="Z423">
        <f t="shared" si="149"/>
        <v>1.4285714285714286</v>
      </c>
      <c r="AA423" t="str">
        <f t="shared" si="150"/>
        <v>CRAM</v>
      </c>
      <c r="AD423">
        <f t="shared" si="151"/>
        <v>0.35135135135135137</v>
      </c>
      <c r="AF423" t="str">
        <f t="shared" si="152"/>
        <v>----</v>
      </c>
      <c r="AG423" t="str">
        <f t="shared" si="153"/>
        <v>----</v>
      </c>
      <c r="AH423" t="str">
        <f t="shared" si="154"/>
        <v>HUnSatLig</v>
      </c>
      <c r="AI423" t="str">
        <f t="shared" si="155"/>
        <v>----</v>
      </c>
      <c r="AJ423" t="str">
        <f t="shared" si="156"/>
        <v>----</v>
      </c>
      <c r="AK423" t="str">
        <f t="shared" si="157"/>
        <v>----</v>
      </c>
      <c r="AM423" s="4">
        <f t="shared" si="158"/>
        <v>401.25333825618952</v>
      </c>
      <c r="AN423" s="4">
        <f t="shared" si="159"/>
        <v>401</v>
      </c>
      <c r="AO423" s="4">
        <f t="shared" si="160"/>
        <v>0.25333825618952233</v>
      </c>
    </row>
    <row r="424" spans="1:41" x14ac:dyDescent="0.25">
      <c r="A424">
        <v>22</v>
      </c>
      <c r="B424">
        <v>28</v>
      </c>
      <c r="C424">
        <v>0</v>
      </c>
      <c r="D424">
        <v>11</v>
      </c>
      <c r="E424">
        <v>0</v>
      </c>
      <c r="F424">
        <v>0</v>
      </c>
      <c r="H424">
        <v>467.1558842</v>
      </c>
      <c r="J424">
        <v>6417420</v>
      </c>
      <c r="K424">
        <v>6755645</v>
      </c>
      <c r="L424">
        <v>7484825</v>
      </c>
      <c r="M424" t="str">
        <f t="shared" si="141"/>
        <v>Yes</v>
      </c>
      <c r="N424">
        <f t="shared" si="142"/>
        <v>6885963.333333333</v>
      </c>
      <c r="O424">
        <v>7038522</v>
      </c>
      <c r="P424">
        <v>6464587</v>
      </c>
      <c r="Q424">
        <v>6895291</v>
      </c>
      <c r="S424">
        <f t="shared" si="143"/>
        <v>1.2727272727272727</v>
      </c>
      <c r="T424">
        <f t="shared" si="144"/>
        <v>0.5</v>
      </c>
      <c r="V424" s="4">
        <f t="shared" si="145"/>
        <v>467.1558841799</v>
      </c>
      <c r="W424">
        <f t="shared" si="146"/>
        <v>9</v>
      </c>
      <c r="X424">
        <f t="shared" si="147"/>
        <v>0.40909090909090912</v>
      </c>
      <c r="Y424">
        <f t="shared" si="148"/>
        <v>0.32142857142857145</v>
      </c>
      <c r="Z424">
        <f t="shared" si="149"/>
        <v>0.81818181818181823</v>
      </c>
      <c r="AA424" t="str">
        <f t="shared" si="150"/>
        <v>CRAM</v>
      </c>
      <c r="AD424">
        <f t="shared" si="151"/>
        <v>0.21212121212121213</v>
      </c>
      <c r="AF424" t="str">
        <f t="shared" si="152"/>
        <v>----</v>
      </c>
      <c r="AG424" t="str">
        <f t="shared" si="153"/>
        <v>----</v>
      </c>
      <c r="AH424" t="str">
        <f t="shared" si="154"/>
        <v>HUnSatLig</v>
      </c>
      <c r="AI424" t="str">
        <f t="shared" si="155"/>
        <v>----</v>
      </c>
      <c r="AJ424" t="str">
        <f t="shared" si="156"/>
        <v>----</v>
      </c>
      <c r="AK424" t="str">
        <f t="shared" si="157"/>
        <v>----</v>
      </c>
      <c r="AM424" s="4">
        <f t="shared" si="158"/>
        <v>467.26390709951391</v>
      </c>
      <c r="AN424" s="4">
        <f t="shared" si="159"/>
        <v>467</v>
      </c>
      <c r="AO424" s="4">
        <f t="shared" si="160"/>
        <v>0.263907099513915</v>
      </c>
    </row>
    <row r="425" spans="1:41" x14ac:dyDescent="0.25">
      <c r="A425">
        <v>21</v>
      </c>
      <c r="B425">
        <v>28</v>
      </c>
      <c r="C425">
        <v>0</v>
      </c>
      <c r="D425">
        <v>11</v>
      </c>
      <c r="E425">
        <v>0</v>
      </c>
      <c r="F425">
        <v>0</v>
      </c>
      <c r="H425">
        <v>455.1558842</v>
      </c>
      <c r="J425">
        <v>9516545</v>
      </c>
      <c r="K425">
        <v>7366860</v>
      </c>
      <c r="L425">
        <v>9095059</v>
      </c>
      <c r="M425" t="str">
        <f t="shared" si="141"/>
        <v>Yes</v>
      </c>
      <c r="N425">
        <f t="shared" si="142"/>
        <v>8659488</v>
      </c>
      <c r="O425">
        <v>7051377</v>
      </c>
      <c r="P425">
        <v>7869489</v>
      </c>
      <c r="Q425">
        <v>7710772</v>
      </c>
      <c r="S425">
        <f t="shared" si="143"/>
        <v>1.3333333333333333</v>
      </c>
      <c r="T425">
        <f t="shared" si="144"/>
        <v>0.52380952380952384</v>
      </c>
      <c r="V425" s="4">
        <f t="shared" si="145"/>
        <v>455.1558841799</v>
      </c>
      <c r="W425">
        <f t="shared" si="146"/>
        <v>8</v>
      </c>
      <c r="X425">
        <f t="shared" si="147"/>
        <v>0.38095238095238093</v>
      </c>
      <c r="Y425">
        <f t="shared" si="148"/>
        <v>0.2857142857142857</v>
      </c>
      <c r="Z425">
        <f t="shared" si="149"/>
        <v>0.72727272727272729</v>
      </c>
      <c r="AA425" t="str">
        <f t="shared" si="150"/>
        <v>O</v>
      </c>
      <c r="AD425">
        <f t="shared" si="151"/>
        <v>0.16129032258064516</v>
      </c>
      <c r="AF425" t="str">
        <f t="shared" si="152"/>
        <v>----</v>
      </c>
      <c r="AG425" t="str">
        <f t="shared" si="153"/>
        <v>----</v>
      </c>
      <c r="AH425" t="str">
        <f t="shared" si="154"/>
        <v>HUnSatLig</v>
      </c>
      <c r="AI425" t="str">
        <f t="shared" si="155"/>
        <v>----</v>
      </c>
      <c r="AJ425" t="str">
        <f t="shared" si="156"/>
        <v>----</v>
      </c>
      <c r="AK425" t="str">
        <f t="shared" si="157"/>
        <v>----</v>
      </c>
      <c r="AM425" s="4">
        <f t="shared" si="158"/>
        <v>455.26113227620704</v>
      </c>
      <c r="AN425" s="4">
        <f t="shared" si="159"/>
        <v>455</v>
      </c>
      <c r="AO425" s="4">
        <f t="shared" si="160"/>
        <v>0.26113227620703583</v>
      </c>
    </row>
    <row r="426" spans="1:41" x14ac:dyDescent="0.25">
      <c r="A426">
        <v>25</v>
      </c>
      <c r="B426">
        <v>32</v>
      </c>
      <c r="C426">
        <v>0</v>
      </c>
      <c r="D426">
        <v>9</v>
      </c>
      <c r="E426">
        <v>0</v>
      </c>
      <c r="F426">
        <v>0</v>
      </c>
      <c r="H426">
        <v>475.19735500000002</v>
      </c>
      <c r="J426">
        <v>3100761</v>
      </c>
      <c r="K426">
        <v>4809758</v>
      </c>
      <c r="L426">
        <v>3927453</v>
      </c>
      <c r="M426" t="str">
        <f t="shared" si="141"/>
        <v>Yes</v>
      </c>
      <c r="N426">
        <f t="shared" si="142"/>
        <v>3945990.6666666665</v>
      </c>
      <c r="O426">
        <v>7073217</v>
      </c>
      <c r="P426">
        <v>8844761</v>
      </c>
      <c r="Q426">
        <v>8629986</v>
      </c>
      <c r="S426">
        <f t="shared" si="143"/>
        <v>1.28</v>
      </c>
      <c r="T426">
        <f t="shared" si="144"/>
        <v>0.36</v>
      </c>
      <c r="V426" s="4">
        <f t="shared" si="145"/>
        <v>475.19735497990001</v>
      </c>
      <c r="W426">
        <f t="shared" si="146"/>
        <v>10</v>
      </c>
      <c r="X426">
        <f t="shared" si="147"/>
        <v>0.4</v>
      </c>
      <c r="Y426">
        <f t="shared" si="148"/>
        <v>0.3125</v>
      </c>
      <c r="Z426">
        <f t="shared" si="149"/>
        <v>1.1111111111111112</v>
      </c>
      <c r="AA426" t="str">
        <f t="shared" si="150"/>
        <v>CRAM</v>
      </c>
      <c r="AD426">
        <f t="shared" si="151"/>
        <v>0.26829268292682928</v>
      </c>
      <c r="AF426" t="str">
        <f t="shared" si="152"/>
        <v>----</v>
      </c>
      <c r="AG426" t="str">
        <f t="shared" si="153"/>
        <v>----</v>
      </c>
      <c r="AH426" t="str">
        <f t="shared" si="154"/>
        <v>HUnSatLig</v>
      </c>
      <c r="AI426" t="str">
        <f t="shared" si="155"/>
        <v>----</v>
      </c>
      <c r="AJ426" t="str">
        <f t="shared" si="156"/>
        <v>----</v>
      </c>
      <c r="AK426" t="str">
        <f t="shared" si="157"/>
        <v>----</v>
      </c>
      <c r="AM426" s="4">
        <f t="shared" si="158"/>
        <v>475.30723737123043</v>
      </c>
      <c r="AN426" s="4">
        <f t="shared" si="159"/>
        <v>475</v>
      </c>
      <c r="AO426" s="4">
        <f t="shared" si="160"/>
        <v>0.30723737123042838</v>
      </c>
    </row>
    <row r="427" spans="1:41" x14ac:dyDescent="0.25">
      <c r="A427">
        <v>25</v>
      </c>
      <c r="B427">
        <v>32</v>
      </c>
      <c r="C427">
        <v>0</v>
      </c>
      <c r="D427">
        <v>10</v>
      </c>
      <c r="E427">
        <v>0</v>
      </c>
      <c r="F427">
        <v>0</v>
      </c>
      <c r="H427">
        <v>491.19226959999997</v>
      </c>
      <c r="J427">
        <v>3296075</v>
      </c>
      <c r="K427">
        <v>4425761</v>
      </c>
      <c r="L427">
        <v>4373449</v>
      </c>
      <c r="M427" t="str">
        <f t="shared" si="141"/>
        <v>Yes</v>
      </c>
      <c r="N427">
        <f t="shared" si="142"/>
        <v>4031761.6666666665</v>
      </c>
      <c r="O427">
        <v>7091794</v>
      </c>
      <c r="P427">
        <v>8450800</v>
      </c>
      <c r="Q427">
        <v>8517854</v>
      </c>
      <c r="S427">
        <f t="shared" si="143"/>
        <v>1.28</v>
      </c>
      <c r="T427">
        <f t="shared" si="144"/>
        <v>0.4</v>
      </c>
      <c r="V427" s="4">
        <f t="shared" si="145"/>
        <v>491.19226957989997</v>
      </c>
      <c r="W427">
        <f t="shared" si="146"/>
        <v>10</v>
      </c>
      <c r="X427">
        <f t="shared" si="147"/>
        <v>0.4</v>
      </c>
      <c r="Y427">
        <f t="shared" si="148"/>
        <v>0.3125</v>
      </c>
      <c r="Z427">
        <f t="shared" si="149"/>
        <v>1</v>
      </c>
      <c r="AA427" t="str">
        <f t="shared" si="150"/>
        <v>CRAM</v>
      </c>
      <c r="AD427">
        <f t="shared" si="151"/>
        <v>0.25</v>
      </c>
      <c r="AF427" t="str">
        <f t="shared" si="152"/>
        <v>----</v>
      </c>
      <c r="AG427" t="str">
        <f t="shared" si="153"/>
        <v>----</v>
      </c>
      <c r="AH427" t="str">
        <f t="shared" si="154"/>
        <v>HUnSatLig</v>
      </c>
      <c r="AI427" t="str">
        <f t="shared" si="155"/>
        <v>----</v>
      </c>
      <c r="AJ427" t="str">
        <f t="shared" si="156"/>
        <v>----</v>
      </c>
      <c r="AK427" t="str">
        <f t="shared" si="157"/>
        <v>----</v>
      </c>
      <c r="AM427" s="4">
        <f t="shared" si="158"/>
        <v>491.30585055971568</v>
      </c>
      <c r="AN427" s="4">
        <f t="shared" si="159"/>
        <v>491</v>
      </c>
      <c r="AO427" s="4">
        <f t="shared" si="160"/>
        <v>0.30585055971567954</v>
      </c>
    </row>
    <row r="428" spans="1:41" x14ac:dyDescent="0.25">
      <c r="A428">
        <v>19</v>
      </c>
      <c r="B428">
        <v>24</v>
      </c>
      <c r="C428">
        <v>0</v>
      </c>
      <c r="D428">
        <v>11</v>
      </c>
      <c r="E428">
        <v>0</v>
      </c>
      <c r="F428">
        <v>0</v>
      </c>
      <c r="H428">
        <v>427.12458420000002</v>
      </c>
      <c r="J428">
        <v>13191475</v>
      </c>
      <c r="K428">
        <v>11312316</v>
      </c>
      <c r="L428">
        <v>11510013</v>
      </c>
      <c r="M428" t="str">
        <f t="shared" si="141"/>
        <v>Yes</v>
      </c>
      <c r="N428">
        <f t="shared" si="142"/>
        <v>12004601.333333334</v>
      </c>
      <c r="O428">
        <v>7127158</v>
      </c>
      <c r="P428">
        <v>6834743</v>
      </c>
      <c r="Q428">
        <v>7196562</v>
      </c>
      <c r="S428">
        <f t="shared" si="143"/>
        <v>1.263157894736842</v>
      </c>
      <c r="T428">
        <f t="shared" si="144"/>
        <v>0.57894736842105265</v>
      </c>
      <c r="V428" s="4">
        <f t="shared" si="145"/>
        <v>427.12458417990001</v>
      </c>
      <c r="W428">
        <f t="shared" si="146"/>
        <v>8</v>
      </c>
      <c r="X428">
        <f t="shared" si="147"/>
        <v>0.42105263157894735</v>
      </c>
      <c r="Y428">
        <f t="shared" si="148"/>
        <v>0.33333333333333331</v>
      </c>
      <c r="Z428">
        <f t="shared" si="149"/>
        <v>0.72727272727272729</v>
      </c>
      <c r="AA428" t="str">
        <f t="shared" si="150"/>
        <v>O</v>
      </c>
      <c r="AD428">
        <f t="shared" si="151"/>
        <v>0.18518518518518517</v>
      </c>
      <c r="AF428" t="str">
        <f t="shared" si="152"/>
        <v>----</v>
      </c>
      <c r="AG428" t="str">
        <f t="shared" si="153"/>
        <v>----</v>
      </c>
      <c r="AH428" t="str">
        <f t="shared" si="154"/>
        <v>HUnSatLig</v>
      </c>
      <c r="AI428" t="str">
        <f t="shared" si="155"/>
        <v>----</v>
      </c>
      <c r="AJ428" t="str">
        <f t="shared" si="156"/>
        <v>----</v>
      </c>
      <c r="AK428" t="str">
        <f t="shared" si="157"/>
        <v>----</v>
      </c>
      <c r="AM428" s="4">
        <f t="shared" si="158"/>
        <v>427.2233504508269</v>
      </c>
      <c r="AN428" s="4">
        <f t="shared" si="159"/>
        <v>427</v>
      </c>
      <c r="AO428" s="4">
        <f t="shared" si="160"/>
        <v>0.2233504508268993</v>
      </c>
    </row>
    <row r="429" spans="1:41" x14ac:dyDescent="0.25">
      <c r="A429">
        <v>22</v>
      </c>
      <c r="B429">
        <v>26</v>
      </c>
      <c r="C429">
        <v>0</v>
      </c>
      <c r="D429">
        <v>10</v>
      </c>
      <c r="E429">
        <v>0</v>
      </c>
      <c r="F429">
        <v>0</v>
      </c>
      <c r="H429">
        <v>449.14531959999999</v>
      </c>
      <c r="J429">
        <v>5170190</v>
      </c>
      <c r="K429">
        <v>6753110</v>
      </c>
      <c r="L429">
        <v>6328683</v>
      </c>
      <c r="M429" t="str">
        <f t="shared" si="141"/>
        <v>Yes</v>
      </c>
      <c r="N429">
        <f t="shared" si="142"/>
        <v>6083994.333333333</v>
      </c>
      <c r="O429">
        <v>7170606</v>
      </c>
      <c r="P429">
        <v>7478565</v>
      </c>
      <c r="Q429">
        <v>7311789</v>
      </c>
      <c r="S429">
        <f t="shared" si="143"/>
        <v>1.1818181818181819</v>
      </c>
      <c r="T429">
        <f t="shared" si="144"/>
        <v>0.45454545454545453</v>
      </c>
      <c r="V429" s="4">
        <f t="shared" si="145"/>
        <v>449.14531957989999</v>
      </c>
      <c r="W429">
        <f t="shared" si="146"/>
        <v>10</v>
      </c>
      <c r="X429">
        <f t="shared" si="147"/>
        <v>0.45454545454545453</v>
      </c>
      <c r="Y429">
        <f t="shared" si="148"/>
        <v>0.38461538461538464</v>
      </c>
      <c r="Z429">
        <f t="shared" si="149"/>
        <v>1</v>
      </c>
      <c r="AA429" t="str">
        <f t="shared" si="150"/>
        <v>CRAM</v>
      </c>
      <c r="AD429">
        <f t="shared" si="151"/>
        <v>0.29411764705882354</v>
      </c>
      <c r="AF429" t="str">
        <f t="shared" si="152"/>
        <v>----</v>
      </c>
      <c r="AG429" t="str">
        <f t="shared" si="153"/>
        <v>----</v>
      </c>
      <c r="AH429" t="str">
        <f t="shared" si="154"/>
        <v>HUnSatLig</v>
      </c>
      <c r="AI429" t="str">
        <f t="shared" si="155"/>
        <v>----</v>
      </c>
      <c r="AJ429" t="str">
        <f t="shared" si="156"/>
        <v>----</v>
      </c>
      <c r="AK429" t="str">
        <f t="shared" si="157"/>
        <v>----</v>
      </c>
      <c r="AM429" s="4">
        <f t="shared" si="158"/>
        <v>449.24917782164545</v>
      </c>
      <c r="AN429" s="4">
        <f t="shared" si="159"/>
        <v>449</v>
      </c>
      <c r="AO429" s="4">
        <f t="shared" si="160"/>
        <v>0.24917782164544633</v>
      </c>
    </row>
    <row r="430" spans="1:41" x14ac:dyDescent="0.25">
      <c r="A430">
        <v>15</v>
      </c>
      <c r="B430">
        <v>20</v>
      </c>
      <c r="C430">
        <v>0</v>
      </c>
      <c r="D430">
        <v>9</v>
      </c>
      <c r="E430">
        <v>0</v>
      </c>
      <c r="F430">
        <v>0</v>
      </c>
      <c r="H430">
        <v>343.103455</v>
      </c>
      <c r="J430">
        <v>10461712</v>
      </c>
      <c r="K430">
        <v>8352031</v>
      </c>
      <c r="L430">
        <v>9891137</v>
      </c>
      <c r="M430" t="str">
        <f t="shared" si="141"/>
        <v>Yes</v>
      </c>
      <c r="N430">
        <f t="shared" si="142"/>
        <v>9568293.333333334</v>
      </c>
      <c r="O430">
        <v>7182677</v>
      </c>
      <c r="P430">
        <v>5971346</v>
      </c>
      <c r="Q430">
        <v>6979675</v>
      </c>
      <c r="S430">
        <f t="shared" si="143"/>
        <v>1.3333333333333333</v>
      </c>
      <c r="T430">
        <f t="shared" si="144"/>
        <v>0.6</v>
      </c>
      <c r="V430" s="4">
        <f t="shared" si="145"/>
        <v>343.10345497989999</v>
      </c>
      <c r="W430">
        <f t="shared" si="146"/>
        <v>6</v>
      </c>
      <c r="X430">
        <f t="shared" si="147"/>
        <v>0.4</v>
      </c>
      <c r="Y430">
        <f t="shared" si="148"/>
        <v>0.3</v>
      </c>
      <c r="Z430">
        <f t="shared" si="149"/>
        <v>0.66666666666666663</v>
      </c>
      <c r="AA430" t="str">
        <f t="shared" si="150"/>
        <v>O</v>
      </c>
      <c r="AD430">
        <f t="shared" si="151"/>
        <v>0.14285714285714285</v>
      </c>
      <c r="AF430" t="str">
        <f t="shared" si="152"/>
        <v>----</v>
      </c>
      <c r="AG430" t="str">
        <f t="shared" si="153"/>
        <v>----</v>
      </c>
      <c r="AH430" t="str">
        <f t="shared" si="154"/>
        <v>HUnSatLig</v>
      </c>
      <c r="AI430" t="str">
        <f t="shared" si="155"/>
        <v>----</v>
      </c>
      <c r="AJ430" t="str">
        <f t="shared" si="156"/>
        <v>----</v>
      </c>
      <c r="AK430" t="str">
        <f t="shared" si="157"/>
        <v>----</v>
      </c>
      <c r="AM430" s="4">
        <f t="shared" si="158"/>
        <v>343.18279260186233</v>
      </c>
      <c r="AN430" s="4">
        <f t="shared" si="159"/>
        <v>343</v>
      </c>
      <c r="AO430" s="4">
        <f t="shared" si="160"/>
        <v>0.18279260186233159</v>
      </c>
    </row>
    <row r="431" spans="1:41" x14ac:dyDescent="0.25">
      <c r="A431">
        <v>23</v>
      </c>
      <c r="B431">
        <v>30</v>
      </c>
      <c r="C431">
        <v>0</v>
      </c>
      <c r="D431">
        <v>11</v>
      </c>
      <c r="E431">
        <v>0</v>
      </c>
      <c r="F431">
        <v>0</v>
      </c>
      <c r="H431">
        <v>481.1715342</v>
      </c>
      <c r="J431">
        <v>5592365</v>
      </c>
      <c r="K431">
        <v>5921746</v>
      </c>
      <c r="L431">
        <v>6825512</v>
      </c>
      <c r="M431" t="str">
        <f t="shared" si="141"/>
        <v>Yes</v>
      </c>
      <c r="N431">
        <f t="shared" si="142"/>
        <v>6113207.666666667</v>
      </c>
      <c r="O431">
        <v>7249354</v>
      </c>
      <c r="P431">
        <v>8609673</v>
      </c>
      <c r="Q431">
        <v>8445806</v>
      </c>
      <c r="S431">
        <f t="shared" si="143"/>
        <v>1.3043478260869565</v>
      </c>
      <c r="T431">
        <f t="shared" si="144"/>
        <v>0.47826086956521741</v>
      </c>
      <c r="V431" s="4">
        <f t="shared" si="145"/>
        <v>481.17153417989999</v>
      </c>
      <c r="W431">
        <f t="shared" si="146"/>
        <v>9</v>
      </c>
      <c r="X431">
        <f t="shared" si="147"/>
        <v>0.39130434782608697</v>
      </c>
      <c r="Y431">
        <f t="shared" si="148"/>
        <v>0.3</v>
      </c>
      <c r="Z431">
        <f t="shared" si="149"/>
        <v>0.81818181818181823</v>
      </c>
      <c r="AA431" t="str">
        <f t="shared" si="150"/>
        <v>CRAM</v>
      </c>
      <c r="AD431">
        <f t="shared" si="151"/>
        <v>0.2</v>
      </c>
      <c r="AF431" t="str">
        <f t="shared" si="152"/>
        <v>----</v>
      </c>
      <c r="AG431" t="str">
        <f t="shared" si="153"/>
        <v>----</v>
      </c>
      <c r="AH431" t="str">
        <f t="shared" si="154"/>
        <v>HUnSatLig</v>
      </c>
      <c r="AI431" t="str">
        <f t="shared" si="155"/>
        <v>----</v>
      </c>
      <c r="AJ431" t="str">
        <f t="shared" si="156"/>
        <v>----</v>
      </c>
      <c r="AK431" t="str">
        <f t="shared" si="157"/>
        <v>----</v>
      </c>
      <c r="AM431" s="4">
        <f t="shared" si="158"/>
        <v>481.28279801220401</v>
      </c>
      <c r="AN431" s="4">
        <f t="shared" si="159"/>
        <v>481</v>
      </c>
      <c r="AO431" s="4">
        <f t="shared" si="160"/>
        <v>0.28279801220401168</v>
      </c>
    </row>
    <row r="432" spans="1:41" x14ac:dyDescent="0.25">
      <c r="A432">
        <v>15</v>
      </c>
      <c r="B432">
        <v>20</v>
      </c>
      <c r="C432">
        <v>0</v>
      </c>
      <c r="D432">
        <v>7</v>
      </c>
      <c r="E432">
        <v>0</v>
      </c>
      <c r="F432">
        <v>0</v>
      </c>
      <c r="H432">
        <v>311.11362580000002</v>
      </c>
      <c r="J432">
        <v>3989758</v>
      </c>
      <c r="K432">
        <v>3645468</v>
      </c>
      <c r="L432">
        <v>4036236</v>
      </c>
      <c r="M432" t="str">
        <f t="shared" si="141"/>
        <v>Yes</v>
      </c>
      <c r="N432">
        <f t="shared" si="142"/>
        <v>3890487.3333333335</v>
      </c>
      <c r="O432">
        <v>7249965</v>
      </c>
      <c r="P432">
        <v>5317418</v>
      </c>
      <c r="Q432">
        <v>7434098</v>
      </c>
      <c r="S432">
        <f t="shared" si="143"/>
        <v>1.3333333333333333</v>
      </c>
      <c r="T432">
        <f t="shared" si="144"/>
        <v>0.46666666666666667</v>
      </c>
      <c r="V432" s="4">
        <f t="shared" si="145"/>
        <v>311.11362577990002</v>
      </c>
      <c r="W432">
        <f t="shared" si="146"/>
        <v>6</v>
      </c>
      <c r="X432">
        <f t="shared" si="147"/>
        <v>0.4</v>
      </c>
      <c r="Y432">
        <f t="shared" si="148"/>
        <v>0.3</v>
      </c>
      <c r="Z432">
        <f t="shared" si="149"/>
        <v>0.8571428571428571</v>
      </c>
      <c r="AA432" t="str">
        <f t="shared" si="150"/>
        <v>CRAM</v>
      </c>
      <c r="AD432">
        <f t="shared" si="151"/>
        <v>0.21739130434782608</v>
      </c>
      <c r="AF432" t="str">
        <f t="shared" si="152"/>
        <v>----</v>
      </c>
      <c r="AG432" t="str">
        <f t="shared" si="153"/>
        <v>----</v>
      </c>
      <c r="AH432" t="str">
        <f t="shared" si="154"/>
        <v>HUnSatLig</v>
      </c>
      <c r="AI432" t="str">
        <f t="shared" si="155"/>
        <v>----</v>
      </c>
      <c r="AJ432" t="str">
        <f t="shared" si="156"/>
        <v>----</v>
      </c>
      <c r="AK432" t="str">
        <f t="shared" si="157"/>
        <v>----</v>
      </c>
      <c r="AM432" s="4">
        <f t="shared" si="158"/>
        <v>311.18556622489177</v>
      </c>
      <c r="AN432" s="4">
        <f t="shared" si="159"/>
        <v>311</v>
      </c>
      <c r="AO432" s="4">
        <f t="shared" si="160"/>
        <v>0.18556622489177244</v>
      </c>
    </row>
    <row r="433" spans="1:41" x14ac:dyDescent="0.25">
      <c r="A433">
        <v>23</v>
      </c>
      <c r="B433">
        <v>28</v>
      </c>
      <c r="C433">
        <v>0</v>
      </c>
      <c r="D433">
        <v>8</v>
      </c>
      <c r="E433">
        <v>0</v>
      </c>
      <c r="F433">
        <v>0</v>
      </c>
      <c r="H433">
        <v>431.17114040000001</v>
      </c>
      <c r="J433">
        <v>2954154</v>
      </c>
      <c r="K433">
        <v>5136208</v>
      </c>
      <c r="L433">
        <v>4200398</v>
      </c>
      <c r="M433" t="str">
        <f t="shared" si="141"/>
        <v>Yes</v>
      </c>
      <c r="N433">
        <f t="shared" si="142"/>
        <v>4096920</v>
      </c>
      <c r="O433">
        <v>7253912</v>
      </c>
      <c r="P433">
        <v>9376106</v>
      </c>
      <c r="Q433">
        <v>9053877</v>
      </c>
      <c r="S433">
        <f t="shared" si="143"/>
        <v>1.2173913043478262</v>
      </c>
      <c r="T433">
        <f t="shared" si="144"/>
        <v>0.34782608695652173</v>
      </c>
      <c r="V433" s="4">
        <f t="shared" si="145"/>
        <v>431.17114037990001</v>
      </c>
      <c r="W433">
        <f t="shared" si="146"/>
        <v>10</v>
      </c>
      <c r="X433">
        <f t="shared" si="147"/>
        <v>0.43478260869565216</v>
      </c>
      <c r="Y433">
        <f t="shared" si="148"/>
        <v>0.35714285714285715</v>
      </c>
      <c r="Z433">
        <f t="shared" si="149"/>
        <v>1.25</v>
      </c>
      <c r="AA433" t="str">
        <f t="shared" si="150"/>
        <v>CRAM</v>
      </c>
      <c r="AD433">
        <f t="shared" si="151"/>
        <v>0.31578947368421051</v>
      </c>
      <c r="AF433" t="str">
        <f t="shared" si="152"/>
        <v>----</v>
      </c>
      <c r="AG433" t="str">
        <f t="shared" si="153"/>
        <v>----</v>
      </c>
      <c r="AH433" t="str">
        <f t="shared" si="154"/>
        <v>HUnSatLig</v>
      </c>
      <c r="AI433" t="str">
        <f t="shared" si="155"/>
        <v>----</v>
      </c>
      <c r="AJ433" t="str">
        <f t="shared" si="156"/>
        <v>----</v>
      </c>
      <c r="AK433" t="str">
        <f t="shared" si="157"/>
        <v>----</v>
      </c>
      <c r="AM433" s="4">
        <f t="shared" si="158"/>
        <v>431.27084235736493</v>
      </c>
      <c r="AN433" s="4">
        <f t="shared" si="159"/>
        <v>431</v>
      </c>
      <c r="AO433" s="4">
        <f t="shared" si="160"/>
        <v>0.27084235736492701</v>
      </c>
    </row>
    <row r="434" spans="1:41" x14ac:dyDescent="0.25">
      <c r="A434">
        <v>17</v>
      </c>
      <c r="B434">
        <v>24</v>
      </c>
      <c r="C434">
        <v>0</v>
      </c>
      <c r="D434">
        <v>6</v>
      </c>
      <c r="E434">
        <v>0</v>
      </c>
      <c r="F434">
        <v>0</v>
      </c>
      <c r="H434">
        <v>323.15001119999999</v>
      </c>
      <c r="J434">
        <v>3234841</v>
      </c>
      <c r="K434">
        <v>3633609</v>
      </c>
      <c r="L434">
        <v>3165772</v>
      </c>
      <c r="M434" t="str">
        <f t="shared" si="141"/>
        <v>Yes</v>
      </c>
      <c r="N434">
        <f t="shared" si="142"/>
        <v>3344740.6666666665</v>
      </c>
      <c r="O434">
        <v>7304849</v>
      </c>
      <c r="P434">
        <v>7367570</v>
      </c>
      <c r="Q434">
        <v>8119526</v>
      </c>
      <c r="S434">
        <f t="shared" si="143"/>
        <v>1.411764705882353</v>
      </c>
      <c r="T434">
        <f t="shared" si="144"/>
        <v>0.35294117647058826</v>
      </c>
      <c r="V434" s="4">
        <f t="shared" si="145"/>
        <v>323.15001117989999</v>
      </c>
      <c r="W434">
        <f t="shared" si="146"/>
        <v>6</v>
      </c>
      <c r="X434">
        <f t="shared" si="147"/>
        <v>0.35294117647058826</v>
      </c>
      <c r="Y434">
        <f t="shared" si="148"/>
        <v>0.25</v>
      </c>
      <c r="Z434">
        <f t="shared" si="149"/>
        <v>1</v>
      </c>
      <c r="AA434" t="str">
        <f t="shared" si="150"/>
        <v>CRAM</v>
      </c>
      <c r="AD434">
        <f t="shared" si="151"/>
        <v>0.21428571428571427</v>
      </c>
      <c r="AF434" t="str">
        <f t="shared" si="152"/>
        <v>----</v>
      </c>
      <c r="AG434" t="str">
        <f t="shared" si="153"/>
        <v>----</v>
      </c>
      <c r="AH434" t="str">
        <f t="shared" si="154"/>
        <v>HUnSatLig</v>
      </c>
      <c r="AI434" t="str">
        <f t="shared" si="155"/>
        <v>----</v>
      </c>
      <c r="AJ434" t="str">
        <f t="shared" si="156"/>
        <v>----</v>
      </c>
      <c r="AK434" t="str">
        <f t="shared" si="157"/>
        <v>----</v>
      </c>
      <c r="AM434" s="4">
        <f t="shared" si="158"/>
        <v>323.22473486178666</v>
      </c>
      <c r="AN434" s="4">
        <f t="shared" si="159"/>
        <v>323</v>
      </c>
      <c r="AO434" s="4">
        <f t="shared" si="160"/>
        <v>0.2247348617866578</v>
      </c>
    </row>
    <row r="435" spans="1:41" x14ac:dyDescent="0.25">
      <c r="A435">
        <v>21</v>
      </c>
      <c r="B435">
        <v>30</v>
      </c>
      <c r="C435">
        <v>0</v>
      </c>
      <c r="D435">
        <v>11</v>
      </c>
      <c r="E435">
        <v>0</v>
      </c>
      <c r="F435">
        <v>0</v>
      </c>
      <c r="H435">
        <v>457.1715342</v>
      </c>
      <c r="J435">
        <v>8588660</v>
      </c>
      <c r="K435">
        <v>7612425</v>
      </c>
      <c r="L435">
        <v>8320784</v>
      </c>
      <c r="M435" t="str">
        <f t="shared" si="141"/>
        <v>Yes</v>
      </c>
      <c r="N435">
        <f t="shared" si="142"/>
        <v>8173956.333333333</v>
      </c>
      <c r="O435">
        <v>7307247</v>
      </c>
      <c r="P435">
        <v>8190976</v>
      </c>
      <c r="Q435">
        <v>9056205</v>
      </c>
      <c r="S435">
        <f t="shared" si="143"/>
        <v>1.4285714285714286</v>
      </c>
      <c r="T435">
        <f t="shared" si="144"/>
        <v>0.52380952380952384</v>
      </c>
      <c r="V435" s="4">
        <f t="shared" si="145"/>
        <v>457.17153417989999</v>
      </c>
      <c r="W435">
        <f t="shared" si="146"/>
        <v>7</v>
      </c>
      <c r="X435">
        <f t="shared" si="147"/>
        <v>0.33333333333333331</v>
      </c>
      <c r="Y435">
        <f t="shared" si="148"/>
        <v>0.23333333333333334</v>
      </c>
      <c r="Z435">
        <f t="shared" si="149"/>
        <v>0.63636363636363635</v>
      </c>
      <c r="AA435" t="str">
        <f t="shared" si="150"/>
        <v>O</v>
      </c>
      <c r="AD435">
        <f t="shared" si="151"/>
        <v>9.6774193548387094E-2</v>
      </c>
      <c r="AF435" t="str">
        <f t="shared" si="152"/>
        <v>----</v>
      </c>
      <c r="AG435" t="str">
        <f t="shared" si="153"/>
        <v>----</v>
      </c>
      <c r="AH435" t="str">
        <f t="shared" si="154"/>
        <v>HUnSatLig</v>
      </c>
      <c r="AI435" t="str">
        <f t="shared" si="155"/>
        <v>----</v>
      </c>
      <c r="AJ435" t="str">
        <f t="shared" si="156"/>
        <v>----</v>
      </c>
      <c r="AK435" t="str">
        <f t="shared" si="157"/>
        <v>----</v>
      </c>
      <c r="AM435" s="4">
        <f t="shared" si="158"/>
        <v>457.27724836559025</v>
      </c>
      <c r="AN435" s="4">
        <f t="shared" si="159"/>
        <v>457</v>
      </c>
      <c r="AO435" s="4">
        <f t="shared" si="160"/>
        <v>0.27724836559025334</v>
      </c>
    </row>
    <row r="436" spans="1:41" x14ac:dyDescent="0.25">
      <c r="A436">
        <v>24</v>
      </c>
      <c r="B436">
        <v>30</v>
      </c>
      <c r="C436">
        <v>0</v>
      </c>
      <c r="D436">
        <v>10</v>
      </c>
      <c r="E436">
        <v>0</v>
      </c>
      <c r="F436">
        <v>0</v>
      </c>
      <c r="H436">
        <v>477.17661959999998</v>
      </c>
      <c r="J436">
        <v>4080787</v>
      </c>
      <c r="K436">
        <v>5321721</v>
      </c>
      <c r="L436">
        <v>5042624</v>
      </c>
      <c r="M436" t="str">
        <f t="shared" si="141"/>
        <v>Yes</v>
      </c>
      <c r="N436">
        <f t="shared" si="142"/>
        <v>4815044</v>
      </c>
      <c r="O436">
        <v>7314876</v>
      </c>
      <c r="P436">
        <v>7470686</v>
      </c>
      <c r="Q436">
        <v>8177416</v>
      </c>
      <c r="S436">
        <f t="shared" si="143"/>
        <v>1.25</v>
      </c>
      <c r="T436">
        <f t="shared" si="144"/>
        <v>0.41666666666666669</v>
      </c>
      <c r="V436" s="4">
        <f t="shared" si="145"/>
        <v>477.17661957989998</v>
      </c>
      <c r="W436">
        <f t="shared" si="146"/>
        <v>10</v>
      </c>
      <c r="X436">
        <f t="shared" si="147"/>
        <v>0.41666666666666669</v>
      </c>
      <c r="Y436">
        <f t="shared" si="148"/>
        <v>0.33333333333333331</v>
      </c>
      <c r="Z436">
        <f t="shared" si="149"/>
        <v>1</v>
      </c>
      <c r="AA436" t="str">
        <f t="shared" si="150"/>
        <v>CRAM</v>
      </c>
      <c r="AD436">
        <f t="shared" si="151"/>
        <v>0.26315789473684209</v>
      </c>
      <c r="AF436" t="str">
        <f t="shared" si="152"/>
        <v>----</v>
      </c>
      <c r="AG436" t="str">
        <f t="shared" si="153"/>
        <v>----</v>
      </c>
      <c r="AH436" t="str">
        <f t="shared" si="154"/>
        <v>HUnSatLig</v>
      </c>
      <c r="AI436" t="str">
        <f t="shared" si="155"/>
        <v>----</v>
      </c>
      <c r="AJ436" t="str">
        <f t="shared" si="156"/>
        <v>----</v>
      </c>
      <c r="AK436" t="str">
        <f t="shared" si="157"/>
        <v>----</v>
      </c>
      <c r="AM436" s="4">
        <f t="shared" si="158"/>
        <v>477.28695964702558</v>
      </c>
      <c r="AN436" s="4">
        <f t="shared" si="159"/>
        <v>477</v>
      </c>
      <c r="AO436" s="4">
        <f t="shared" si="160"/>
        <v>0.28695964702558285</v>
      </c>
    </row>
    <row r="437" spans="1:41" x14ac:dyDescent="0.25">
      <c r="A437">
        <v>17</v>
      </c>
      <c r="B437">
        <v>20</v>
      </c>
      <c r="C437">
        <v>0</v>
      </c>
      <c r="D437">
        <v>10</v>
      </c>
      <c r="E437">
        <v>0</v>
      </c>
      <c r="F437">
        <v>0</v>
      </c>
      <c r="H437">
        <v>383.09836960000001</v>
      </c>
      <c r="J437">
        <v>15338893</v>
      </c>
      <c r="K437">
        <v>14083355</v>
      </c>
      <c r="L437">
        <v>15860267</v>
      </c>
      <c r="M437" t="str">
        <f t="shared" si="141"/>
        <v>Yes</v>
      </c>
      <c r="N437">
        <f t="shared" si="142"/>
        <v>15094171.666666666</v>
      </c>
      <c r="O437">
        <v>7349764</v>
      </c>
      <c r="P437">
        <v>7673972</v>
      </c>
      <c r="Q437">
        <v>7702225</v>
      </c>
      <c r="S437">
        <f t="shared" si="143"/>
        <v>1.1764705882352942</v>
      </c>
      <c r="T437">
        <f t="shared" si="144"/>
        <v>0.58823529411764708</v>
      </c>
      <c r="V437" s="4">
        <f t="shared" si="145"/>
        <v>383.09836957989995</v>
      </c>
      <c r="W437">
        <f t="shared" si="146"/>
        <v>8</v>
      </c>
      <c r="X437">
        <f t="shared" si="147"/>
        <v>0.47058823529411764</v>
      </c>
      <c r="Y437">
        <f t="shared" si="148"/>
        <v>0.4</v>
      </c>
      <c r="Z437">
        <f t="shared" si="149"/>
        <v>0.8</v>
      </c>
      <c r="AA437" t="str">
        <f t="shared" si="150"/>
        <v>CRAM</v>
      </c>
      <c r="AD437">
        <f t="shared" si="151"/>
        <v>0.25</v>
      </c>
      <c r="AF437" t="str">
        <f t="shared" si="152"/>
        <v>----</v>
      </c>
      <c r="AG437" t="str">
        <f t="shared" si="153"/>
        <v>----</v>
      </c>
      <c r="AH437" t="str">
        <f t="shared" si="154"/>
        <v>HUnSatLig</v>
      </c>
      <c r="AI437" t="str">
        <f t="shared" si="155"/>
        <v>----</v>
      </c>
      <c r="AJ437" t="str">
        <f t="shared" si="156"/>
        <v>----</v>
      </c>
      <c r="AK437" t="str">
        <f t="shared" si="157"/>
        <v>----</v>
      </c>
      <c r="AM437" s="4">
        <f t="shared" si="158"/>
        <v>383.1869554369614</v>
      </c>
      <c r="AN437" s="4">
        <f t="shared" si="159"/>
        <v>383</v>
      </c>
      <c r="AO437" s="4">
        <f t="shared" si="160"/>
        <v>0.18695543696139794</v>
      </c>
    </row>
    <row r="438" spans="1:41" x14ac:dyDescent="0.25">
      <c r="A438">
        <v>20</v>
      </c>
      <c r="B438">
        <v>22</v>
      </c>
      <c r="C438">
        <v>0</v>
      </c>
      <c r="D438">
        <v>9</v>
      </c>
      <c r="E438">
        <v>0</v>
      </c>
      <c r="F438">
        <v>0</v>
      </c>
      <c r="H438">
        <v>405.11910499999999</v>
      </c>
      <c r="J438">
        <v>7107457</v>
      </c>
      <c r="K438">
        <v>9895302</v>
      </c>
      <c r="L438">
        <v>9615712</v>
      </c>
      <c r="M438" t="str">
        <f t="shared" si="141"/>
        <v>Yes</v>
      </c>
      <c r="N438">
        <f t="shared" si="142"/>
        <v>8872823.666666666</v>
      </c>
      <c r="O438">
        <v>7358179</v>
      </c>
      <c r="P438">
        <v>8268013</v>
      </c>
      <c r="Q438">
        <v>7949958</v>
      </c>
      <c r="S438">
        <f t="shared" si="143"/>
        <v>1.1000000000000001</v>
      </c>
      <c r="T438">
        <f t="shared" si="144"/>
        <v>0.45</v>
      </c>
      <c r="V438" s="4">
        <f t="shared" si="145"/>
        <v>405.11910497989999</v>
      </c>
      <c r="W438">
        <f t="shared" si="146"/>
        <v>10</v>
      </c>
      <c r="X438">
        <f t="shared" si="147"/>
        <v>0.5</v>
      </c>
      <c r="Y438">
        <f t="shared" si="148"/>
        <v>0.45454545454545453</v>
      </c>
      <c r="Z438">
        <f t="shared" si="149"/>
        <v>1.1111111111111112</v>
      </c>
      <c r="AA438" t="str">
        <f t="shared" si="150"/>
        <v>CRAM</v>
      </c>
      <c r="AD438">
        <f t="shared" si="151"/>
        <v>0.35483870967741937</v>
      </c>
      <c r="AF438" t="str">
        <f t="shared" si="152"/>
        <v>----</v>
      </c>
      <c r="AG438" t="str">
        <f t="shared" si="153"/>
        <v>----</v>
      </c>
      <c r="AH438" t="str">
        <f t="shared" si="154"/>
        <v>HUnSatLig</v>
      </c>
      <c r="AI438" t="str">
        <f t="shared" si="155"/>
        <v>----</v>
      </c>
      <c r="AJ438" t="str">
        <f t="shared" si="156"/>
        <v>----</v>
      </c>
      <c r="AK438" t="str">
        <f t="shared" si="157"/>
        <v>----</v>
      </c>
      <c r="AM438" s="4">
        <f t="shared" si="158"/>
        <v>405.21278280777994</v>
      </c>
      <c r="AN438" s="4">
        <f t="shared" si="159"/>
        <v>405</v>
      </c>
      <c r="AO438" s="4">
        <f t="shared" si="160"/>
        <v>0.21278280777994496</v>
      </c>
    </row>
    <row r="439" spans="1:41" x14ac:dyDescent="0.25">
      <c r="A439">
        <v>23</v>
      </c>
      <c r="B439">
        <v>30</v>
      </c>
      <c r="C439">
        <v>0</v>
      </c>
      <c r="D439">
        <v>7</v>
      </c>
      <c r="E439">
        <v>0</v>
      </c>
      <c r="F439">
        <v>0</v>
      </c>
      <c r="H439">
        <v>417.19187579999999</v>
      </c>
      <c r="J439">
        <v>2857940</v>
      </c>
      <c r="K439">
        <v>4542169</v>
      </c>
      <c r="L439">
        <v>4261560</v>
      </c>
      <c r="M439" t="str">
        <f t="shared" si="141"/>
        <v>Yes</v>
      </c>
      <c r="N439">
        <f t="shared" si="142"/>
        <v>3887223</v>
      </c>
      <c r="O439">
        <v>7362900</v>
      </c>
      <c r="P439">
        <v>10335005</v>
      </c>
      <c r="Q439">
        <v>9646225</v>
      </c>
      <c r="S439">
        <f t="shared" si="143"/>
        <v>1.3043478260869565</v>
      </c>
      <c r="T439">
        <f t="shared" si="144"/>
        <v>0.30434782608695654</v>
      </c>
      <c r="V439" s="4">
        <f t="shared" si="145"/>
        <v>417.19187577989999</v>
      </c>
      <c r="W439">
        <f t="shared" si="146"/>
        <v>9</v>
      </c>
      <c r="X439">
        <f t="shared" si="147"/>
        <v>0.39130434782608697</v>
      </c>
      <c r="Y439">
        <f t="shared" si="148"/>
        <v>0.3</v>
      </c>
      <c r="Z439">
        <f t="shared" si="149"/>
        <v>1.2857142857142858</v>
      </c>
      <c r="AA439" t="str">
        <f t="shared" si="150"/>
        <v>CRAM</v>
      </c>
      <c r="AD439">
        <f t="shared" si="151"/>
        <v>0.28205128205128205</v>
      </c>
      <c r="AF439" t="str">
        <f t="shared" si="152"/>
        <v>----</v>
      </c>
      <c r="AG439" t="str">
        <f t="shared" si="153"/>
        <v>----</v>
      </c>
      <c r="AH439" t="str">
        <f t="shared" si="154"/>
        <v>HUnSatLig</v>
      </c>
      <c r="AI439" t="str">
        <f t="shared" si="155"/>
        <v>----</v>
      </c>
      <c r="AJ439" t="str">
        <f t="shared" si="156"/>
        <v>----</v>
      </c>
      <c r="AK439" t="str">
        <f t="shared" si="157"/>
        <v>----</v>
      </c>
      <c r="AM439" s="4">
        <f t="shared" si="158"/>
        <v>417.28834525826284</v>
      </c>
      <c r="AN439" s="4">
        <f t="shared" si="159"/>
        <v>417</v>
      </c>
      <c r="AO439" s="4">
        <f t="shared" si="160"/>
        <v>0.28834525826283652</v>
      </c>
    </row>
    <row r="440" spans="1:41" x14ac:dyDescent="0.25">
      <c r="A440">
        <v>23</v>
      </c>
      <c r="B440">
        <v>32</v>
      </c>
      <c r="C440">
        <v>0</v>
      </c>
      <c r="D440">
        <v>7</v>
      </c>
      <c r="E440">
        <v>0</v>
      </c>
      <c r="F440">
        <v>0</v>
      </c>
      <c r="H440">
        <v>419.20752579999998</v>
      </c>
      <c r="J440">
        <v>2707319</v>
      </c>
      <c r="K440">
        <v>4949661</v>
      </c>
      <c r="L440">
        <v>3609737</v>
      </c>
      <c r="M440" t="str">
        <f t="shared" si="141"/>
        <v>Yes</v>
      </c>
      <c r="N440">
        <f t="shared" si="142"/>
        <v>3755572.3333333335</v>
      </c>
      <c r="O440">
        <v>7391572</v>
      </c>
      <c r="P440">
        <v>12077846</v>
      </c>
      <c r="Q440">
        <v>11194502</v>
      </c>
      <c r="S440">
        <f t="shared" si="143"/>
        <v>1.3913043478260869</v>
      </c>
      <c r="T440">
        <f t="shared" si="144"/>
        <v>0.30434782608695654</v>
      </c>
      <c r="V440" s="4">
        <f t="shared" si="145"/>
        <v>419.20752577989998</v>
      </c>
      <c r="W440">
        <f t="shared" si="146"/>
        <v>8</v>
      </c>
      <c r="X440">
        <f t="shared" si="147"/>
        <v>0.34782608695652173</v>
      </c>
      <c r="Y440">
        <f t="shared" si="148"/>
        <v>0.25</v>
      </c>
      <c r="Z440">
        <f t="shared" si="149"/>
        <v>1.1428571428571428</v>
      </c>
      <c r="AA440" t="str">
        <f t="shared" si="150"/>
        <v>CRAM</v>
      </c>
      <c r="AD440">
        <f t="shared" si="151"/>
        <v>0.23076923076923078</v>
      </c>
      <c r="AF440" t="str">
        <f t="shared" si="152"/>
        <v>----</v>
      </c>
      <c r="AG440" t="str">
        <f t="shared" si="153"/>
        <v>----</v>
      </c>
      <c r="AH440" t="str">
        <f t="shared" si="154"/>
        <v>HUnSatLig</v>
      </c>
      <c r="AI440" t="str">
        <f t="shared" si="155"/>
        <v>----</v>
      </c>
      <c r="AJ440" t="str">
        <f t="shared" si="156"/>
        <v>----</v>
      </c>
      <c r="AK440" t="str">
        <f t="shared" si="157"/>
        <v>----</v>
      </c>
      <c r="AM440" s="4">
        <f t="shared" si="158"/>
        <v>419.304461347646</v>
      </c>
      <c r="AN440" s="4">
        <f t="shared" si="159"/>
        <v>419</v>
      </c>
      <c r="AO440" s="4">
        <f t="shared" si="160"/>
        <v>0.30446134764599719</v>
      </c>
    </row>
    <row r="441" spans="1:41" x14ac:dyDescent="0.25">
      <c r="A441">
        <v>26</v>
      </c>
      <c r="B441">
        <v>36</v>
      </c>
      <c r="C441">
        <v>0</v>
      </c>
      <c r="D441">
        <v>10</v>
      </c>
      <c r="E441">
        <v>0</v>
      </c>
      <c r="F441">
        <v>0</v>
      </c>
      <c r="H441">
        <v>507.22356960000002</v>
      </c>
      <c r="J441">
        <v>3189522</v>
      </c>
      <c r="K441">
        <v>4176368</v>
      </c>
      <c r="L441">
        <v>3789617</v>
      </c>
      <c r="M441" t="str">
        <f t="shared" si="141"/>
        <v>Yes</v>
      </c>
      <c r="N441">
        <f t="shared" si="142"/>
        <v>3718502.3333333335</v>
      </c>
      <c r="O441">
        <v>7397244</v>
      </c>
      <c r="P441">
        <v>9199699</v>
      </c>
      <c r="Q441">
        <v>8405883</v>
      </c>
      <c r="S441">
        <f t="shared" si="143"/>
        <v>1.3846153846153846</v>
      </c>
      <c r="T441">
        <f t="shared" si="144"/>
        <v>0.38461538461538464</v>
      </c>
      <c r="V441" s="4">
        <f t="shared" si="145"/>
        <v>507.22356957989996</v>
      </c>
      <c r="W441">
        <f t="shared" si="146"/>
        <v>9</v>
      </c>
      <c r="X441">
        <f t="shared" si="147"/>
        <v>0.34615384615384615</v>
      </c>
      <c r="Y441">
        <f t="shared" si="148"/>
        <v>0.25</v>
      </c>
      <c r="Z441">
        <f t="shared" si="149"/>
        <v>0.9</v>
      </c>
      <c r="AA441" t="str">
        <f t="shared" si="150"/>
        <v>CRAM</v>
      </c>
      <c r="AD441">
        <f t="shared" si="151"/>
        <v>0.19047619047619047</v>
      </c>
      <c r="AF441" t="str">
        <f t="shared" si="152"/>
        <v>----</v>
      </c>
      <c r="AG441" t="str">
        <f t="shared" si="153"/>
        <v>----</v>
      </c>
      <c r="AH441" t="str">
        <f t="shared" si="154"/>
        <v>HUnSatLig</v>
      </c>
      <c r="AI441" t="str">
        <f t="shared" si="155"/>
        <v>----</v>
      </c>
      <c r="AJ441" t="str">
        <f t="shared" si="156"/>
        <v>----</v>
      </c>
      <c r="AK441" t="str">
        <f t="shared" si="157"/>
        <v>----</v>
      </c>
      <c r="AM441" s="4">
        <f t="shared" si="158"/>
        <v>507.34085756178894</v>
      </c>
      <c r="AN441" s="4">
        <f t="shared" si="159"/>
        <v>507</v>
      </c>
      <c r="AO441" s="4">
        <f t="shared" si="160"/>
        <v>0.34085756178893689</v>
      </c>
    </row>
    <row r="442" spans="1:41" x14ac:dyDescent="0.25">
      <c r="A442">
        <v>20</v>
      </c>
      <c r="B442">
        <v>26</v>
      </c>
      <c r="C442">
        <v>0</v>
      </c>
      <c r="D442">
        <v>11</v>
      </c>
      <c r="E442">
        <v>0</v>
      </c>
      <c r="F442">
        <v>0</v>
      </c>
      <c r="H442">
        <v>441.14023420000001</v>
      </c>
      <c r="J442">
        <v>11907939</v>
      </c>
      <c r="K442">
        <v>10329861</v>
      </c>
      <c r="L442">
        <v>11678796</v>
      </c>
      <c r="M442" t="str">
        <f t="shared" si="141"/>
        <v>Yes</v>
      </c>
      <c r="N442">
        <f t="shared" si="142"/>
        <v>11305532</v>
      </c>
      <c r="O442">
        <v>7468219</v>
      </c>
      <c r="P442">
        <v>7278333</v>
      </c>
      <c r="Q442">
        <v>7840763</v>
      </c>
      <c r="S442">
        <f t="shared" si="143"/>
        <v>1.3</v>
      </c>
      <c r="T442">
        <f t="shared" si="144"/>
        <v>0.55000000000000004</v>
      </c>
      <c r="V442" s="4">
        <f t="shared" si="145"/>
        <v>441.14023417990001</v>
      </c>
      <c r="W442">
        <f t="shared" si="146"/>
        <v>8</v>
      </c>
      <c r="X442">
        <f t="shared" si="147"/>
        <v>0.4</v>
      </c>
      <c r="Y442">
        <f t="shared" si="148"/>
        <v>0.30769230769230771</v>
      </c>
      <c r="Z442">
        <f t="shared" si="149"/>
        <v>0.72727272727272729</v>
      </c>
      <c r="AA442" t="str">
        <f t="shared" si="150"/>
        <v>O</v>
      </c>
      <c r="AD442">
        <f t="shared" si="151"/>
        <v>0.17241379310344829</v>
      </c>
      <c r="AF442" t="str">
        <f t="shared" si="152"/>
        <v>----</v>
      </c>
      <c r="AG442" t="str">
        <f t="shared" si="153"/>
        <v>----</v>
      </c>
      <c r="AH442" t="str">
        <f t="shared" si="154"/>
        <v>HUnSatLig</v>
      </c>
      <c r="AI442" t="str">
        <f t="shared" si="155"/>
        <v>----</v>
      </c>
      <c r="AJ442" t="str">
        <f t="shared" si="156"/>
        <v>----</v>
      </c>
      <c r="AK442" t="str">
        <f t="shared" si="157"/>
        <v>----</v>
      </c>
      <c r="AM442" s="4">
        <f t="shared" si="158"/>
        <v>441.242241363517</v>
      </c>
      <c r="AN442" s="4">
        <f t="shared" si="159"/>
        <v>441</v>
      </c>
      <c r="AO442" s="4">
        <f t="shared" si="160"/>
        <v>0.24224136351699599</v>
      </c>
    </row>
    <row r="443" spans="1:41" x14ac:dyDescent="0.25">
      <c r="A443">
        <v>19</v>
      </c>
      <c r="B443">
        <v>26</v>
      </c>
      <c r="C443">
        <v>0</v>
      </c>
      <c r="D443">
        <v>11</v>
      </c>
      <c r="E443">
        <v>0</v>
      </c>
      <c r="F443">
        <v>0</v>
      </c>
      <c r="H443">
        <v>429.14023420000001</v>
      </c>
      <c r="J443">
        <v>13244534</v>
      </c>
      <c r="K443">
        <v>9780239</v>
      </c>
      <c r="L443">
        <v>11251821</v>
      </c>
      <c r="M443" t="str">
        <f t="shared" si="141"/>
        <v>Yes</v>
      </c>
      <c r="N443">
        <f t="shared" si="142"/>
        <v>11425531.333333334</v>
      </c>
      <c r="O443">
        <v>7493647</v>
      </c>
      <c r="P443">
        <v>6324694</v>
      </c>
      <c r="Q443">
        <v>7647019</v>
      </c>
      <c r="S443">
        <f t="shared" si="143"/>
        <v>1.368421052631579</v>
      </c>
      <c r="T443">
        <f t="shared" si="144"/>
        <v>0.57894736842105265</v>
      </c>
      <c r="V443" s="4">
        <f t="shared" si="145"/>
        <v>429.14023417990001</v>
      </c>
      <c r="W443">
        <f t="shared" si="146"/>
        <v>7</v>
      </c>
      <c r="X443">
        <f t="shared" si="147"/>
        <v>0.36842105263157893</v>
      </c>
      <c r="Y443">
        <f t="shared" si="148"/>
        <v>0.26923076923076922</v>
      </c>
      <c r="Z443">
        <f t="shared" si="149"/>
        <v>0.63636363636363635</v>
      </c>
      <c r="AA443" t="str">
        <f t="shared" si="150"/>
        <v>O</v>
      </c>
      <c r="AD443">
        <f t="shared" si="151"/>
        <v>0.1111111111111111</v>
      </c>
      <c r="AF443" t="str">
        <f t="shared" si="152"/>
        <v>----</v>
      </c>
      <c r="AG443" t="str">
        <f t="shared" si="153"/>
        <v>----</v>
      </c>
      <c r="AH443" t="str">
        <f t="shared" si="154"/>
        <v>HUnSatLig</v>
      </c>
      <c r="AI443" t="str">
        <f t="shared" si="155"/>
        <v>----</v>
      </c>
      <c r="AJ443" t="str">
        <f t="shared" si="156"/>
        <v>----</v>
      </c>
      <c r="AK443" t="str">
        <f t="shared" si="157"/>
        <v>----</v>
      </c>
      <c r="AM443" s="4">
        <f t="shared" si="158"/>
        <v>429.23946654021012</v>
      </c>
      <c r="AN443" s="4">
        <f t="shared" si="159"/>
        <v>429</v>
      </c>
      <c r="AO443" s="4">
        <f t="shared" si="160"/>
        <v>0.23946654021011682</v>
      </c>
    </row>
    <row r="444" spans="1:41" x14ac:dyDescent="0.25">
      <c r="A444">
        <v>18</v>
      </c>
      <c r="B444">
        <v>20</v>
      </c>
      <c r="C444">
        <v>0</v>
      </c>
      <c r="D444">
        <v>9</v>
      </c>
      <c r="E444">
        <v>0</v>
      </c>
      <c r="F444">
        <v>0</v>
      </c>
      <c r="H444">
        <v>379.103455</v>
      </c>
      <c r="J444">
        <v>10707356</v>
      </c>
      <c r="K444">
        <v>11456684</v>
      </c>
      <c r="L444">
        <v>11898384</v>
      </c>
      <c r="M444" t="str">
        <f t="shared" si="141"/>
        <v>Yes</v>
      </c>
      <c r="N444">
        <f t="shared" si="142"/>
        <v>11354141.333333334</v>
      </c>
      <c r="O444">
        <v>7537077</v>
      </c>
      <c r="P444">
        <v>8340517</v>
      </c>
      <c r="Q444">
        <v>8596140</v>
      </c>
      <c r="S444">
        <f t="shared" si="143"/>
        <v>1.1111111111111112</v>
      </c>
      <c r="T444">
        <f t="shared" si="144"/>
        <v>0.5</v>
      </c>
      <c r="V444" s="4">
        <f t="shared" si="145"/>
        <v>379.10345497989999</v>
      </c>
      <c r="W444">
        <f t="shared" si="146"/>
        <v>9</v>
      </c>
      <c r="X444">
        <f t="shared" si="147"/>
        <v>0.5</v>
      </c>
      <c r="Y444">
        <f t="shared" si="148"/>
        <v>0.45</v>
      </c>
      <c r="Z444">
        <f t="shared" si="149"/>
        <v>1</v>
      </c>
      <c r="AA444" t="str">
        <f t="shared" si="150"/>
        <v>CRAM</v>
      </c>
      <c r="AD444">
        <f t="shared" si="151"/>
        <v>0.33333333333333331</v>
      </c>
      <c r="AF444" t="str">
        <f t="shared" si="152"/>
        <v>----</v>
      </c>
      <c r="AG444" t="str">
        <f t="shared" si="153"/>
        <v>----</v>
      </c>
      <c r="AH444" t="str">
        <f t="shared" si="154"/>
        <v>HUnSatLig</v>
      </c>
      <c r="AI444" t="str">
        <f t="shared" si="155"/>
        <v>----</v>
      </c>
      <c r="AJ444" t="str">
        <f t="shared" si="156"/>
        <v>----</v>
      </c>
      <c r="AK444" t="str">
        <f t="shared" si="157"/>
        <v>----</v>
      </c>
      <c r="AM444" s="4">
        <f t="shared" si="158"/>
        <v>379.19111707178297</v>
      </c>
      <c r="AN444" s="4">
        <f t="shared" si="159"/>
        <v>379</v>
      </c>
      <c r="AO444" s="4">
        <f t="shared" si="160"/>
        <v>0.19111707178296911</v>
      </c>
    </row>
    <row r="445" spans="1:41" x14ac:dyDescent="0.25">
      <c r="A445">
        <v>22</v>
      </c>
      <c r="B445">
        <v>30</v>
      </c>
      <c r="C445">
        <v>0</v>
      </c>
      <c r="D445">
        <v>6</v>
      </c>
      <c r="E445">
        <v>0</v>
      </c>
      <c r="F445">
        <v>0</v>
      </c>
      <c r="H445">
        <v>389.19696119999998</v>
      </c>
      <c r="J445">
        <v>2466024</v>
      </c>
      <c r="K445">
        <v>5328690</v>
      </c>
      <c r="L445">
        <v>3057612</v>
      </c>
      <c r="M445" t="str">
        <f t="shared" si="141"/>
        <v>Yes</v>
      </c>
      <c r="N445">
        <f t="shared" si="142"/>
        <v>3617442</v>
      </c>
      <c r="O445">
        <v>7584776</v>
      </c>
      <c r="P445">
        <v>11490921</v>
      </c>
      <c r="Q445">
        <v>11654276</v>
      </c>
      <c r="S445">
        <f t="shared" si="143"/>
        <v>1.3636363636363635</v>
      </c>
      <c r="T445">
        <f t="shared" si="144"/>
        <v>0.27272727272727271</v>
      </c>
      <c r="V445" s="4">
        <f t="shared" si="145"/>
        <v>389.19696117989997</v>
      </c>
      <c r="W445">
        <f t="shared" si="146"/>
        <v>8</v>
      </c>
      <c r="X445">
        <f t="shared" si="147"/>
        <v>0.36363636363636365</v>
      </c>
      <c r="Y445">
        <f t="shared" si="148"/>
        <v>0.26666666666666666</v>
      </c>
      <c r="Z445">
        <f t="shared" si="149"/>
        <v>1.3333333333333333</v>
      </c>
      <c r="AA445" t="str">
        <f t="shared" si="150"/>
        <v>CRAM</v>
      </c>
      <c r="AD445">
        <f t="shared" si="151"/>
        <v>0.26315789473684209</v>
      </c>
      <c r="AF445" t="str">
        <f t="shared" si="152"/>
        <v>----</v>
      </c>
      <c r="AG445" t="str">
        <f t="shared" si="153"/>
        <v>----</v>
      </c>
      <c r="AH445" t="str">
        <f t="shared" si="154"/>
        <v>HUnSatLig</v>
      </c>
      <c r="AI445" t="str">
        <f t="shared" si="155"/>
        <v>----</v>
      </c>
      <c r="AJ445" t="str">
        <f t="shared" si="156"/>
        <v>----</v>
      </c>
      <c r="AK445" t="str">
        <f t="shared" si="157"/>
        <v>----</v>
      </c>
      <c r="AM445" s="4">
        <f t="shared" si="158"/>
        <v>389.28695724647065</v>
      </c>
      <c r="AN445" s="4">
        <f t="shared" si="159"/>
        <v>389</v>
      </c>
      <c r="AO445" s="4">
        <f t="shared" si="160"/>
        <v>0.28695724647064935</v>
      </c>
    </row>
    <row r="446" spans="1:41" x14ac:dyDescent="0.25">
      <c r="A446">
        <v>23</v>
      </c>
      <c r="B446">
        <v>34</v>
      </c>
      <c r="C446">
        <v>0</v>
      </c>
      <c r="D446">
        <v>11</v>
      </c>
      <c r="E446">
        <v>0</v>
      </c>
      <c r="F446">
        <v>0</v>
      </c>
      <c r="H446">
        <v>485.20283419999998</v>
      </c>
      <c r="J446">
        <v>4723186</v>
      </c>
      <c r="K446">
        <v>4338647</v>
      </c>
      <c r="L446">
        <v>4719289</v>
      </c>
      <c r="M446" t="str">
        <f t="shared" si="141"/>
        <v>Yes</v>
      </c>
      <c r="N446">
        <f t="shared" si="142"/>
        <v>4593707.333333333</v>
      </c>
      <c r="O446">
        <v>7603699</v>
      </c>
      <c r="P446">
        <v>7174360</v>
      </c>
      <c r="Q446">
        <v>8620019</v>
      </c>
      <c r="S446">
        <f t="shared" si="143"/>
        <v>1.4782608695652173</v>
      </c>
      <c r="T446">
        <f t="shared" si="144"/>
        <v>0.47826086956521741</v>
      </c>
      <c r="V446" s="4">
        <f t="shared" si="145"/>
        <v>485.20283417989998</v>
      </c>
      <c r="W446">
        <f t="shared" si="146"/>
        <v>7</v>
      </c>
      <c r="X446">
        <f t="shared" si="147"/>
        <v>0.30434782608695654</v>
      </c>
      <c r="Y446">
        <f t="shared" si="148"/>
        <v>0.20588235294117646</v>
      </c>
      <c r="Z446">
        <f t="shared" si="149"/>
        <v>0.63636363636363635</v>
      </c>
      <c r="AA446" t="str">
        <f t="shared" si="150"/>
        <v>O</v>
      </c>
      <c r="AD446">
        <f t="shared" si="151"/>
        <v>8.5714285714285715E-2</v>
      </c>
      <c r="AF446" t="str">
        <f t="shared" si="152"/>
        <v>----</v>
      </c>
      <c r="AG446" t="str">
        <f t="shared" si="153"/>
        <v>----</v>
      </c>
      <c r="AH446" t="str">
        <f t="shared" si="154"/>
        <v>HUnSatLig</v>
      </c>
      <c r="AI446" t="str">
        <f t="shared" si="155"/>
        <v>----</v>
      </c>
      <c r="AJ446" t="str">
        <f t="shared" si="156"/>
        <v>----</v>
      </c>
      <c r="AK446" t="str">
        <f t="shared" si="157"/>
        <v>----</v>
      </c>
      <c r="AM446" s="4">
        <f t="shared" si="158"/>
        <v>485.31503019097045</v>
      </c>
      <c r="AN446" s="4">
        <f t="shared" si="159"/>
        <v>485</v>
      </c>
      <c r="AO446" s="4">
        <f t="shared" si="160"/>
        <v>0.31503019097044671</v>
      </c>
    </row>
    <row r="447" spans="1:41" x14ac:dyDescent="0.25">
      <c r="A447">
        <v>20</v>
      </c>
      <c r="B447">
        <v>26</v>
      </c>
      <c r="C447">
        <v>0</v>
      </c>
      <c r="D447">
        <v>5</v>
      </c>
      <c r="E447">
        <v>0</v>
      </c>
      <c r="F447">
        <v>0</v>
      </c>
      <c r="H447">
        <v>345.17074659999997</v>
      </c>
      <c r="J447">
        <v>2142739</v>
      </c>
      <c r="K447">
        <v>6107983</v>
      </c>
      <c r="L447">
        <v>3367257</v>
      </c>
      <c r="M447" t="str">
        <f t="shared" si="141"/>
        <v>Yes</v>
      </c>
      <c r="N447">
        <f t="shared" si="142"/>
        <v>3872659.6666666665</v>
      </c>
      <c r="O447">
        <v>7641923</v>
      </c>
      <c r="P447">
        <v>12262341</v>
      </c>
      <c r="Q447">
        <v>11657893</v>
      </c>
      <c r="S447">
        <f t="shared" si="143"/>
        <v>1.3</v>
      </c>
      <c r="T447">
        <f t="shared" si="144"/>
        <v>0.25</v>
      </c>
      <c r="V447" s="4">
        <f t="shared" si="145"/>
        <v>345.17074657990003</v>
      </c>
      <c r="W447">
        <f t="shared" si="146"/>
        <v>8</v>
      </c>
      <c r="X447">
        <f t="shared" si="147"/>
        <v>0.4</v>
      </c>
      <c r="Y447">
        <f t="shared" si="148"/>
        <v>0.30769230769230771</v>
      </c>
      <c r="Z447">
        <f t="shared" si="149"/>
        <v>1.6</v>
      </c>
      <c r="AA447" t="str">
        <f t="shared" si="150"/>
        <v>CRAM</v>
      </c>
      <c r="AD447">
        <f t="shared" si="151"/>
        <v>0.31428571428571428</v>
      </c>
      <c r="AF447" t="str">
        <f t="shared" si="152"/>
        <v>----</v>
      </c>
      <c r="AG447" t="str">
        <f t="shared" si="153"/>
        <v>----</v>
      </c>
      <c r="AH447" t="str">
        <f t="shared" si="154"/>
        <v>HUnSatLig</v>
      </c>
      <c r="AI447" t="str">
        <f t="shared" si="155"/>
        <v>----</v>
      </c>
      <c r="AJ447" t="str">
        <f t="shared" si="156"/>
        <v>----</v>
      </c>
      <c r="AK447" t="str">
        <f t="shared" si="157"/>
        <v>----</v>
      </c>
      <c r="AM447" s="4">
        <f t="shared" si="158"/>
        <v>345.2505622326052</v>
      </c>
      <c r="AN447" s="4">
        <f t="shared" si="159"/>
        <v>345</v>
      </c>
      <c r="AO447" s="4">
        <f t="shared" si="160"/>
        <v>0.25056223260520483</v>
      </c>
    </row>
    <row r="448" spans="1:41" x14ac:dyDescent="0.25">
      <c r="A448">
        <v>21</v>
      </c>
      <c r="B448">
        <v>24</v>
      </c>
      <c r="C448">
        <v>0</v>
      </c>
      <c r="D448">
        <v>9</v>
      </c>
      <c r="E448">
        <v>0</v>
      </c>
      <c r="F448">
        <v>0</v>
      </c>
      <c r="H448">
        <v>419.13475499999998</v>
      </c>
      <c r="J448">
        <v>7162747</v>
      </c>
      <c r="K448">
        <v>7378592</v>
      </c>
      <c r="L448">
        <v>7527052</v>
      </c>
      <c r="M448" t="str">
        <f t="shared" si="141"/>
        <v>Yes</v>
      </c>
      <c r="N448">
        <f t="shared" si="142"/>
        <v>7356130.333333333</v>
      </c>
      <c r="O448">
        <v>7680340</v>
      </c>
      <c r="P448">
        <v>8899351</v>
      </c>
      <c r="Q448">
        <v>8902791</v>
      </c>
      <c r="S448">
        <f t="shared" si="143"/>
        <v>1.1428571428571428</v>
      </c>
      <c r="T448">
        <f t="shared" si="144"/>
        <v>0.42857142857142855</v>
      </c>
      <c r="V448" s="4">
        <f t="shared" si="145"/>
        <v>419.13475497990004</v>
      </c>
      <c r="W448">
        <f t="shared" si="146"/>
        <v>10</v>
      </c>
      <c r="X448">
        <f t="shared" si="147"/>
        <v>0.47619047619047616</v>
      </c>
      <c r="Y448">
        <f t="shared" si="148"/>
        <v>0.41666666666666669</v>
      </c>
      <c r="Z448">
        <f t="shared" si="149"/>
        <v>1.1111111111111112</v>
      </c>
      <c r="AA448" t="str">
        <f t="shared" si="150"/>
        <v>CRAM</v>
      </c>
      <c r="AD448">
        <f t="shared" si="151"/>
        <v>0.33333333333333331</v>
      </c>
      <c r="AF448" t="str">
        <f t="shared" si="152"/>
        <v>----</v>
      </c>
      <c r="AG448" t="str">
        <f t="shared" si="153"/>
        <v>----</v>
      </c>
      <c r="AH448" t="str">
        <f t="shared" si="154"/>
        <v>HUnSatLig</v>
      </c>
      <c r="AI448" t="str">
        <f t="shared" si="155"/>
        <v>----</v>
      </c>
      <c r="AJ448" t="str">
        <f t="shared" si="156"/>
        <v>----</v>
      </c>
      <c r="AK448" t="str">
        <f t="shared" si="157"/>
        <v>----</v>
      </c>
      <c r="AM448" s="4">
        <f t="shared" si="158"/>
        <v>419.2316737204701</v>
      </c>
      <c r="AN448" s="4">
        <f t="shared" si="159"/>
        <v>419</v>
      </c>
      <c r="AO448" s="4">
        <f t="shared" si="160"/>
        <v>0.23167372047009849</v>
      </c>
    </row>
    <row r="449" spans="1:41" x14ac:dyDescent="0.25">
      <c r="A449">
        <v>22</v>
      </c>
      <c r="B449">
        <v>32</v>
      </c>
      <c r="C449">
        <v>0</v>
      </c>
      <c r="D449">
        <v>11</v>
      </c>
      <c r="E449">
        <v>0</v>
      </c>
      <c r="F449">
        <v>0</v>
      </c>
      <c r="H449">
        <v>471.18718419999999</v>
      </c>
      <c r="J449">
        <v>5834768</v>
      </c>
      <c r="K449">
        <v>5901456</v>
      </c>
      <c r="L449">
        <v>6354301</v>
      </c>
      <c r="M449" t="str">
        <f t="shared" si="141"/>
        <v>Yes</v>
      </c>
      <c r="N449">
        <f t="shared" si="142"/>
        <v>6030175</v>
      </c>
      <c r="O449">
        <v>7740904</v>
      </c>
      <c r="P449">
        <v>7654643</v>
      </c>
      <c r="Q449">
        <v>7931574</v>
      </c>
      <c r="S449">
        <f t="shared" si="143"/>
        <v>1.4545454545454546</v>
      </c>
      <c r="T449">
        <f t="shared" si="144"/>
        <v>0.5</v>
      </c>
      <c r="V449" s="4">
        <f t="shared" si="145"/>
        <v>471.18718417989999</v>
      </c>
      <c r="W449">
        <f t="shared" si="146"/>
        <v>7</v>
      </c>
      <c r="X449">
        <f t="shared" si="147"/>
        <v>0.31818181818181818</v>
      </c>
      <c r="Y449">
        <f t="shared" si="148"/>
        <v>0.21875</v>
      </c>
      <c r="Z449">
        <f t="shared" si="149"/>
        <v>0.63636363636363635</v>
      </c>
      <c r="AA449" t="str">
        <f t="shared" si="150"/>
        <v>O</v>
      </c>
      <c r="AD449">
        <f t="shared" si="151"/>
        <v>9.0909090909090912E-2</v>
      </c>
      <c r="AF449" t="str">
        <f t="shared" si="152"/>
        <v>----</v>
      </c>
      <c r="AG449" t="str">
        <f t="shared" si="153"/>
        <v>----</v>
      </c>
      <c r="AH449" t="str">
        <f t="shared" si="154"/>
        <v>HUnSatLig</v>
      </c>
      <c r="AI449" t="str">
        <f t="shared" si="155"/>
        <v>----</v>
      </c>
      <c r="AJ449" t="str">
        <f t="shared" si="156"/>
        <v>----</v>
      </c>
      <c r="AK449" t="str">
        <f t="shared" si="157"/>
        <v>----</v>
      </c>
      <c r="AM449" s="4">
        <f t="shared" si="158"/>
        <v>471.29613927828035</v>
      </c>
      <c r="AN449" s="4">
        <f t="shared" si="159"/>
        <v>471</v>
      </c>
      <c r="AO449" s="4">
        <f t="shared" si="160"/>
        <v>0.29613927828035003</v>
      </c>
    </row>
    <row r="450" spans="1:41" x14ac:dyDescent="0.25">
      <c r="A450">
        <v>23</v>
      </c>
      <c r="B450">
        <v>28</v>
      </c>
      <c r="C450">
        <v>0</v>
      </c>
      <c r="D450">
        <v>9</v>
      </c>
      <c r="E450">
        <v>0</v>
      </c>
      <c r="F450">
        <v>0</v>
      </c>
      <c r="H450">
        <v>447.16605499999997</v>
      </c>
      <c r="J450">
        <v>4134101</v>
      </c>
      <c r="K450">
        <v>5664827</v>
      </c>
      <c r="L450">
        <v>5167642</v>
      </c>
      <c r="M450" t="str">
        <f t="shared" si="141"/>
        <v>Yes</v>
      </c>
      <c r="N450">
        <f t="shared" si="142"/>
        <v>4988856.666666667</v>
      </c>
      <c r="O450">
        <v>7793357</v>
      </c>
      <c r="P450">
        <v>8889743</v>
      </c>
      <c r="Q450">
        <v>8860218</v>
      </c>
      <c r="S450">
        <f t="shared" si="143"/>
        <v>1.2173913043478262</v>
      </c>
      <c r="T450">
        <f t="shared" si="144"/>
        <v>0.39130434782608697</v>
      </c>
      <c r="V450" s="4">
        <f t="shared" si="145"/>
        <v>447.16605497990003</v>
      </c>
      <c r="W450">
        <f t="shared" si="146"/>
        <v>10</v>
      </c>
      <c r="X450">
        <f t="shared" si="147"/>
        <v>0.43478260869565216</v>
      </c>
      <c r="Y450">
        <f t="shared" si="148"/>
        <v>0.35714285714285715</v>
      </c>
      <c r="Z450">
        <f t="shared" si="149"/>
        <v>1.1111111111111112</v>
      </c>
      <c r="AA450" t="str">
        <f t="shared" si="150"/>
        <v>CRAM</v>
      </c>
      <c r="AD450">
        <f t="shared" si="151"/>
        <v>0.29729729729729731</v>
      </c>
      <c r="AF450" t="str">
        <f t="shared" si="152"/>
        <v>----</v>
      </c>
      <c r="AG450" t="str">
        <f t="shared" si="153"/>
        <v>----</v>
      </c>
      <c r="AH450" t="str">
        <f t="shared" si="154"/>
        <v>HUnSatLig</v>
      </c>
      <c r="AI450" t="str">
        <f t="shared" si="155"/>
        <v>----</v>
      </c>
      <c r="AJ450" t="str">
        <f t="shared" si="156"/>
        <v>----</v>
      </c>
      <c r="AK450" t="str">
        <f t="shared" si="157"/>
        <v>----</v>
      </c>
      <c r="AM450" s="4">
        <f t="shared" si="158"/>
        <v>447.26945554585024</v>
      </c>
      <c r="AN450" s="4">
        <f t="shared" si="159"/>
        <v>447</v>
      </c>
      <c r="AO450" s="4">
        <f t="shared" si="160"/>
        <v>0.26945554585023501</v>
      </c>
    </row>
    <row r="451" spans="1:41" x14ac:dyDescent="0.25">
      <c r="A451">
        <v>22</v>
      </c>
      <c r="B451">
        <v>30</v>
      </c>
      <c r="C451">
        <v>0</v>
      </c>
      <c r="D451">
        <v>11</v>
      </c>
      <c r="E451">
        <v>0</v>
      </c>
      <c r="F451">
        <v>0</v>
      </c>
      <c r="H451">
        <v>469.1715342</v>
      </c>
      <c r="J451">
        <v>7144453</v>
      </c>
      <c r="K451">
        <v>6547679</v>
      </c>
      <c r="L451">
        <v>7542147</v>
      </c>
      <c r="M451" t="str">
        <f t="shared" si="141"/>
        <v>Yes</v>
      </c>
      <c r="N451">
        <f t="shared" si="142"/>
        <v>7078093</v>
      </c>
      <c r="O451">
        <v>7814667</v>
      </c>
      <c r="P451">
        <v>6847639</v>
      </c>
      <c r="Q451">
        <v>7298738</v>
      </c>
      <c r="S451">
        <f t="shared" si="143"/>
        <v>1.3636363636363635</v>
      </c>
      <c r="T451">
        <f t="shared" si="144"/>
        <v>0.5</v>
      </c>
      <c r="V451" s="4">
        <f t="shared" si="145"/>
        <v>469.17153417989999</v>
      </c>
      <c r="W451">
        <f t="shared" si="146"/>
        <v>8</v>
      </c>
      <c r="X451">
        <f t="shared" si="147"/>
        <v>0.36363636363636365</v>
      </c>
      <c r="Y451">
        <f t="shared" si="148"/>
        <v>0.26666666666666666</v>
      </c>
      <c r="Z451">
        <f t="shared" si="149"/>
        <v>0.72727272727272729</v>
      </c>
      <c r="AA451" t="str">
        <f t="shared" si="150"/>
        <v>O</v>
      </c>
      <c r="AD451">
        <f t="shared" si="151"/>
        <v>0.15151515151515152</v>
      </c>
      <c r="AF451" t="str">
        <f t="shared" si="152"/>
        <v>----</v>
      </c>
      <c r="AG451" t="str">
        <f t="shared" si="153"/>
        <v>----</v>
      </c>
      <c r="AH451" t="str">
        <f t="shared" si="154"/>
        <v>HUnSatLig</v>
      </c>
      <c r="AI451" t="str">
        <f t="shared" si="155"/>
        <v>----</v>
      </c>
      <c r="AJ451" t="str">
        <f t="shared" si="156"/>
        <v>----</v>
      </c>
      <c r="AK451" t="str">
        <f t="shared" si="157"/>
        <v>----</v>
      </c>
      <c r="AM451" s="4">
        <f t="shared" si="158"/>
        <v>469.28002318889713</v>
      </c>
      <c r="AN451" s="4">
        <f t="shared" si="159"/>
        <v>469</v>
      </c>
      <c r="AO451" s="4">
        <f t="shared" si="160"/>
        <v>0.28002318889713251</v>
      </c>
    </row>
    <row r="452" spans="1:41" x14ac:dyDescent="0.25">
      <c r="A452">
        <v>20</v>
      </c>
      <c r="B452">
        <v>24</v>
      </c>
      <c r="C452">
        <v>0</v>
      </c>
      <c r="D452">
        <v>6</v>
      </c>
      <c r="E452">
        <v>0</v>
      </c>
      <c r="F452">
        <v>0</v>
      </c>
      <c r="H452">
        <v>359.15001119999999</v>
      </c>
      <c r="J452">
        <v>3523391</v>
      </c>
      <c r="K452">
        <v>6101994</v>
      </c>
      <c r="L452">
        <v>4730632</v>
      </c>
      <c r="M452" t="str">
        <f t="shared" si="141"/>
        <v>Yes</v>
      </c>
      <c r="N452">
        <f t="shared" si="142"/>
        <v>4785339</v>
      </c>
      <c r="O452">
        <v>7817810</v>
      </c>
      <c r="P452">
        <v>9784355</v>
      </c>
      <c r="Q452">
        <v>9997111</v>
      </c>
      <c r="S452">
        <f t="shared" si="143"/>
        <v>1.2</v>
      </c>
      <c r="T452">
        <f t="shared" si="144"/>
        <v>0.3</v>
      </c>
      <c r="V452" s="4">
        <f t="shared" si="145"/>
        <v>359.15001117989999</v>
      </c>
      <c r="W452">
        <f t="shared" si="146"/>
        <v>9</v>
      </c>
      <c r="X452">
        <f t="shared" si="147"/>
        <v>0.45</v>
      </c>
      <c r="Y452">
        <f t="shared" si="148"/>
        <v>0.375</v>
      </c>
      <c r="Z452">
        <f t="shared" si="149"/>
        <v>1.5</v>
      </c>
      <c r="AA452" t="str">
        <f t="shared" si="150"/>
        <v>CRAM</v>
      </c>
      <c r="AD452">
        <f t="shared" si="151"/>
        <v>0.35294117647058826</v>
      </c>
      <c r="AF452" t="str">
        <f t="shared" si="152"/>
        <v>----</v>
      </c>
      <c r="AG452" t="str">
        <f t="shared" si="153"/>
        <v>----</v>
      </c>
      <c r="AH452" t="str">
        <f t="shared" si="154"/>
        <v>HUnSatLig</v>
      </c>
      <c r="AI452" t="str">
        <f t="shared" si="155"/>
        <v>----</v>
      </c>
      <c r="AJ452" t="str">
        <f t="shared" si="156"/>
        <v>----</v>
      </c>
      <c r="AK452" t="str">
        <f t="shared" si="157"/>
        <v>----</v>
      </c>
      <c r="AM452" s="4">
        <f t="shared" si="158"/>
        <v>359.23305933170724</v>
      </c>
      <c r="AN452" s="4">
        <f t="shared" si="159"/>
        <v>359</v>
      </c>
      <c r="AO452" s="4">
        <f t="shared" si="160"/>
        <v>0.23305933170723847</v>
      </c>
    </row>
    <row r="453" spans="1:41" x14ac:dyDescent="0.25">
      <c r="A453">
        <v>26</v>
      </c>
      <c r="B453">
        <v>36</v>
      </c>
      <c r="C453">
        <v>0</v>
      </c>
      <c r="D453">
        <v>9</v>
      </c>
      <c r="E453">
        <v>0</v>
      </c>
      <c r="F453">
        <v>0</v>
      </c>
      <c r="H453">
        <v>491.228655</v>
      </c>
      <c r="J453">
        <v>2464077</v>
      </c>
      <c r="K453">
        <v>3705890</v>
      </c>
      <c r="L453">
        <v>3230667</v>
      </c>
      <c r="M453" t="str">
        <f t="shared" si="141"/>
        <v>Yes</v>
      </c>
      <c r="N453">
        <f t="shared" si="142"/>
        <v>3133544.6666666665</v>
      </c>
      <c r="O453">
        <v>7849555</v>
      </c>
      <c r="P453">
        <v>9925363</v>
      </c>
      <c r="Q453">
        <v>9767136</v>
      </c>
      <c r="S453">
        <f t="shared" si="143"/>
        <v>1.3846153846153846</v>
      </c>
      <c r="T453">
        <f t="shared" si="144"/>
        <v>0.34615384615384615</v>
      </c>
      <c r="V453" s="4">
        <f t="shared" si="145"/>
        <v>491.2286549799</v>
      </c>
      <c r="W453">
        <f t="shared" si="146"/>
        <v>9</v>
      </c>
      <c r="X453">
        <f t="shared" si="147"/>
        <v>0.34615384615384615</v>
      </c>
      <c r="Y453">
        <f t="shared" si="148"/>
        <v>0.25</v>
      </c>
      <c r="Z453">
        <f t="shared" si="149"/>
        <v>1</v>
      </c>
      <c r="AA453" t="str">
        <f t="shared" si="150"/>
        <v>CRAM</v>
      </c>
      <c r="AD453">
        <f t="shared" si="151"/>
        <v>0.20930232558139536</v>
      </c>
      <c r="AF453" t="str">
        <f t="shared" si="152"/>
        <v>----</v>
      </c>
      <c r="AG453" t="str">
        <f t="shared" si="153"/>
        <v>----</v>
      </c>
      <c r="AH453" t="str">
        <f t="shared" si="154"/>
        <v>HUnSatLig</v>
      </c>
      <c r="AI453" t="str">
        <f t="shared" si="155"/>
        <v>----</v>
      </c>
      <c r="AJ453" t="str">
        <f t="shared" si="156"/>
        <v>----</v>
      </c>
      <c r="AK453" t="str">
        <f t="shared" si="157"/>
        <v>----</v>
      </c>
      <c r="AM453" s="4">
        <f t="shared" si="158"/>
        <v>491.34224437330369</v>
      </c>
      <c r="AN453" s="4">
        <f t="shared" si="159"/>
        <v>491</v>
      </c>
      <c r="AO453" s="4">
        <f t="shared" si="160"/>
        <v>0.34224437330368573</v>
      </c>
    </row>
    <row r="454" spans="1:41" x14ac:dyDescent="0.25">
      <c r="A454">
        <v>23</v>
      </c>
      <c r="B454">
        <v>32</v>
      </c>
      <c r="C454">
        <v>0</v>
      </c>
      <c r="D454">
        <v>11</v>
      </c>
      <c r="E454">
        <v>0</v>
      </c>
      <c r="F454">
        <v>0</v>
      </c>
      <c r="H454">
        <v>483.18718419999999</v>
      </c>
      <c r="J454">
        <v>5761419</v>
      </c>
      <c r="K454">
        <v>5418959</v>
      </c>
      <c r="L454">
        <v>6159980</v>
      </c>
      <c r="M454" t="str">
        <f t="shared" si="141"/>
        <v>Yes</v>
      </c>
      <c r="N454">
        <f t="shared" si="142"/>
        <v>5780119.333333333</v>
      </c>
      <c r="O454">
        <v>7908828</v>
      </c>
      <c r="P454">
        <v>7956525</v>
      </c>
      <c r="Q454">
        <v>8452013</v>
      </c>
      <c r="S454">
        <f t="shared" si="143"/>
        <v>1.3913043478260869</v>
      </c>
      <c r="T454">
        <f t="shared" si="144"/>
        <v>0.47826086956521741</v>
      </c>
      <c r="V454" s="4">
        <f t="shared" si="145"/>
        <v>483.18718417989999</v>
      </c>
      <c r="W454">
        <f t="shared" si="146"/>
        <v>8</v>
      </c>
      <c r="X454">
        <f t="shared" si="147"/>
        <v>0.34782608695652173</v>
      </c>
      <c r="Y454">
        <f t="shared" si="148"/>
        <v>0.25</v>
      </c>
      <c r="Z454">
        <f t="shared" si="149"/>
        <v>0.72727272727272729</v>
      </c>
      <c r="AA454" t="str">
        <f t="shared" si="150"/>
        <v>O</v>
      </c>
      <c r="AD454">
        <f t="shared" si="151"/>
        <v>0.14285714285714285</v>
      </c>
      <c r="AF454" t="str">
        <f t="shared" si="152"/>
        <v>----</v>
      </c>
      <c r="AG454" t="str">
        <f t="shared" si="153"/>
        <v>----</v>
      </c>
      <c r="AH454" t="str">
        <f t="shared" si="154"/>
        <v>HUnSatLig</v>
      </c>
      <c r="AI454" t="str">
        <f t="shared" si="155"/>
        <v>----</v>
      </c>
      <c r="AJ454" t="str">
        <f t="shared" si="156"/>
        <v>----</v>
      </c>
      <c r="AK454" t="str">
        <f t="shared" si="157"/>
        <v>----</v>
      </c>
      <c r="AM454" s="4">
        <f t="shared" si="158"/>
        <v>483.29891410158723</v>
      </c>
      <c r="AN454" s="4">
        <f t="shared" si="159"/>
        <v>483</v>
      </c>
      <c r="AO454" s="4">
        <f t="shared" si="160"/>
        <v>0.2989141015872292</v>
      </c>
    </row>
    <row r="455" spans="1:41" x14ac:dyDescent="0.25">
      <c r="A455">
        <v>19</v>
      </c>
      <c r="B455">
        <v>28</v>
      </c>
      <c r="C455">
        <v>0</v>
      </c>
      <c r="D455">
        <v>11</v>
      </c>
      <c r="E455">
        <v>0</v>
      </c>
      <c r="F455">
        <v>0</v>
      </c>
      <c r="H455">
        <v>431.1558842</v>
      </c>
      <c r="J455">
        <v>10715052</v>
      </c>
      <c r="K455">
        <v>7732049</v>
      </c>
      <c r="L455">
        <v>9420752</v>
      </c>
      <c r="M455" t="str">
        <f t="shared" si="141"/>
        <v>Yes</v>
      </c>
      <c r="N455">
        <f t="shared" si="142"/>
        <v>9289284.333333334</v>
      </c>
      <c r="O455">
        <v>7913369</v>
      </c>
      <c r="P455">
        <v>8360299</v>
      </c>
      <c r="Q455">
        <v>9221814</v>
      </c>
      <c r="S455">
        <f t="shared" si="143"/>
        <v>1.4736842105263157</v>
      </c>
      <c r="T455">
        <f t="shared" si="144"/>
        <v>0.57894736842105265</v>
      </c>
      <c r="V455" s="4">
        <f t="shared" si="145"/>
        <v>431.1558841799</v>
      </c>
      <c r="W455">
        <f t="shared" si="146"/>
        <v>6</v>
      </c>
      <c r="X455">
        <f t="shared" si="147"/>
        <v>0.31578947368421051</v>
      </c>
      <c r="Y455">
        <f t="shared" si="148"/>
        <v>0.21428571428571427</v>
      </c>
      <c r="Z455">
        <f t="shared" si="149"/>
        <v>0.54545454545454541</v>
      </c>
      <c r="AA455" t="str">
        <f t="shared" si="150"/>
        <v>O</v>
      </c>
      <c r="AD455">
        <f t="shared" si="151"/>
        <v>3.7037037037037035E-2</v>
      </c>
      <c r="AF455" t="str">
        <f t="shared" si="152"/>
        <v>----</v>
      </c>
      <c r="AG455" t="str">
        <f t="shared" si="153"/>
        <v>----</v>
      </c>
      <c r="AH455" t="str">
        <f t="shared" si="154"/>
        <v>HUnSatLig</v>
      </c>
      <c r="AI455" t="str">
        <f t="shared" si="155"/>
        <v>----</v>
      </c>
      <c r="AJ455" t="str">
        <f t="shared" si="156"/>
        <v>----</v>
      </c>
      <c r="AK455" t="str">
        <f t="shared" si="157"/>
        <v>----</v>
      </c>
      <c r="AM455" s="4">
        <f t="shared" si="158"/>
        <v>431.25558262959333</v>
      </c>
      <c r="AN455" s="4">
        <f t="shared" si="159"/>
        <v>431</v>
      </c>
      <c r="AO455" s="4">
        <f t="shared" si="160"/>
        <v>0.25558262959333433</v>
      </c>
    </row>
    <row r="456" spans="1:41" x14ac:dyDescent="0.25">
      <c r="A456">
        <v>18</v>
      </c>
      <c r="B456">
        <v>20</v>
      </c>
      <c r="C456">
        <v>0</v>
      </c>
      <c r="D456">
        <v>8</v>
      </c>
      <c r="E456">
        <v>0</v>
      </c>
      <c r="F456">
        <v>0</v>
      </c>
      <c r="H456">
        <v>363.10854039999998</v>
      </c>
      <c r="J456">
        <v>6556625</v>
      </c>
      <c r="K456">
        <v>8078576</v>
      </c>
      <c r="L456">
        <v>8119226</v>
      </c>
      <c r="M456" t="str">
        <f t="shared" si="141"/>
        <v>Yes</v>
      </c>
      <c r="N456">
        <f t="shared" si="142"/>
        <v>7584809</v>
      </c>
      <c r="O456">
        <v>8027899</v>
      </c>
      <c r="P456">
        <v>9439494</v>
      </c>
      <c r="Q456">
        <v>8724493</v>
      </c>
      <c r="S456">
        <f t="shared" si="143"/>
        <v>1.1111111111111112</v>
      </c>
      <c r="T456">
        <f t="shared" si="144"/>
        <v>0.44444444444444442</v>
      </c>
      <c r="V456" s="4">
        <f t="shared" si="145"/>
        <v>363.10854037989998</v>
      </c>
      <c r="W456">
        <f t="shared" si="146"/>
        <v>9</v>
      </c>
      <c r="X456">
        <f t="shared" si="147"/>
        <v>0.5</v>
      </c>
      <c r="Y456">
        <f t="shared" si="148"/>
        <v>0.45</v>
      </c>
      <c r="Z456">
        <f t="shared" si="149"/>
        <v>1.125</v>
      </c>
      <c r="AA456" t="str">
        <f t="shared" si="150"/>
        <v>CRAM</v>
      </c>
      <c r="AD456">
        <f t="shared" si="151"/>
        <v>0.35714285714285715</v>
      </c>
      <c r="AF456" t="str">
        <f t="shared" si="152"/>
        <v>----</v>
      </c>
      <c r="AG456" t="str">
        <f t="shared" si="153"/>
        <v>----</v>
      </c>
      <c r="AH456" t="str">
        <f t="shared" si="154"/>
        <v>HUnSatLig</v>
      </c>
      <c r="AI456" t="str">
        <f t="shared" si="155"/>
        <v>----</v>
      </c>
      <c r="AJ456" t="str">
        <f t="shared" si="156"/>
        <v>----</v>
      </c>
      <c r="AK456" t="str">
        <f t="shared" si="157"/>
        <v>----</v>
      </c>
      <c r="AM456" s="4">
        <f t="shared" si="158"/>
        <v>363.19250388329766</v>
      </c>
      <c r="AN456" s="4">
        <f t="shared" si="159"/>
        <v>363</v>
      </c>
      <c r="AO456" s="4">
        <f t="shared" si="160"/>
        <v>0.1925038832976611</v>
      </c>
    </row>
    <row r="457" spans="1:41" x14ac:dyDescent="0.25">
      <c r="A457">
        <v>25</v>
      </c>
      <c r="B457">
        <v>36</v>
      </c>
      <c r="C457">
        <v>0</v>
      </c>
      <c r="D457">
        <v>10</v>
      </c>
      <c r="E457">
        <v>0</v>
      </c>
      <c r="F457">
        <v>0</v>
      </c>
      <c r="H457">
        <v>495.22356960000002</v>
      </c>
      <c r="J457">
        <v>3421254</v>
      </c>
      <c r="K457">
        <v>4727929</v>
      </c>
      <c r="L457">
        <v>3810458</v>
      </c>
      <c r="M457" t="str">
        <f t="shared" si="141"/>
        <v>Yes</v>
      </c>
      <c r="N457">
        <f t="shared" si="142"/>
        <v>3986547</v>
      </c>
      <c r="O457">
        <v>8029856</v>
      </c>
      <c r="P457">
        <v>9385056</v>
      </c>
      <c r="Q457">
        <v>10314123</v>
      </c>
      <c r="S457">
        <f t="shared" si="143"/>
        <v>1.44</v>
      </c>
      <c r="T457">
        <f t="shared" si="144"/>
        <v>0.4</v>
      </c>
      <c r="V457" s="4">
        <f t="shared" si="145"/>
        <v>495.22356957989996</v>
      </c>
      <c r="W457">
        <f t="shared" si="146"/>
        <v>8</v>
      </c>
      <c r="X457">
        <f t="shared" si="147"/>
        <v>0.32</v>
      </c>
      <c r="Y457">
        <f t="shared" si="148"/>
        <v>0.22222222222222221</v>
      </c>
      <c r="Z457">
        <f t="shared" si="149"/>
        <v>0.8</v>
      </c>
      <c r="AA457" t="str">
        <f t="shared" si="150"/>
        <v>CRAM</v>
      </c>
      <c r="AD457">
        <f t="shared" si="151"/>
        <v>0.15</v>
      </c>
      <c r="AF457" t="str">
        <f t="shared" si="152"/>
        <v>----</v>
      </c>
      <c r="AG457" t="str">
        <f t="shared" si="153"/>
        <v>----</v>
      </c>
      <c r="AH457" t="str">
        <f t="shared" si="154"/>
        <v>HUnSatLig</v>
      </c>
      <c r="AI457" t="str">
        <f t="shared" si="155"/>
        <v>----</v>
      </c>
      <c r="AJ457" t="str">
        <f t="shared" si="156"/>
        <v>----</v>
      </c>
      <c r="AK457" t="str">
        <f t="shared" si="157"/>
        <v>----</v>
      </c>
      <c r="AM457" s="4">
        <f t="shared" si="158"/>
        <v>495.33808273848206</v>
      </c>
      <c r="AN457" s="4">
        <f t="shared" si="159"/>
        <v>495</v>
      </c>
      <c r="AO457" s="4">
        <f t="shared" si="160"/>
        <v>0.33808273848205772</v>
      </c>
    </row>
    <row r="458" spans="1:41" x14ac:dyDescent="0.25">
      <c r="A458">
        <v>24</v>
      </c>
      <c r="B458">
        <v>30</v>
      </c>
      <c r="C458">
        <v>0</v>
      </c>
      <c r="D458">
        <v>9</v>
      </c>
      <c r="E458">
        <v>0</v>
      </c>
      <c r="F458">
        <v>0</v>
      </c>
      <c r="H458">
        <v>461.18170500000002</v>
      </c>
      <c r="J458">
        <v>3820702</v>
      </c>
      <c r="K458">
        <v>4588213</v>
      </c>
      <c r="L458">
        <v>4818497</v>
      </c>
      <c r="M458" t="str">
        <f t="shared" si="141"/>
        <v>Yes</v>
      </c>
      <c r="N458">
        <f t="shared" si="142"/>
        <v>4409137.333333333</v>
      </c>
      <c r="O458">
        <v>8029972</v>
      </c>
      <c r="P458">
        <v>9083869</v>
      </c>
      <c r="Q458">
        <v>9236270</v>
      </c>
      <c r="S458">
        <f t="shared" si="143"/>
        <v>1.25</v>
      </c>
      <c r="T458">
        <f t="shared" si="144"/>
        <v>0.375</v>
      </c>
      <c r="V458" s="4">
        <f t="shared" si="145"/>
        <v>461.18170497989996</v>
      </c>
      <c r="W458">
        <f t="shared" si="146"/>
        <v>10</v>
      </c>
      <c r="X458">
        <f t="shared" si="147"/>
        <v>0.41666666666666669</v>
      </c>
      <c r="Y458">
        <f t="shared" si="148"/>
        <v>0.33333333333333331</v>
      </c>
      <c r="Z458">
        <f t="shared" si="149"/>
        <v>1.1111111111111112</v>
      </c>
      <c r="AA458" t="str">
        <f t="shared" si="150"/>
        <v>CRAM</v>
      </c>
      <c r="AD458">
        <f t="shared" si="151"/>
        <v>0.28205128205128205</v>
      </c>
      <c r="AF458" t="str">
        <f t="shared" si="152"/>
        <v>----</v>
      </c>
      <c r="AG458" t="str">
        <f t="shared" si="153"/>
        <v>----</v>
      </c>
      <c r="AH458" t="str">
        <f t="shared" si="154"/>
        <v>HUnSatLig</v>
      </c>
      <c r="AI458" t="str">
        <f t="shared" si="155"/>
        <v>----</v>
      </c>
      <c r="AJ458" t="str">
        <f t="shared" si="156"/>
        <v>----</v>
      </c>
      <c r="AK458" t="str">
        <f t="shared" si="157"/>
        <v>----</v>
      </c>
      <c r="AM458" s="4">
        <f t="shared" si="158"/>
        <v>461.28834645854027</v>
      </c>
      <c r="AN458" s="4">
        <f t="shared" si="159"/>
        <v>461</v>
      </c>
      <c r="AO458" s="4">
        <f t="shared" si="160"/>
        <v>0.28834645854027485</v>
      </c>
    </row>
    <row r="459" spans="1:41" x14ac:dyDescent="0.25">
      <c r="A459">
        <v>25</v>
      </c>
      <c r="B459">
        <v>34</v>
      </c>
      <c r="C459">
        <v>0</v>
      </c>
      <c r="D459">
        <v>10</v>
      </c>
      <c r="E459">
        <v>0</v>
      </c>
      <c r="F459">
        <v>0</v>
      </c>
      <c r="H459">
        <v>493.20791960000003</v>
      </c>
      <c r="J459">
        <v>3312583</v>
      </c>
      <c r="K459">
        <v>4848714</v>
      </c>
      <c r="L459">
        <v>5283888</v>
      </c>
      <c r="M459" t="str">
        <f t="shared" si="141"/>
        <v>Yes</v>
      </c>
      <c r="N459">
        <f t="shared" si="142"/>
        <v>4481728.333333333</v>
      </c>
      <c r="O459">
        <v>8261240</v>
      </c>
      <c r="P459">
        <v>9692072</v>
      </c>
      <c r="Q459">
        <v>10314036</v>
      </c>
      <c r="S459">
        <f t="shared" si="143"/>
        <v>1.36</v>
      </c>
      <c r="T459">
        <f t="shared" si="144"/>
        <v>0.4</v>
      </c>
      <c r="V459" s="4">
        <f t="shared" si="145"/>
        <v>493.20791957989996</v>
      </c>
      <c r="W459">
        <f t="shared" si="146"/>
        <v>9</v>
      </c>
      <c r="X459">
        <f t="shared" si="147"/>
        <v>0.36</v>
      </c>
      <c r="Y459">
        <f t="shared" si="148"/>
        <v>0.26470588235294118</v>
      </c>
      <c r="Z459">
        <f t="shared" si="149"/>
        <v>0.9</v>
      </c>
      <c r="AA459" t="str">
        <f t="shared" si="150"/>
        <v>CRAM</v>
      </c>
      <c r="AD459">
        <f t="shared" si="151"/>
        <v>0.2</v>
      </c>
      <c r="AF459" t="str">
        <f t="shared" si="152"/>
        <v>----</v>
      </c>
      <c r="AG459" t="str">
        <f t="shared" si="153"/>
        <v>----</v>
      </c>
      <c r="AH459" t="str">
        <f t="shared" si="154"/>
        <v>HUnSatLig</v>
      </c>
      <c r="AI459" t="str">
        <f t="shared" si="155"/>
        <v>----</v>
      </c>
      <c r="AJ459" t="str">
        <f t="shared" si="156"/>
        <v>----</v>
      </c>
      <c r="AK459" t="str">
        <f t="shared" si="157"/>
        <v>----</v>
      </c>
      <c r="AM459" s="4">
        <f t="shared" si="158"/>
        <v>493.32196664909884</v>
      </c>
      <c r="AN459" s="4">
        <f t="shared" si="159"/>
        <v>493</v>
      </c>
      <c r="AO459" s="4">
        <f t="shared" si="160"/>
        <v>0.32196664909884021</v>
      </c>
    </row>
    <row r="460" spans="1:41" x14ac:dyDescent="0.25">
      <c r="A460">
        <v>22</v>
      </c>
      <c r="B460">
        <v>26</v>
      </c>
      <c r="C460">
        <v>0</v>
      </c>
      <c r="D460">
        <v>8</v>
      </c>
      <c r="E460">
        <v>0</v>
      </c>
      <c r="F460">
        <v>0</v>
      </c>
      <c r="H460">
        <v>417.15549040000002</v>
      </c>
      <c r="J460">
        <v>4372438</v>
      </c>
      <c r="K460">
        <v>6297306</v>
      </c>
      <c r="L460">
        <v>6363833</v>
      </c>
      <c r="M460" t="str">
        <f t="shared" si="141"/>
        <v>Yes</v>
      </c>
      <c r="N460">
        <f t="shared" si="142"/>
        <v>5677859</v>
      </c>
      <c r="O460">
        <v>8266068</v>
      </c>
      <c r="P460">
        <v>10345245</v>
      </c>
      <c r="Q460">
        <v>9760913</v>
      </c>
      <c r="S460">
        <f t="shared" si="143"/>
        <v>1.1818181818181819</v>
      </c>
      <c r="T460">
        <f t="shared" si="144"/>
        <v>0.36363636363636365</v>
      </c>
      <c r="V460" s="4">
        <f t="shared" si="145"/>
        <v>417.15549037990002</v>
      </c>
      <c r="W460">
        <f t="shared" si="146"/>
        <v>10</v>
      </c>
      <c r="X460">
        <f t="shared" si="147"/>
        <v>0.45454545454545453</v>
      </c>
      <c r="Y460">
        <f t="shared" si="148"/>
        <v>0.38461538461538464</v>
      </c>
      <c r="Z460">
        <f t="shared" si="149"/>
        <v>1.25</v>
      </c>
      <c r="AA460" t="str">
        <f t="shared" si="150"/>
        <v>CRAM</v>
      </c>
      <c r="AD460">
        <f t="shared" si="151"/>
        <v>0.33333333333333331</v>
      </c>
      <c r="AF460" t="str">
        <f t="shared" si="152"/>
        <v>----</v>
      </c>
      <c r="AG460" t="str">
        <f t="shared" si="153"/>
        <v>----</v>
      </c>
      <c r="AH460" t="str">
        <f t="shared" si="154"/>
        <v>HUnSatLig</v>
      </c>
      <c r="AI460" t="str">
        <f t="shared" si="155"/>
        <v>----</v>
      </c>
      <c r="AJ460" t="str">
        <f t="shared" si="156"/>
        <v>----</v>
      </c>
      <c r="AK460" t="str">
        <f t="shared" si="157"/>
        <v>----</v>
      </c>
      <c r="AM460" s="4">
        <f t="shared" si="158"/>
        <v>417.25195144467483</v>
      </c>
      <c r="AN460" s="4">
        <f t="shared" si="159"/>
        <v>417</v>
      </c>
      <c r="AO460" s="4">
        <f t="shared" si="160"/>
        <v>0.25195144467483033</v>
      </c>
    </row>
    <row r="461" spans="1:41" x14ac:dyDescent="0.25">
      <c r="A461">
        <v>17</v>
      </c>
      <c r="B461">
        <v>20</v>
      </c>
      <c r="C461">
        <v>0</v>
      </c>
      <c r="D461">
        <v>8</v>
      </c>
      <c r="E461">
        <v>0</v>
      </c>
      <c r="F461">
        <v>0</v>
      </c>
      <c r="H461">
        <v>351.10854039999998</v>
      </c>
      <c r="J461">
        <v>8874556</v>
      </c>
      <c r="K461">
        <v>9010698</v>
      </c>
      <c r="L461">
        <v>9125310</v>
      </c>
      <c r="M461" t="str">
        <f t="shared" si="141"/>
        <v>Yes</v>
      </c>
      <c r="N461">
        <f t="shared" si="142"/>
        <v>9003521.333333334</v>
      </c>
      <c r="O461">
        <v>8350026</v>
      </c>
      <c r="P461">
        <v>8802933</v>
      </c>
      <c r="Q461">
        <v>9271681</v>
      </c>
      <c r="S461">
        <f t="shared" si="143"/>
        <v>1.1764705882352942</v>
      </c>
      <c r="T461">
        <f t="shared" si="144"/>
        <v>0.47058823529411764</v>
      </c>
      <c r="V461" s="4">
        <f t="shared" si="145"/>
        <v>351.10854037989998</v>
      </c>
      <c r="W461">
        <f t="shared" si="146"/>
        <v>8</v>
      </c>
      <c r="X461">
        <f t="shared" si="147"/>
        <v>0.47058823529411764</v>
      </c>
      <c r="Y461">
        <f t="shared" si="148"/>
        <v>0.4</v>
      </c>
      <c r="Z461">
        <f t="shared" si="149"/>
        <v>1</v>
      </c>
      <c r="AA461" t="str">
        <f t="shared" si="150"/>
        <v>CRAM</v>
      </c>
      <c r="AD461">
        <f t="shared" si="151"/>
        <v>0.30769230769230771</v>
      </c>
      <c r="AF461" t="str">
        <f t="shared" si="152"/>
        <v>----</v>
      </c>
      <c r="AG461" t="str">
        <f t="shared" si="153"/>
        <v>----</v>
      </c>
      <c r="AH461" t="str">
        <f t="shared" si="154"/>
        <v>HUnSatLig</v>
      </c>
      <c r="AI461" t="str">
        <f t="shared" si="155"/>
        <v>----</v>
      </c>
      <c r="AJ461" t="str">
        <f t="shared" si="156"/>
        <v>----</v>
      </c>
      <c r="AK461" t="str">
        <f t="shared" si="157"/>
        <v>----</v>
      </c>
      <c r="AM461" s="4">
        <f t="shared" si="158"/>
        <v>351.18972905999078</v>
      </c>
      <c r="AN461" s="4">
        <f t="shared" si="159"/>
        <v>351</v>
      </c>
      <c r="AO461" s="4">
        <f t="shared" si="160"/>
        <v>0.18972905999078193</v>
      </c>
    </row>
    <row r="462" spans="1:41" x14ac:dyDescent="0.25">
      <c r="A462">
        <v>25</v>
      </c>
      <c r="B462">
        <v>36</v>
      </c>
      <c r="C462">
        <v>0</v>
      </c>
      <c r="D462">
        <v>9</v>
      </c>
      <c r="E462">
        <v>0</v>
      </c>
      <c r="F462">
        <v>0</v>
      </c>
      <c r="H462">
        <v>479.228655</v>
      </c>
      <c r="J462">
        <v>3080412</v>
      </c>
      <c r="K462">
        <v>4624351</v>
      </c>
      <c r="L462">
        <v>3749360</v>
      </c>
      <c r="M462" t="str">
        <f t="shared" si="141"/>
        <v>Yes</v>
      </c>
      <c r="N462">
        <f t="shared" si="142"/>
        <v>3818041</v>
      </c>
      <c r="O462">
        <v>8449472</v>
      </c>
      <c r="P462">
        <v>11335410</v>
      </c>
      <c r="Q462">
        <v>10039096</v>
      </c>
      <c r="S462">
        <f t="shared" si="143"/>
        <v>1.44</v>
      </c>
      <c r="T462">
        <f t="shared" si="144"/>
        <v>0.36</v>
      </c>
      <c r="V462" s="4">
        <f t="shared" si="145"/>
        <v>479.2286549799</v>
      </c>
      <c r="W462">
        <f t="shared" si="146"/>
        <v>8</v>
      </c>
      <c r="X462">
        <f t="shared" si="147"/>
        <v>0.32</v>
      </c>
      <c r="Y462">
        <f t="shared" si="148"/>
        <v>0.22222222222222221</v>
      </c>
      <c r="Z462">
        <f t="shared" si="149"/>
        <v>0.88888888888888884</v>
      </c>
      <c r="AA462" t="str">
        <f t="shared" si="150"/>
        <v>CRAM</v>
      </c>
      <c r="AD462">
        <f t="shared" si="151"/>
        <v>0.17073170731707318</v>
      </c>
      <c r="AF462" t="str">
        <f t="shared" si="152"/>
        <v>----</v>
      </c>
      <c r="AG462" t="str">
        <f t="shared" si="153"/>
        <v>----</v>
      </c>
      <c r="AH462" t="str">
        <f t="shared" si="154"/>
        <v>HUnSatLig</v>
      </c>
      <c r="AI462" t="str">
        <f t="shared" si="155"/>
        <v>----</v>
      </c>
      <c r="AJ462" t="str">
        <f t="shared" si="156"/>
        <v>----</v>
      </c>
      <c r="AK462" t="str">
        <f t="shared" si="157"/>
        <v>----</v>
      </c>
      <c r="AM462" s="4">
        <f t="shared" si="158"/>
        <v>479.33946954999681</v>
      </c>
      <c r="AN462" s="4">
        <f t="shared" si="159"/>
        <v>479</v>
      </c>
      <c r="AO462" s="4">
        <f t="shared" si="160"/>
        <v>0.33946954999680656</v>
      </c>
    </row>
    <row r="463" spans="1:41" x14ac:dyDescent="0.25">
      <c r="A463">
        <v>29</v>
      </c>
      <c r="B463">
        <v>33</v>
      </c>
      <c r="C463">
        <v>0</v>
      </c>
      <c r="D463">
        <v>5</v>
      </c>
      <c r="E463">
        <v>0</v>
      </c>
      <c r="F463">
        <v>1</v>
      </c>
      <c r="H463">
        <v>491.1992831</v>
      </c>
      <c r="J463">
        <v>2373963</v>
      </c>
      <c r="K463">
        <v>5027873</v>
      </c>
      <c r="L463">
        <v>4229065</v>
      </c>
      <c r="M463" t="str">
        <f t="shared" si="141"/>
        <v>Yes</v>
      </c>
      <c r="N463">
        <f t="shared" si="142"/>
        <v>3876967</v>
      </c>
      <c r="O463">
        <v>8549970</v>
      </c>
      <c r="P463">
        <v>14936817</v>
      </c>
      <c r="Q463">
        <v>11407582</v>
      </c>
      <c r="S463">
        <f t="shared" si="143"/>
        <v>1.1379310344827587</v>
      </c>
      <c r="T463">
        <f t="shared" si="144"/>
        <v>0.17241379310344829</v>
      </c>
      <c r="V463" s="4">
        <f t="shared" si="145"/>
        <v>491.1992830799</v>
      </c>
      <c r="W463">
        <f t="shared" si="146"/>
        <v>14</v>
      </c>
      <c r="X463">
        <f t="shared" si="147"/>
        <v>0.48275862068965519</v>
      </c>
      <c r="Y463">
        <f t="shared" si="148"/>
        <v>0.42424242424242425</v>
      </c>
      <c r="Z463">
        <f t="shared" si="149"/>
        <v>2.8</v>
      </c>
      <c r="AA463" t="str">
        <f t="shared" si="150"/>
        <v>O</v>
      </c>
      <c r="AD463">
        <f t="shared" si="151"/>
        <v>0.43137254901960786</v>
      </c>
      <c r="AF463" t="str">
        <f t="shared" si="152"/>
        <v>----</v>
      </c>
      <c r="AG463" t="str">
        <f t="shared" si="153"/>
        <v>----</v>
      </c>
      <c r="AH463" t="str">
        <f t="shared" si="154"/>
        <v>HUnSatLig</v>
      </c>
      <c r="AI463" t="str">
        <f t="shared" si="155"/>
        <v>----</v>
      </c>
      <c r="AJ463" t="str">
        <f t="shared" si="156"/>
        <v>----</v>
      </c>
      <c r="AK463" t="str">
        <f t="shared" si="157"/>
        <v>----</v>
      </c>
      <c r="AM463" s="4">
        <f t="shared" si="158"/>
        <v>491.31286568148431</v>
      </c>
      <c r="AN463" s="4">
        <f t="shared" si="159"/>
        <v>491</v>
      </c>
      <c r="AO463" s="4">
        <f t="shared" si="160"/>
        <v>0.31286568148431115</v>
      </c>
    </row>
    <row r="464" spans="1:41" x14ac:dyDescent="0.25">
      <c r="A464">
        <v>22</v>
      </c>
      <c r="B464">
        <v>26</v>
      </c>
      <c r="C464">
        <v>0</v>
      </c>
      <c r="D464">
        <v>9</v>
      </c>
      <c r="E464">
        <v>0</v>
      </c>
      <c r="F464">
        <v>0</v>
      </c>
      <c r="H464">
        <v>433.15040499999998</v>
      </c>
      <c r="J464">
        <v>5252827</v>
      </c>
      <c r="K464">
        <v>6953608</v>
      </c>
      <c r="L464">
        <v>7235369</v>
      </c>
      <c r="M464" t="str">
        <f t="shared" si="141"/>
        <v>Yes</v>
      </c>
      <c r="N464">
        <f t="shared" si="142"/>
        <v>6480601.333333333</v>
      </c>
      <c r="O464">
        <v>8625944</v>
      </c>
      <c r="P464">
        <v>10078456</v>
      </c>
      <c r="Q464">
        <v>10108472</v>
      </c>
      <c r="S464">
        <f t="shared" si="143"/>
        <v>1.1818181818181819</v>
      </c>
      <c r="T464">
        <f t="shared" si="144"/>
        <v>0.40909090909090912</v>
      </c>
      <c r="V464" s="4">
        <f t="shared" si="145"/>
        <v>433.15040497989997</v>
      </c>
      <c r="W464">
        <f t="shared" si="146"/>
        <v>10</v>
      </c>
      <c r="X464">
        <f t="shared" si="147"/>
        <v>0.45454545454545453</v>
      </c>
      <c r="Y464">
        <f t="shared" si="148"/>
        <v>0.38461538461538464</v>
      </c>
      <c r="Z464">
        <f t="shared" si="149"/>
        <v>1.1111111111111112</v>
      </c>
      <c r="AA464" t="str">
        <f t="shared" si="150"/>
        <v>CRAM</v>
      </c>
      <c r="AD464">
        <f t="shared" si="151"/>
        <v>0.31428571428571428</v>
      </c>
      <c r="AF464" t="str">
        <f t="shared" si="152"/>
        <v>----</v>
      </c>
      <c r="AG464" t="str">
        <f t="shared" si="153"/>
        <v>----</v>
      </c>
      <c r="AH464" t="str">
        <f t="shared" si="154"/>
        <v>HUnSatLig</v>
      </c>
      <c r="AI464" t="str">
        <f t="shared" si="155"/>
        <v>----</v>
      </c>
      <c r="AJ464" t="str">
        <f t="shared" si="156"/>
        <v>----</v>
      </c>
      <c r="AK464" t="str">
        <f t="shared" si="157"/>
        <v>----</v>
      </c>
      <c r="AM464" s="4">
        <f t="shared" si="158"/>
        <v>433.25056463316008</v>
      </c>
      <c r="AN464" s="4">
        <f t="shared" si="159"/>
        <v>433</v>
      </c>
      <c r="AO464" s="4">
        <f t="shared" si="160"/>
        <v>0.25056463316008148</v>
      </c>
    </row>
    <row r="465" spans="1:41" x14ac:dyDescent="0.25">
      <c r="A465">
        <v>18</v>
      </c>
      <c r="B465">
        <v>24</v>
      </c>
      <c r="C465">
        <v>0</v>
      </c>
      <c r="D465">
        <v>6</v>
      </c>
      <c r="E465">
        <v>0</v>
      </c>
      <c r="F465">
        <v>0</v>
      </c>
      <c r="H465">
        <v>335.15001119999999</v>
      </c>
      <c r="J465">
        <v>3905278</v>
      </c>
      <c r="K465">
        <v>4936045</v>
      </c>
      <c r="L465">
        <v>4584912</v>
      </c>
      <c r="M465" t="str">
        <f t="shared" si="141"/>
        <v>Yes</v>
      </c>
      <c r="N465">
        <f t="shared" si="142"/>
        <v>4475411.666666667</v>
      </c>
      <c r="O465">
        <v>8672940</v>
      </c>
      <c r="P465">
        <v>9677241</v>
      </c>
      <c r="Q465">
        <v>10065927</v>
      </c>
      <c r="S465">
        <f t="shared" si="143"/>
        <v>1.3333333333333333</v>
      </c>
      <c r="T465">
        <f t="shared" si="144"/>
        <v>0.33333333333333331</v>
      </c>
      <c r="V465" s="4">
        <f t="shared" si="145"/>
        <v>335.15001117989999</v>
      </c>
      <c r="W465">
        <f t="shared" si="146"/>
        <v>7</v>
      </c>
      <c r="X465">
        <f t="shared" si="147"/>
        <v>0.3888888888888889</v>
      </c>
      <c r="Y465">
        <f t="shared" si="148"/>
        <v>0.29166666666666669</v>
      </c>
      <c r="Z465">
        <f t="shared" si="149"/>
        <v>1.1666666666666667</v>
      </c>
      <c r="AA465" t="str">
        <f t="shared" si="150"/>
        <v>CRAM</v>
      </c>
      <c r="AD465">
        <f t="shared" si="151"/>
        <v>0.26666666666666666</v>
      </c>
      <c r="AF465" t="str">
        <f t="shared" si="152"/>
        <v>----</v>
      </c>
      <c r="AG465" t="str">
        <f t="shared" si="153"/>
        <v>----</v>
      </c>
      <c r="AH465" t="str">
        <f t="shared" si="154"/>
        <v>HUnSatLig</v>
      </c>
      <c r="AI465" t="str">
        <f t="shared" si="155"/>
        <v>----</v>
      </c>
      <c r="AJ465" t="str">
        <f t="shared" si="156"/>
        <v>----</v>
      </c>
      <c r="AK465" t="str">
        <f t="shared" si="157"/>
        <v>----</v>
      </c>
      <c r="AM465" s="4">
        <f t="shared" si="158"/>
        <v>335.22750968509348</v>
      </c>
      <c r="AN465" s="4">
        <f t="shared" si="159"/>
        <v>335</v>
      </c>
      <c r="AO465" s="4">
        <f t="shared" si="160"/>
        <v>0.22750968509348013</v>
      </c>
    </row>
    <row r="466" spans="1:41" x14ac:dyDescent="0.25">
      <c r="A466">
        <v>20</v>
      </c>
      <c r="B466">
        <v>28</v>
      </c>
      <c r="C466">
        <v>0</v>
      </c>
      <c r="D466">
        <v>11</v>
      </c>
      <c r="E466">
        <v>0</v>
      </c>
      <c r="F466">
        <v>0</v>
      </c>
      <c r="H466">
        <v>443.1558842</v>
      </c>
      <c r="J466">
        <v>12022403</v>
      </c>
      <c r="K466">
        <v>9741846</v>
      </c>
      <c r="L466">
        <v>10503053</v>
      </c>
      <c r="M466" t="str">
        <f t="shared" si="141"/>
        <v>Yes</v>
      </c>
      <c r="N466">
        <f t="shared" si="142"/>
        <v>10755767.333333334</v>
      </c>
      <c r="O466">
        <v>8711190</v>
      </c>
      <c r="P466">
        <v>7423614</v>
      </c>
      <c r="Q466">
        <v>8225635</v>
      </c>
      <c r="S466">
        <f t="shared" si="143"/>
        <v>1.4</v>
      </c>
      <c r="T466">
        <f t="shared" si="144"/>
        <v>0.55000000000000004</v>
      </c>
      <c r="V466" s="4">
        <f t="shared" si="145"/>
        <v>443.1558841799</v>
      </c>
      <c r="W466">
        <f t="shared" si="146"/>
        <v>7</v>
      </c>
      <c r="X466">
        <f t="shared" si="147"/>
        <v>0.35</v>
      </c>
      <c r="Y466">
        <f t="shared" si="148"/>
        <v>0.25</v>
      </c>
      <c r="Z466">
        <f t="shared" si="149"/>
        <v>0.63636363636363635</v>
      </c>
      <c r="AA466" t="str">
        <f t="shared" si="150"/>
        <v>O</v>
      </c>
      <c r="AD466">
        <f t="shared" si="151"/>
        <v>0.10344827586206896</v>
      </c>
      <c r="AF466" t="str">
        <f t="shared" si="152"/>
        <v>----</v>
      </c>
      <c r="AG466" t="str">
        <f t="shared" si="153"/>
        <v>----</v>
      </c>
      <c r="AH466" t="str">
        <f t="shared" si="154"/>
        <v>HUnSatLig</v>
      </c>
      <c r="AI466" t="str">
        <f t="shared" si="155"/>
        <v>----</v>
      </c>
      <c r="AJ466" t="str">
        <f t="shared" si="156"/>
        <v>----</v>
      </c>
      <c r="AK466" t="str">
        <f t="shared" si="157"/>
        <v>----</v>
      </c>
      <c r="AM466" s="4">
        <f t="shared" si="158"/>
        <v>443.25835745290021</v>
      </c>
      <c r="AN466" s="4">
        <f t="shared" si="159"/>
        <v>443</v>
      </c>
      <c r="AO466" s="4">
        <f t="shared" si="160"/>
        <v>0.2583574529002135</v>
      </c>
    </row>
    <row r="467" spans="1:41" x14ac:dyDescent="0.25">
      <c r="A467">
        <v>20</v>
      </c>
      <c r="B467">
        <v>28</v>
      </c>
      <c r="C467">
        <v>0</v>
      </c>
      <c r="D467">
        <v>5</v>
      </c>
      <c r="E467">
        <v>0</v>
      </c>
      <c r="F467">
        <v>0</v>
      </c>
      <c r="H467">
        <v>347.18639660000002</v>
      </c>
      <c r="J467">
        <v>1959450</v>
      </c>
      <c r="K467">
        <v>5202310</v>
      </c>
      <c r="L467">
        <v>3681654</v>
      </c>
      <c r="M467" t="str">
        <f t="shared" si="141"/>
        <v>Yes</v>
      </c>
      <c r="N467">
        <f t="shared" si="142"/>
        <v>3614471.3333333335</v>
      </c>
      <c r="O467">
        <v>8801595</v>
      </c>
      <c r="P467">
        <v>15461883</v>
      </c>
      <c r="Q467">
        <v>12485870</v>
      </c>
      <c r="S467">
        <f t="shared" si="143"/>
        <v>1.4</v>
      </c>
      <c r="T467">
        <f t="shared" si="144"/>
        <v>0.25</v>
      </c>
      <c r="V467" s="4">
        <f t="shared" si="145"/>
        <v>347.18639657989996</v>
      </c>
      <c r="W467">
        <f t="shared" si="146"/>
        <v>7</v>
      </c>
      <c r="X467">
        <f t="shared" si="147"/>
        <v>0.35</v>
      </c>
      <c r="Y467">
        <f t="shared" si="148"/>
        <v>0.25</v>
      </c>
      <c r="Z467">
        <f t="shared" si="149"/>
        <v>1.4</v>
      </c>
      <c r="AA467" t="str">
        <f t="shared" si="150"/>
        <v>CRAM</v>
      </c>
      <c r="AD467">
        <f t="shared" si="151"/>
        <v>0.25714285714285712</v>
      </c>
      <c r="AF467" t="str">
        <f t="shared" si="152"/>
        <v>----</v>
      </c>
      <c r="AG467" t="str">
        <f t="shared" si="153"/>
        <v>----</v>
      </c>
      <c r="AH467" t="str">
        <f t="shared" si="154"/>
        <v>HUnSatLig</v>
      </c>
      <c r="AI467" t="str">
        <f t="shared" si="155"/>
        <v>----</v>
      </c>
      <c r="AJ467" t="str">
        <f t="shared" si="156"/>
        <v>----</v>
      </c>
      <c r="AK467" t="str">
        <f t="shared" si="157"/>
        <v>----</v>
      </c>
      <c r="AM467" s="4">
        <f t="shared" si="158"/>
        <v>347.26667832198837</v>
      </c>
      <c r="AN467" s="4">
        <f t="shared" si="159"/>
        <v>347</v>
      </c>
      <c r="AO467" s="4">
        <f t="shared" si="160"/>
        <v>0.2666783219883655</v>
      </c>
    </row>
    <row r="468" spans="1:41" x14ac:dyDescent="0.25">
      <c r="A468">
        <v>21</v>
      </c>
      <c r="B468">
        <v>28</v>
      </c>
      <c r="C468">
        <v>0</v>
      </c>
      <c r="D468">
        <v>6</v>
      </c>
      <c r="E468">
        <v>0</v>
      </c>
      <c r="F468">
        <v>0</v>
      </c>
      <c r="H468">
        <v>375.18131119999998</v>
      </c>
      <c r="J468">
        <v>3582330</v>
      </c>
      <c r="K468">
        <v>9088015</v>
      </c>
      <c r="L468">
        <v>5054922</v>
      </c>
      <c r="M468" t="str">
        <f t="shared" si="141"/>
        <v>Yes</v>
      </c>
      <c r="N468">
        <f t="shared" si="142"/>
        <v>5908422.333333333</v>
      </c>
      <c r="O468">
        <v>8844612</v>
      </c>
      <c r="P468">
        <v>12943276</v>
      </c>
      <c r="Q468">
        <v>13934170</v>
      </c>
      <c r="S468">
        <f t="shared" si="143"/>
        <v>1.3333333333333333</v>
      </c>
      <c r="T468">
        <f t="shared" si="144"/>
        <v>0.2857142857142857</v>
      </c>
      <c r="V468" s="4">
        <f t="shared" si="145"/>
        <v>375.18131117989998</v>
      </c>
      <c r="W468">
        <f t="shared" si="146"/>
        <v>8</v>
      </c>
      <c r="X468">
        <f t="shared" si="147"/>
        <v>0.38095238095238093</v>
      </c>
      <c r="Y468">
        <f t="shared" si="148"/>
        <v>0.2857142857142857</v>
      </c>
      <c r="Z468">
        <f t="shared" si="149"/>
        <v>1.3333333333333333</v>
      </c>
      <c r="AA468" t="str">
        <f t="shared" si="150"/>
        <v>CRAM</v>
      </c>
      <c r="AD468">
        <f t="shared" si="151"/>
        <v>0.27777777777777779</v>
      </c>
      <c r="AF468" t="str">
        <f t="shared" si="152"/>
        <v>----</v>
      </c>
      <c r="AG468" t="str">
        <f t="shared" si="153"/>
        <v>----</v>
      </c>
      <c r="AH468" t="str">
        <f t="shared" si="154"/>
        <v>HUnSatLig</v>
      </c>
      <c r="AI468" t="str">
        <f t="shared" si="155"/>
        <v>----</v>
      </c>
      <c r="AJ468" t="str">
        <f t="shared" si="156"/>
        <v>----</v>
      </c>
      <c r="AK468" t="str">
        <f t="shared" si="157"/>
        <v>----</v>
      </c>
      <c r="AM468" s="4">
        <f t="shared" si="158"/>
        <v>375.26806633378055</v>
      </c>
      <c r="AN468" s="4">
        <f t="shared" si="159"/>
        <v>375</v>
      </c>
      <c r="AO468" s="4">
        <f t="shared" si="160"/>
        <v>0.26806633378055267</v>
      </c>
    </row>
    <row r="469" spans="1:41" x14ac:dyDescent="0.25">
      <c r="A469">
        <v>24</v>
      </c>
      <c r="B469">
        <v>34</v>
      </c>
      <c r="C469">
        <v>0</v>
      </c>
      <c r="D469">
        <v>8</v>
      </c>
      <c r="E469">
        <v>0</v>
      </c>
      <c r="F469">
        <v>0</v>
      </c>
      <c r="H469">
        <v>449.21809039999999</v>
      </c>
      <c r="J469">
        <v>2911751</v>
      </c>
      <c r="K469">
        <v>4869965</v>
      </c>
      <c r="L469">
        <v>3612005</v>
      </c>
      <c r="M469" t="str">
        <f t="shared" si="141"/>
        <v>Yes</v>
      </c>
      <c r="N469">
        <f t="shared" si="142"/>
        <v>3797907</v>
      </c>
      <c r="O469">
        <v>8899112</v>
      </c>
      <c r="P469">
        <v>12936482</v>
      </c>
      <c r="Q469">
        <v>12538280</v>
      </c>
      <c r="S469">
        <f t="shared" si="143"/>
        <v>1.4166666666666667</v>
      </c>
      <c r="T469">
        <f t="shared" si="144"/>
        <v>0.33333333333333331</v>
      </c>
      <c r="V469" s="4">
        <f t="shared" si="145"/>
        <v>449.21809037989999</v>
      </c>
      <c r="W469">
        <f t="shared" si="146"/>
        <v>8</v>
      </c>
      <c r="X469">
        <f t="shared" si="147"/>
        <v>0.33333333333333331</v>
      </c>
      <c r="Y469">
        <f t="shared" si="148"/>
        <v>0.23529411764705882</v>
      </c>
      <c r="Z469">
        <f t="shared" si="149"/>
        <v>1</v>
      </c>
      <c r="AA469" t="str">
        <f t="shared" si="150"/>
        <v>CRAM</v>
      </c>
      <c r="AD469">
        <f t="shared" si="151"/>
        <v>0.2</v>
      </c>
      <c r="AF469" t="str">
        <f t="shared" si="152"/>
        <v>----</v>
      </c>
      <c r="AG469" t="str">
        <f t="shared" si="153"/>
        <v>----</v>
      </c>
      <c r="AH469" t="str">
        <f t="shared" si="154"/>
        <v>HUnSatLig</v>
      </c>
      <c r="AI469" t="str">
        <f t="shared" si="155"/>
        <v>----</v>
      </c>
      <c r="AJ469" t="str">
        <f t="shared" si="156"/>
        <v>----</v>
      </c>
      <c r="AK469" t="str">
        <f t="shared" si="157"/>
        <v>----</v>
      </c>
      <c r="AM469" s="4">
        <f t="shared" si="158"/>
        <v>449.3219654488214</v>
      </c>
      <c r="AN469" s="4">
        <f t="shared" si="159"/>
        <v>449</v>
      </c>
      <c r="AO469" s="4">
        <f t="shared" si="160"/>
        <v>0.32196544882140188</v>
      </c>
    </row>
    <row r="470" spans="1:41" x14ac:dyDescent="0.25">
      <c r="A470">
        <v>16</v>
      </c>
      <c r="B470">
        <v>20</v>
      </c>
      <c r="C470">
        <v>0</v>
      </c>
      <c r="D470">
        <v>8</v>
      </c>
      <c r="E470">
        <v>0</v>
      </c>
      <c r="F470">
        <v>0</v>
      </c>
      <c r="H470">
        <v>339.10854039999998</v>
      </c>
      <c r="J470">
        <v>8117859</v>
      </c>
      <c r="K470">
        <v>7655709</v>
      </c>
      <c r="L470">
        <v>8618341</v>
      </c>
      <c r="M470" t="str">
        <f t="shared" si="141"/>
        <v>Yes</v>
      </c>
      <c r="N470">
        <f t="shared" si="142"/>
        <v>8130636.333333333</v>
      </c>
      <c r="O470">
        <v>8900055</v>
      </c>
      <c r="P470">
        <v>7815554</v>
      </c>
      <c r="Q470">
        <v>9032723</v>
      </c>
      <c r="S470">
        <f t="shared" si="143"/>
        <v>1.25</v>
      </c>
      <c r="T470">
        <f t="shared" si="144"/>
        <v>0.5</v>
      </c>
      <c r="V470" s="4">
        <f t="shared" si="145"/>
        <v>339.10854037989998</v>
      </c>
      <c r="W470">
        <f t="shared" si="146"/>
        <v>7</v>
      </c>
      <c r="X470">
        <f t="shared" si="147"/>
        <v>0.4375</v>
      </c>
      <c r="Y470">
        <f t="shared" si="148"/>
        <v>0.35</v>
      </c>
      <c r="Z470">
        <f t="shared" si="149"/>
        <v>0.875</v>
      </c>
      <c r="AA470" t="str">
        <f t="shared" si="150"/>
        <v>CRAM</v>
      </c>
      <c r="AD470">
        <f t="shared" si="151"/>
        <v>0.25</v>
      </c>
      <c r="AF470" t="str">
        <f t="shared" si="152"/>
        <v>----</v>
      </c>
      <c r="AG470" t="str">
        <f t="shared" si="153"/>
        <v>----</v>
      </c>
      <c r="AH470" t="str">
        <f t="shared" si="154"/>
        <v>HUnSatLig</v>
      </c>
      <c r="AI470" t="str">
        <f t="shared" si="155"/>
        <v>----</v>
      </c>
      <c r="AJ470" t="str">
        <f t="shared" si="156"/>
        <v>----</v>
      </c>
      <c r="AK470" t="str">
        <f t="shared" si="157"/>
        <v>----</v>
      </c>
      <c r="AM470" s="4">
        <f t="shared" si="158"/>
        <v>339.1869542366839</v>
      </c>
      <c r="AN470" s="4">
        <f t="shared" si="159"/>
        <v>339</v>
      </c>
      <c r="AO470" s="4">
        <f t="shared" si="160"/>
        <v>0.18695423668390276</v>
      </c>
    </row>
    <row r="471" spans="1:41" x14ac:dyDescent="0.25">
      <c r="A471">
        <v>19</v>
      </c>
      <c r="B471">
        <v>22</v>
      </c>
      <c r="C471">
        <v>0</v>
      </c>
      <c r="D471">
        <v>10</v>
      </c>
      <c r="E471">
        <v>0</v>
      </c>
      <c r="F471">
        <v>0</v>
      </c>
      <c r="H471">
        <v>409.11401960000001</v>
      </c>
      <c r="J471">
        <v>12477479</v>
      </c>
      <c r="K471">
        <v>12502666</v>
      </c>
      <c r="L471">
        <v>13849175</v>
      </c>
      <c r="M471" t="str">
        <f t="shared" si="141"/>
        <v>Yes</v>
      </c>
      <c r="N471">
        <f t="shared" si="142"/>
        <v>12943106.666666666</v>
      </c>
      <c r="O471">
        <v>9003063</v>
      </c>
      <c r="P471">
        <v>8694312</v>
      </c>
      <c r="Q471">
        <v>10360752</v>
      </c>
      <c r="S471">
        <f t="shared" si="143"/>
        <v>1.1578947368421053</v>
      </c>
      <c r="T471">
        <f t="shared" si="144"/>
        <v>0.52631578947368418</v>
      </c>
      <c r="V471" s="4">
        <f t="shared" si="145"/>
        <v>409.1140195799</v>
      </c>
      <c r="W471">
        <f t="shared" si="146"/>
        <v>9</v>
      </c>
      <c r="X471">
        <f t="shared" si="147"/>
        <v>0.47368421052631576</v>
      </c>
      <c r="Y471">
        <f t="shared" si="148"/>
        <v>0.40909090909090912</v>
      </c>
      <c r="Z471">
        <f t="shared" si="149"/>
        <v>0.9</v>
      </c>
      <c r="AA471" t="str">
        <f t="shared" si="150"/>
        <v>CRAM</v>
      </c>
      <c r="AD471">
        <f t="shared" si="151"/>
        <v>0.2857142857142857</v>
      </c>
      <c r="AF471" t="str">
        <f t="shared" si="152"/>
        <v>----</v>
      </c>
      <c r="AG471" t="str">
        <f t="shared" si="153"/>
        <v>----</v>
      </c>
      <c r="AH471" t="str">
        <f t="shared" si="154"/>
        <v>HUnSatLig</v>
      </c>
      <c r="AI471" t="str">
        <f t="shared" si="155"/>
        <v>----</v>
      </c>
      <c r="AJ471" t="str">
        <f t="shared" si="156"/>
        <v>----</v>
      </c>
      <c r="AK471" t="str">
        <f t="shared" si="157"/>
        <v>----</v>
      </c>
      <c r="AM471" s="4">
        <f t="shared" si="158"/>
        <v>409.20862117295837</v>
      </c>
      <c r="AN471" s="4">
        <f t="shared" si="159"/>
        <v>409</v>
      </c>
      <c r="AO471" s="4">
        <f t="shared" si="160"/>
        <v>0.20862117295837379</v>
      </c>
    </row>
    <row r="472" spans="1:41" x14ac:dyDescent="0.25">
      <c r="A472">
        <v>24</v>
      </c>
      <c r="B472">
        <v>32</v>
      </c>
      <c r="C472">
        <v>0</v>
      </c>
      <c r="D472">
        <v>8</v>
      </c>
      <c r="E472">
        <v>0</v>
      </c>
      <c r="F472">
        <v>0</v>
      </c>
      <c r="H472">
        <v>447.2024404</v>
      </c>
      <c r="J472">
        <v>3060433</v>
      </c>
      <c r="K472">
        <v>5243959</v>
      </c>
      <c r="L472">
        <v>4875799</v>
      </c>
      <c r="M472" t="str">
        <f t="shared" si="141"/>
        <v>Yes</v>
      </c>
      <c r="N472">
        <f t="shared" si="142"/>
        <v>4393397</v>
      </c>
      <c r="O472">
        <v>9069258</v>
      </c>
      <c r="P472">
        <v>12330381</v>
      </c>
      <c r="Q472">
        <v>11690551</v>
      </c>
      <c r="S472">
        <f t="shared" si="143"/>
        <v>1.3333333333333333</v>
      </c>
      <c r="T472">
        <f t="shared" si="144"/>
        <v>0.33333333333333331</v>
      </c>
      <c r="V472" s="4">
        <f t="shared" si="145"/>
        <v>447.2024403799</v>
      </c>
      <c r="W472">
        <f t="shared" si="146"/>
        <v>9</v>
      </c>
      <c r="X472">
        <f t="shared" si="147"/>
        <v>0.375</v>
      </c>
      <c r="Y472">
        <f t="shared" si="148"/>
        <v>0.28125</v>
      </c>
      <c r="Z472">
        <f t="shared" si="149"/>
        <v>1.125</v>
      </c>
      <c r="AA472" t="str">
        <f t="shared" si="150"/>
        <v>CRAM</v>
      </c>
      <c r="AD472">
        <f t="shared" si="151"/>
        <v>0.25</v>
      </c>
      <c r="AF472" t="str">
        <f t="shared" si="152"/>
        <v>----</v>
      </c>
      <c r="AG472" t="str">
        <f t="shared" si="153"/>
        <v>----</v>
      </c>
      <c r="AH472" t="str">
        <f t="shared" si="154"/>
        <v>HUnSatLig</v>
      </c>
      <c r="AI472" t="str">
        <f t="shared" si="155"/>
        <v>----</v>
      </c>
      <c r="AJ472" t="str">
        <f t="shared" si="156"/>
        <v>----</v>
      </c>
      <c r="AK472" t="str">
        <f t="shared" si="157"/>
        <v>----</v>
      </c>
      <c r="AM472" s="4">
        <f t="shared" si="158"/>
        <v>447.30584935943824</v>
      </c>
      <c r="AN472" s="4">
        <f t="shared" si="159"/>
        <v>447</v>
      </c>
      <c r="AO472" s="4">
        <f t="shared" si="160"/>
        <v>0.30584935943824121</v>
      </c>
    </row>
    <row r="473" spans="1:41" x14ac:dyDescent="0.25">
      <c r="A473">
        <v>16</v>
      </c>
      <c r="B473">
        <v>20</v>
      </c>
      <c r="C473">
        <v>0</v>
      </c>
      <c r="D473">
        <v>9</v>
      </c>
      <c r="E473">
        <v>0</v>
      </c>
      <c r="F473">
        <v>0</v>
      </c>
      <c r="H473">
        <v>355.103455</v>
      </c>
      <c r="J473">
        <v>13958821</v>
      </c>
      <c r="K473">
        <v>12104414</v>
      </c>
      <c r="L473">
        <v>13138507</v>
      </c>
      <c r="M473" t="str">
        <f t="shared" si="141"/>
        <v>Yes</v>
      </c>
      <c r="N473">
        <f t="shared" si="142"/>
        <v>13067247.333333334</v>
      </c>
      <c r="O473">
        <v>9172397</v>
      </c>
      <c r="P473">
        <v>8922932</v>
      </c>
      <c r="Q473">
        <v>10020426</v>
      </c>
      <c r="S473">
        <f t="shared" si="143"/>
        <v>1.25</v>
      </c>
      <c r="T473">
        <f t="shared" si="144"/>
        <v>0.5625</v>
      </c>
      <c r="V473" s="4">
        <f t="shared" si="145"/>
        <v>355.10345497989999</v>
      </c>
      <c r="W473">
        <f t="shared" si="146"/>
        <v>7</v>
      </c>
      <c r="X473">
        <f t="shared" si="147"/>
        <v>0.4375</v>
      </c>
      <c r="Y473">
        <f t="shared" si="148"/>
        <v>0.35</v>
      </c>
      <c r="Z473">
        <f t="shared" si="149"/>
        <v>0.77777777777777779</v>
      </c>
      <c r="AA473" t="str">
        <f t="shared" si="150"/>
        <v>CRAM</v>
      </c>
      <c r="AD473">
        <f t="shared" si="151"/>
        <v>0.21739130434782608</v>
      </c>
      <c r="AF473" t="str">
        <f t="shared" si="152"/>
        <v>----</v>
      </c>
      <c r="AG473" t="str">
        <f t="shared" si="153"/>
        <v>----</v>
      </c>
      <c r="AH473" t="str">
        <f t="shared" si="154"/>
        <v>HUnSatLig</v>
      </c>
      <c r="AI473" t="str">
        <f t="shared" si="155"/>
        <v>----</v>
      </c>
      <c r="AJ473" t="str">
        <f t="shared" si="156"/>
        <v>----</v>
      </c>
      <c r="AK473" t="str">
        <f t="shared" si="157"/>
        <v>----</v>
      </c>
      <c r="AM473" s="4">
        <f t="shared" si="158"/>
        <v>355.18556742516921</v>
      </c>
      <c r="AN473" s="4">
        <f t="shared" si="159"/>
        <v>355</v>
      </c>
      <c r="AO473" s="4">
        <f t="shared" si="160"/>
        <v>0.18556742516921076</v>
      </c>
    </row>
    <row r="474" spans="1:41" x14ac:dyDescent="0.25">
      <c r="A474">
        <v>16</v>
      </c>
      <c r="B474">
        <v>22</v>
      </c>
      <c r="C474">
        <v>0</v>
      </c>
      <c r="D474">
        <v>10</v>
      </c>
      <c r="E474">
        <v>0</v>
      </c>
      <c r="F474">
        <v>0</v>
      </c>
      <c r="H474">
        <v>373.11401960000001</v>
      </c>
      <c r="J474">
        <v>20677432</v>
      </c>
      <c r="K474">
        <v>14854539</v>
      </c>
      <c r="L474">
        <v>17241973</v>
      </c>
      <c r="M474" t="str">
        <f t="shared" si="141"/>
        <v>Yes</v>
      </c>
      <c r="N474">
        <f t="shared" si="142"/>
        <v>17591314.666666668</v>
      </c>
      <c r="O474">
        <v>9216733</v>
      </c>
      <c r="P474">
        <v>6956349</v>
      </c>
      <c r="Q474">
        <v>8172542</v>
      </c>
      <c r="S474">
        <f t="shared" si="143"/>
        <v>1.375</v>
      </c>
      <c r="T474">
        <f t="shared" si="144"/>
        <v>0.625</v>
      </c>
      <c r="V474" s="4">
        <f t="shared" si="145"/>
        <v>373.1140195799</v>
      </c>
      <c r="W474">
        <f t="shared" si="146"/>
        <v>6</v>
      </c>
      <c r="X474">
        <f t="shared" si="147"/>
        <v>0.375</v>
      </c>
      <c r="Y474">
        <f t="shared" si="148"/>
        <v>0.27272727272727271</v>
      </c>
      <c r="Z474">
        <f t="shared" si="149"/>
        <v>0.6</v>
      </c>
      <c r="AA474" t="str">
        <f t="shared" si="150"/>
        <v>O</v>
      </c>
      <c r="AD474">
        <f t="shared" si="151"/>
        <v>9.0909090909090912E-2</v>
      </c>
      <c r="AF474" t="str">
        <f t="shared" si="152"/>
        <v>----</v>
      </c>
      <c r="AG474" t="str">
        <f t="shared" si="153"/>
        <v>----</v>
      </c>
      <c r="AH474" t="str">
        <f t="shared" si="154"/>
        <v>HUnSatLig</v>
      </c>
      <c r="AI474" t="str">
        <f t="shared" si="155"/>
        <v>----</v>
      </c>
      <c r="AJ474" t="str">
        <f t="shared" si="156"/>
        <v>----</v>
      </c>
      <c r="AK474" t="str">
        <f t="shared" si="157"/>
        <v>----</v>
      </c>
      <c r="AM474" s="4">
        <f t="shared" si="158"/>
        <v>373.20029670303774</v>
      </c>
      <c r="AN474" s="4">
        <f t="shared" si="159"/>
        <v>373</v>
      </c>
      <c r="AO474" s="4">
        <f t="shared" si="160"/>
        <v>0.20029670303773628</v>
      </c>
    </row>
    <row r="475" spans="1:41" x14ac:dyDescent="0.25">
      <c r="A475">
        <v>19</v>
      </c>
      <c r="B475">
        <v>22</v>
      </c>
      <c r="C475">
        <v>0</v>
      </c>
      <c r="D475">
        <v>7</v>
      </c>
      <c r="E475">
        <v>0</v>
      </c>
      <c r="F475">
        <v>0</v>
      </c>
      <c r="H475">
        <v>361.12927580000002</v>
      </c>
      <c r="J475">
        <v>5369223</v>
      </c>
      <c r="K475">
        <v>7895659</v>
      </c>
      <c r="L475">
        <v>7239008</v>
      </c>
      <c r="M475" t="str">
        <f t="shared" si="141"/>
        <v>Yes</v>
      </c>
      <c r="N475">
        <f t="shared" si="142"/>
        <v>6834630</v>
      </c>
      <c r="O475">
        <v>9260196</v>
      </c>
      <c r="P475">
        <v>11265683</v>
      </c>
      <c r="Q475">
        <v>11210146</v>
      </c>
      <c r="S475">
        <f t="shared" si="143"/>
        <v>1.1578947368421053</v>
      </c>
      <c r="T475">
        <f t="shared" si="144"/>
        <v>0.36842105263157893</v>
      </c>
      <c r="V475" s="4">
        <f t="shared" si="145"/>
        <v>361.12927577989996</v>
      </c>
      <c r="W475">
        <f t="shared" si="146"/>
        <v>9</v>
      </c>
      <c r="X475">
        <f t="shared" si="147"/>
        <v>0.47368421052631576</v>
      </c>
      <c r="Y475">
        <f t="shared" si="148"/>
        <v>0.40909090909090912</v>
      </c>
      <c r="Z475">
        <f t="shared" si="149"/>
        <v>1.2857142857142858</v>
      </c>
      <c r="AA475" t="str">
        <f t="shared" si="150"/>
        <v>CRAM</v>
      </c>
      <c r="AD475">
        <f t="shared" si="151"/>
        <v>0.35483870967741937</v>
      </c>
      <c r="AF475" t="str">
        <f t="shared" si="152"/>
        <v>----</v>
      </c>
      <c r="AG475" t="str">
        <f t="shared" si="153"/>
        <v>----</v>
      </c>
      <c r="AH475" t="str">
        <f t="shared" si="154"/>
        <v>HUnSatLig</v>
      </c>
      <c r="AI475" t="str">
        <f t="shared" si="155"/>
        <v>----</v>
      </c>
      <c r="AJ475" t="str">
        <f t="shared" si="156"/>
        <v>----</v>
      </c>
      <c r="AK475" t="str">
        <f t="shared" si="157"/>
        <v>----</v>
      </c>
      <c r="AM475" s="4">
        <f t="shared" si="158"/>
        <v>361.21278160750245</v>
      </c>
      <c r="AN475" s="4">
        <f t="shared" si="159"/>
        <v>361</v>
      </c>
      <c r="AO475" s="4">
        <f t="shared" si="160"/>
        <v>0.21278160750244979</v>
      </c>
    </row>
    <row r="476" spans="1:41" x14ac:dyDescent="0.25">
      <c r="A476">
        <v>21</v>
      </c>
      <c r="B476">
        <v>24</v>
      </c>
      <c r="C476">
        <v>0</v>
      </c>
      <c r="D476">
        <v>8</v>
      </c>
      <c r="E476">
        <v>0</v>
      </c>
      <c r="F476">
        <v>0</v>
      </c>
      <c r="H476">
        <v>403.13984040000003</v>
      </c>
      <c r="J476">
        <v>5225204</v>
      </c>
      <c r="K476">
        <v>7969991</v>
      </c>
      <c r="L476">
        <v>7309485</v>
      </c>
      <c r="M476" t="str">
        <f t="shared" ref="M476:M539" si="161">IF(J476&gt;0,"Yes","No")</f>
        <v>Yes</v>
      </c>
      <c r="N476">
        <f t="shared" ref="N476:N539" si="162">AVERAGE(J476:L476)</f>
        <v>6834893.333333333</v>
      </c>
      <c r="O476">
        <v>9268740</v>
      </c>
      <c r="P476">
        <v>12787738</v>
      </c>
      <c r="Q476">
        <v>11333054</v>
      </c>
      <c r="S476">
        <f t="shared" ref="S476:S539" si="163">B476/A476</f>
        <v>1.1428571428571428</v>
      </c>
      <c r="T476">
        <f t="shared" ref="T476:T539" si="164">D476/A476</f>
        <v>0.38095238095238093</v>
      </c>
      <c r="V476" s="4">
        <f t="shared" ref="V476:V539" si="165">A476*12+(B476-1)*1.007825+C476*14.003074+D476*15.9949146+E476*31.9720707+F476*30.9737615+0.0005485799</f>
        <v>403.13984037990002</v>
      </c>
      <c r="W476">
        <f t="shared" ref="W476:W539" si="166">1+A476-B476/2+C476/2+F476/2</f>
        <v>10</v>
      </c>
      <c r="X476">
        <f t="shared" ref="X476:X539" si="167">W476/A476</f>
        <v>0.47619047619047616</v>
      </c>
      <c r="Y476">
        <f t="shared" ref="Y476:Y539" si="168">W476/B476</f>
        <v>0.41666666666666669</v>
      </c>
      <c r="Z476">
        <f t="shared" ref="Z476:Z539" si="169">W476/D476</f>
        <v>1.25</v>
      </c>
      <c r="AA476" t="str">
        <f t="shared" ref="AA476:AA539" si="170">IF(X476&gt;=0.3,IF(X476&lt;=0.68,IF(Y476&gt;=0.2,IF(Y476&lt;=0.95,IF(Z476&gt;=0.77,IF(Z476&lt;=1.75,"CRAM","O"),"O"),"O"),"O"),"O"),"O")</f>
        <v>CRAM</v>
      </c>
      <c r="AD476">
        <f t="shared" ref="AD476:AD539" si="171">(1+A476-D476/2-E476-B476/2)/(A476-D476/2-E476-C476-F476)</f>
        <v>0.35294117647058826</v>
      </c>
      <c r="AF476" t="str">
        <f t="shared" ref="AF476:AF539" si="172">IF(AD476&gt;0.66,"CondAr","----")</f>
        <v>----</v>
      </c>
      <c r="AG476" t="str">
        <f t="shared" ref="AG476:AG539" si="173">IF(AND((AD476&gt;0.5),(AD476&lt;=0.66)),"Aromatic","----")</f>
        <v>----</v>
      </c>
      <c r="AH476" t="str">
        <f t="shared" ref="AH476:AH539" si="174">IF(AND((AD476&lt;=0.5),(S476&lt;1.5)),"HUnSatLig","----")</f>
        <v>HUnSatLig</v>
      </c>
      <c r="AI476" t="str">
        <f t="shared" ref="AI476:AI539" si="175">IF(AND((T476&lt;0.6),(S476&gt;=1.5),(C476=0)),"AlipatNoN","----")</f>
        <v>----</v>
      </c>
      <c r="AJ476" t="str">
        <f t="shared" ref="AJ476:AJ539" si="176">IF(AND((S476&gt;=1.5),(T476&gt;=0.6)),"SatFACarb","----")</f>
        <v>----</v>
      </c>
      <c r="AK476" t="str">
        <f t="shared" ref="AK476:AK539" si="177">IF(AND((T476&lt;0.6),(S476&gt;=1.5),(C476&gt;0)),"Alipat+N","----")</f>
        <v>----</v>
      </c>
      <c r="AM476" s="4">
        <f t="shared" ref="AM476:AM539" si="178">V476*(44/43.989828)</f>
        <v>403.23306053198479</v>
      </c>
      <c r="AN476" s="4">
        <f t="shared" ref="AN476:AN539" si="179">INT(AM476)</f>
        <v>403</v>
      </c>
      <c r="AO476" s="4">
        <f t="shared" ref="AO476:AO539" si="180">AM476-AN476</f>
        <v>0.23306053198479049</v>
      </c>
    </row>
    <row r="477" spans="1:41" x14ac:dyDescent="0.25">
      <c r="A477">
        <v>25</v>
      </c>
      <c r="B477">
        <v>34</v>
      </c>
      <c r="C477">
        <v>0</v>
      </c>
      <c r="D477">
        <v>9</v>
      </c>
      <c r="E477">
        <v>0</v>
      </c>
      <c r="F477">
        <v>0</v>
      </c>
      <c r="H477">
        <v>477.21300500000001</v>
      </c>
      <c r="J477">
        <v>3564692</v>
      </c>
      <c r="K477">
        <v>4720632</v>
      </c>
      <c r="L477">
        <v>4497856</v>
      </c>
      <c r="M477" t="str">
        <f t="shared" si="161"/>
        <v>Yes</v>
      </c>
      <c r="N477">
        <f t="shared" si="162"/>
        <v>4261060</v>
      </c>
      <c r="O477">
        <v>9278908</v>
      </c>
      <c r="P477">
        <v>11177568</v>
      </c>
      <c r="Q477">
        <v>11400969</v>
      </c>
      <c r="S477">
        <f t="shared" si="163"/>
        <v>1.36</v>
      </c>
      <c r="T477">
        <f t="shared" si="164"/>
        <v>0.36</v>
      </c>
      <c r="V477" s="4">
        <f t="shared" si="165"/>
        <v>477.21300497989995</v>
      </c>
      <c r="W477">
        <f t="shared" si="166"/>
        <v>9</v>
      </c>
      <c r="X477">
        <f t="shared" si="167"/>
        <v>0.36</v>
      </c>
      <c r="Y477">
        <f t="shared" si="168"/>
        <v>0.26470588235294118</v>
      </c>
      <c r="Z477">
        <f t="shared" si="169"/>
        <v>1</v>
      </c>
      <c r="AA477" t="str">
        <f t="shared" si="170"/>
        <v>CRAM</v>
      </c>
      <c r="AD477">
        <f t="shared" si="171"/>
        <v>0.21951219512195122</v>
      </c>
      <c r="AF477" t="str">
        <f t="shared" si="172"/>
        <v>----</v>
      </c>
      <c r="AG477" t="str">
        <f t="shared" si="173"/>
        <v>----</v>
      </c>
      <c r="AH477" t="str">
        <f t="shared" si="174"/>
        <v>HUnSatLig</v>
      </c>
      <c r="AI477" t="str">
        <f t="shared" si="175"/>
        <v>----</v>
      </c>
      <c r="AJ477" t="str">
        <f t="shared" si="176"/>
        <v>----</v>
      </c>
      <c r="AK477" t="str">
        <f t="shared" si="177"/>
        <v>----</v>
      </c>
      <c r="AM477" s="4">
        <f t="shared" si="178"/>
        <v>477.32335346061353</v>
      </c>
      <c r="AN477" s="4">
        <f t="shared" si="179"/>
        <v>477</v>
      </c>
      <c r="AO477" s="4">
        <f t="shared" si="180"/>
        <v>0.32335346061353221</v>
      </c>
    </row>
    <row r="478" spans="1:41" x14ac:dyDescent="0.25">
      <c r="A478">
        <v>15</v>
      </c>
      <c r="B478">
        <v>22</v>
      </c>
      <c r="C478">
        <v>0</v>
      </c>
      <c r="D478">
        <v>13</v>
      </c>
      <c r="E478">
        <v>0</v>
      </c>
      <c r="F478">
        <v>0</v>
      </c>
      <c r="H478">
        <v>409.0987634</v>
      </c>
      <c r="J478">
        <v>22080551</v>
      </c>
      <c r="K478">
        <v>15177353</v>
      </c>
      <c r="L478">
        <v>20496982</v>
      </c>
      <c r="M478" t="str">
        <f t="shared" si="161"/>
        <v>Yes</v>
      </c>
      <c r="N478">
        <f t="shared" si="162"/>
        <v>19251628.666666668</v>
      </c>
      <c r="O478">
        <v>9320501</v>
      </c>
      <c r="P478">
        <v>9519655</v>
      </c>
      <c r="Q478">
        <v>10551215</v>
      </c>
      <c r="S478">
        <f t="shared" si="163"/>
        <v>1.4666666666666666</v>
      </c>
      <c r="T478">
        <f t="shared" si="164"/>
        <v>0.8666666666666667</v>
      </c>
      <c r="V478" s="4">
        <f t="shared" si="165"/>
        <v>409.09876337989999</v>
      </c>
      <c r="W478">
        <f t="shared" si="166"/>
        <v>5</v>
      </c>
      <c r="X478">
        <f t="shared" si="167"/>
        <v>0.33333333333333331</v>
      </c>
      <c r="Y478">
        <f t="shared" si="168"/>
        <v>0.22727272727272727</v>
      </c>
      <c r="Z478">
        <f t="shared" si="169"/>
        <v>0.38461538461538464</v>
      </c>
      <c r="AA478" t="str">
        <f t="shared" si="170"/>
        <v>O</v>
      </c>
      <c r="AD478">
        <f t="shared" si="171"/>
        <v>-0.17647058823529413</v>
      </c>
      <c r="AF478" t="str">
        <f t="shared" si="172"/>
        <v>----</v>
      </c>
      <c r="AG478" t="str">
        <f t="shared" si="173"/>
        <v>----</v>
      </c>
      <c r="AH478" t="str">
        <f t="shared" si="174"/>
        <v>HUnSatLig</v>
      </c>
      <c r="AI478" t="str">
        <f t="shared" si="175"/>
        <v>----</v>
      </c>
      <c r="AJ478" t="str">
        <f t="shared" si="176"/>
        <v>----</v>
      </c>
      <c r="AK478" t="str">
        <f t="shared" si="177"/>
        <v>----</v>
      </c>
      <c r="AM478" s="4">
        <f t="shared" si="178"/>
        <v>409.19336144518678</v>
      </c>
      <c r="AN478" s="4">
        <f t="shared" si="179"/>
        <v>409</v>
      </c>
      <c r="AO478" s="4">
        <f t="shared" si="180"/>
        <v>0.19336144518678111</v>
      </c>
    </row>
    <row r="479" spans="1:41" x14ac:dyDescent="0.25">
      <c r="A479">
        <v>24</v>
      </c>
      <c r="B479">
        <v>32</v>
      </c>
      <c r="C479">
        <v>0</v>
      </c>
      <c r="D479">
        <v>10</v>
      </c>
      <c r="E479">
        <v>0</v>
      </c>
      <c r="F479">
        <v>0</v>
      </c>
      <c r="H479">
        <v>479.19226959999997</v>
      </c>
      <c r="J479">
        <v>4138203</v>
      </c>
      <c r="K479">
        <v>5854176</v>
      </c>
      <c r="L479">
        <v>5790191</v>
      </c>
      <c r="M479" t="str">
        <f t="shared" si="161"/>
        <v>Yes</v>
      </c>
      <c r="N479">
        <f t="shared" si="162"/>
        <v>5260856.666666667</v>
      </c>
      <c r="O479">
        <v>9377216</v>
      </c>
      <c r="P479">
        <v>9801456</v>
      </c>
      <c r="Q479">
        <v>11163447</v>
      </c>
      <c r="S479">
        <f t="shared" si="163"/>
        <v>1.3333333333333333</v>
      </c>
      <c r="T479">
        <f t="shared" si="164"/>
        <v>0.41666666666666669</v>
      </c>
      <c r="V479" s="4">
        <f t="shared" si="165"/>
        <v>479.19226957989997</v>
      </c>
      <c r="W479">
        <f t="shared" si="166"/>
        <v>9</v>
      </c>
      <c r="X479">
        <f t="shared" si="167"/>
        <v>0.375</v>
      </c>
      <c r="Y479">
        <f t="shared" si="168"/>
        <v>0.28125</v>
      </c>
      <c r="Z479">
        <f t="shared" si="169"/>
        <v>0.9</v>
      </c>
      <c r="AA479" t="str">
        <f t="shared" si="170"/>
        <v>CRAM</v>
      </c>
      <c r="AD479">
        <f t="shared" si="171"/>
        <v>0.21052631578947367</v>
      </c>
      <c r="AF479" t="str">
        <f t="shared" si="172"/>
        <v>----</v>
      </c>
      <c r="AG479" t="str">
        <f t="shared" si="173"/>
        <v>----</v>
      </c>
      <c r="AH479" t="str">
        <f t="shared" si="174"/>
        <v>HUnSatLig</v>
      </c>
      <c r="AI479" t="str">
        <f t="shared" si="175"/>
        <v>----</v>
      </c>
      <c r="AJ479" t="str">
        <f t="shared" si="176"/>
        <v>----</v>
      </c>
      <c r="AK479" t="str">
        <f t="shared" si="177"/>
        <v>----</v>
      </c>
      <c r="AM479" s="4">
        <f t="shared" si="178"/>
        <v>479.3030757364088</v>
      </c>
      <c r="AN479" s="4">
        <f t="shared" si="179"/>
        <v>479</v>
      </c>
      <c r="AO479" s="4">
        <f t="shared" si="180"/>
        <v>0.30307573640880037</v>
      </c>
    </row>
    <row r="480" spans="1:41" x14ac:dyDescent="0.25">
      <c r="A480">
        <v>17</v>
      </c>
      <c r="B480">
        <v>22</v>
      </c>
      <c r="C480">
        <v>0</v>
      </c>
      <c r="D480">
        <v>10</v>
      </c>
      <c r="E480">
        <v>0</v>
      </c>
      <c r="F480">
        <v>0</v>
      </c>
      <c r="H480">
        <v>385.11401960000001</v>
      </c>
      <c r="J480">
        <v>17272683</v>
      </c>
      <c r="K480">
        <v>15013688</v>
      </c>
      <c r="L480">
        <v>16475167</v>
      </c>
      <c r="M480" t="str">
        <f t="shared" si="161"/>
        <v>Yes</v>
      </c>
      <c r="N480">
        <f t="shared" si="162"/>
        <v>16253846</v>
      </c>
      <c r="O480">
        <v>9396247</v>
      </c>
      <c r="P480">
        <v>9923203</v>
      </c>
      <c r="Q480">
        <v>10760395</v>
      </c>
      <c r="S480">
        <f t="shared" si="163"/>
        <v>1.2941176470588236</v>
      </c>
      <c r="T480">
        <f t="shared" si="164"/>
        <v>0.58823529411764708</v>
      </c>
      <c r="V480" s="4">
        <f t="shared" si="165"/>
        <v>385.1140195799</v>
      </c>
      <c r="W480">
        <f t="shared" si="166"/>
        <v>7</v>
      </c>
      <c r="X480">
        <f t="shared" si="167"/>
        <v>0.41176470588235292</v>
      </c>
      <c r="Y480">
        <f t="shared" si="168"/>
        <v>0.31818181818181818</v>
      </c>
      <c r="Z480">
        <f t="shared" si="169"/>
        <v>0.7</v>
      </c>
      <c r="AA480" t="str">
        <f t="shared" si="170"/>
        <v>O</v>
      </c>
      <c r="AD480">
        <f t="shared" si="171"/>
        <v>0.16666666666666666</v>
      </c>
      <c r="AF480" t="str">
        <f t="shared" si="172"/>
        <v>----</v>
      </c>
      <c r="AG480" t="str">
        <f t="shared" si="173"/>
        <v>----</v>
      </c>
      <c r="AH480" t="str">
        <f t="shared" si="174"/>
        <v>HUnSatLig</v>
      </c>
      <c r="AI480" t="str">
        <f t="shared" si="175"/>
        <v>----</v>
      </c>
      <c r="AJ480" t="str">
        <f t="shared" si="176"/>
        <v>----</v>
      </c>
      <c r="AK480" t="str">
        <f t="shared" si="177"/>
        <v>----</v>
      </c>
      <c r="AM480" s="4">
        <f t="shared" si="178"/>
        <v>385.20307152634462</v>
      </c>
      <c r="AN480" s="4">
        <f t="shared" si="179"/>
        <v>385</v>
      </c>
      <c r="AO480" s="4">
        <f t="shared" si="180"/>
        <v>0.20307152634461545</v>
      </c>
    </row>
    <row r="481" spans="1:41" x14ac:dyDescent="0.25">
      <c r="A481">
        <v>24</v>
      </c>
      <c r="B481">
        <v>34</v>
      </c>
      <c r="C481">
        <v>0</v>
      </c>
      <c r="D481">
        <v>10</v>
      </c>
      <c r="E481">
        <v>0</v>
      </c>
      <c r="F481">
        <v>0</v>
      </c>
      <c r="H481">
        <v>481.20791960000003</v>
      </c>
      <c r="J481">
        <v>4444463</v>
      </c>
      <c r="K481">
        <v>5407698</v>
      </c>
      <c r="L481">
        <v>5366313</v>
      </c>
      <c r="M481" t="str">
        <f t="shared" si="161"/>
        <v>Yes</v>
      </c>
      <c r="N481">
        <f t="shared" si="162"/>
        <v>5072824.666666667</v>
      </c>
      <c r="O481">
        <v>9547210</v>
      </c>
      <c r="P481">
        <v>10958732</v>
      </c>
      <c r="Q481">
        <v>10901359</v>
      </c>
      <c r="S481">
        <f t="shared" si="163"/>
        <v>1.4166666666666667</v>
      </c>
      <c r="T481">
        <f t="shared" si="164"/>
        <v>0.41666666666666669</v>
      </c>
      <c r="V481" s="4">
        <f t="shared" si="165"/>
        <v>481.20791957989996</v>
      </c>
      <c r="W481">
        <f t="shared" si="166"/>
        <v>8</v>
      </c>
      <c r="X481">
        <f t="shared" si="167"/>
        <v>0.33333333333333331</v>
      </c>
      <c r="Y481">
        <f t="shared" si="168"/>
        <v>0.23529411764705882</v>
      </c>
      <c r="Z481">
        <f t="shared" si="169"/>
        <v>0.8</v>
      </c>
      <c r="AA481" t="str">
        <f t="shared" si="170"/>
        <v>CRAM</v>
      </c>
      <c r="AD481">
        <f t="shared" si="171"/>
        <v>0.15789473684210525</v>
      </c>
      <c r="AF481" t="str">
        <f t="shared" si="172"/>
        <v>----</v>
      </c>
      <c r="AG481" t="str">
        <f t="shared" si="173"/>
        <v>----</v>
      </c>
      <c r="AH481" t="str">
        <f t="shared" si="174"/>
        <v>HUnSatLig</v>
      </c>
      <c r="AI481" t="str">
        <f t="shared" si="175"/>
        <v>----</v>
      </c>
      <c r="AJ481" t="str">
        <f t="shared" si="176"/>
        <v>----</v>
      </c>
      <c r="AK481" t="str">
        <f t="shared" si="177"/>
        <v>----</v>
      </c>
      <c r="AM481" s="4">
        <f t="shared" si="178"/>
        <v>481.31919182579196</v>
      </c>
      <c r="AN481" s="4">
        <f t="shared" si="179"/>
        <v>481</v>
      </c>
      <c r="AO481" s="4">
        <f t="shared" si="180"/>
        <v>0.31919182579196104</v>
      </c>
    </row>
    <row r="482" spans="1:41" x14ac:dyDescent="0.25">
      <c r="A482">
        <v>15</v>
      </c>
      <c r="B482">
        <v>20</v>
      </c>
      <c r="C482">
        <v>0</v>
      </c>
      <c r="D482">
        <v>8</v>
      </c>
      <c r="E482">
        <v>0</v>
      </c>
      <c r="F482">
        <v>0</v>
      </c>
      <c r="H482">
        <v>327.10854039999998</v>
      </c>
      <c r="J482">
        <v>7939280</v>
      </c>
      <c r="K482">
        <v>6298297</v>
      </c>
      <c r="L482">
        <v>8324921</v>
      </c>
      <c r="M482" t="str">
        <f t="shared" si="161"/>
        <v>Yes</v>
      </c>
      <c r="N482">
        <f t="shared" si="162"/>
        <v>7520832.666666667</v>
      </c>
      <c r="O482">
        <v>9561348</v>
      </c>
      <c r="P482">
        <v>7375541</v>
      </c>
      <c r="Q482">
        <v>9144417</v>
      </c>
      <c r="S482">
        <f t="shared" si="163"/>
        <v>1.3333333333333333</v>
      </c>
      <c r="T482">
        <f t="shared" si="164"/>
        <v>0.53333333333333333</v>
      </c>
      <c r="V482" s="4">
        <f t="shared" si="165"/>
        <v>327.10854037989998</v>
      </c>
      <c r="W482">
        <f t="shared" si="166"/>
        <v>6</v>
      </c>
      <c r="X482">
        <f t="shared" si="167"/>
        <v>0.4</v>
      </c>
      <c r="Y482">
        <f t="shared" si="168"/>
        <v>0.3</v>
      </c>
      <c r="Z482">
        <f t="shared" si="169"/>
        <v>0.75</v>
      </c>
      <c r="AA482" t="str">
        <f t="shared" si="170"/>
        <v>O</v>
      </c>
      <c r="AD482">
        <f t="shared" si="171"/>
        <v>0.18181818181818182</v>
      </c>
      <c r="AF482" t="str">
        <f t="shared" si="172"/>
        <v>----</v>
      </c>
      <c r="AG482" t="str">
        <f t="shared" si="173"/>
        <v>----</v>
      </c>
      <c r="AH482" t="str">
        <f t="shared" si="174"/>
        <v>HUnSatLig</v>
      </c>
      <c r="AI482" t="str">
        <f t="shared" si="175"/>
        <v>----</v>
      </c>
      <c r="AJ482" t="str">
        <f t="shared" si="176"/>
        <v>----</v>
      </c>
      <c r="AK482" t="str">
        <f t="shared" si="177"/>
        <v>----</v>
      </c>
      <c r="AM482" s="4">
        <f t="shared" si="178"/>
        <v>327.18417941337702</v>
      </c>
      <c r="AN482" s="4">
        <f t="shared" si="179"/>
        <v>327</v>
      </c>
      <c r="AO482" s="4">
        <f t="shared" si="180"/>
        <v>0.18417941337702359</v>
      </c>
    </row>
    <row r="483" spans="1:41" x14ac:dyDescent="0.25">
      <c r="A483">
        <v>21</v>
      </c>
      <c r="B483">
        <v>30</v>
      </c>
      <c r="C483">
        <v>0</v>
      </c>
      <c r="D483">
        <v>6</v>
      </c>
      <c r="E483">
        <v>0</v>
      </c>
      <c r="F483">
        <v>0</v>
      </c>
      <c r="H483">
        <v>377.19696119999998</v>
      </c>
      <c r="J483">
        <v>3219361</v>
      </c>
      <c r="K483">
        <v>5713525</v>
      </c>
      <c r="L483">
        <v>4577283</v>
      </c>
      <c r="M483" t="str">
        <f t="shared" si="161"/>
        <v>Yes</v>
      </c>
      <c r="N483">
        <f t="shared" si="162"/>
        <v>4503389.666666667</v>
      </c>
      <c r="O483">
        <v>9594770</v>
      </c>
      <c r="P483">
        <v>14942720</v>
      </c>
      <c r="Q483">
        <v>12712090</v>
      </c>
      <c r="S483">
        <f t="shared" si="163"/>
        <v>1.4285714285714286</v>
      </c>
      <c r="T483">
        <f t="shared" si="164"/>
        <v>0.2857142857142857</v>
      </c>
      <c r="V483" s="4">
        <f t="shared" si="165"/>
        <v>377.19696117989997</v>
      </c>
      <c r="W483">
        <f t="shared" si="166"/>
        <v>7</v>
      </c>
      <c r="X483">
        <f t="shared" si="167"/>
        <v>0.33333333333333331</v>
      </c>
      <c r="Y483">
        <f t="shared" si="168"/>
        <v>0.23333333333333334</v>
      </c>
      <c r="Z483">
        <f t="shared" si="169"/>
        <v>1.1666666666666667</v>
      </c>
      <c r="AA483" t="str">
        <f t="shared" si="170"/>
        <v>CRAM</v>
      </c>
      <c r="AD483">
        <f t="shared" si="171"/>
        <v>0.22222222222222221</v>
      </c>
      <c r="AF483" t="str">
        <f t="shared" si="172"/>
        <v>----</v>
      </c>
      <c r="AG483" t="str">
        <f t="shared" si="173"/>
        <v>----</v>
      </c>
      <c r="AH483" t="str">
        <f t="shared" si="174"/>
        <v>HUnSatLig</v>
      </c>
      <c r="AI483" t="str">
        <f t="shared" si="175"/>
        <v>----</v>
      </c>
      <c r="AJ483" t="str">
        <f t="shared" si="176"/>
        <v>----</v>
      </c>
      <c r="AK483" t="str">
        <f t="shared" si="177"/>
        <v>----</v>
      </c>
      <c r="AM483" s="4">
        <f t="shared" si="178"/>
        <v>377.28418242316377</v>
      </c>
      <c r="AN483" s="4">
        <f t="shared" si="179"/>
        <v>377</v>
      </c>
      <c r="AO483" s="4">
        <f t="shared" si="180"/>
        <v>0.28418242316377018</v>
      </c>
    </row>
    <row r="484" spans="1:41" x14ac:dyDescent="0.25">
      <c r="A484">
        <v>19</v>
      </c>
      <c r="B484">
        <v>24</v>
      </c>
      <c r="C484">
        <v>0</v>
      </c>
      <c r="D484">
        <v>6</v>
      </c>
      <c r="E484">
        <v>0</v>
      </c>
      <c r="F484">
        <v>0</v>
      </c>
      <c r="H484">
        <v>347.15001119999999</v>
      </c>
      <c r="J484">
        <v>4238864</v>
      </c>
      <c r="K484">
        <v>7667068</v>
      </c>
      <c r="L484">
        <v>5396844</v>
      </c>
      <c r="M484" t="str">
        <f t="shared" si="161"/>
        <v>Yes</v>
      </c>
      <c r="N484">
        <f t="shared" si="162"/>
        <v>5767592</v>
      </c>
      <c r="O484">
        <v>9776434</v>
      </c>
      <c r="P484">
        <v>11988465</v>
      </c>
      <c r="Q484">
        <v>11547876</v>
      </c>
      <c r="S484">
        <f t="shared" si="163"/>
        <v>1.263157894736842</v>
      </c>
      <c r="T484">
        <f t="shared" si="164"/>
        <v>0.31578947368421051</v>
      </c>
      <c r="V484" s="4">
        <f t="shared" si="165"/>
        <v>347.15001117989999</v>
      </c>
      <c r="W484">
        <f t="shared" si="166"/>
        <v>8</v>
      </c>
      <c r="X484">
        <f t="shared" si="167"/>
        <v>0.42105263157894735</v>
      </c>
      <c r="Y484">
        <f t="shared" si="168"/>
        <v>0.33333333333333331</v>
      </c>
      <c r="Z484">
        <f t="shared" si="169"/>
        <v>1.3333333333333333</v>
      </c>
      <c r="AA484" t="str">
        <f t="shared" si="170"/>
        <v>CRAM</v>
      </c>
      <c r="AD484">
        <f t="shared" si="171"/>
        <v>0.3125</v>
      </c>
      <c r="AF484" t="str">
        <f t="shared" si="172"/>
        <v>----</v>
      </c>
      <c r="AG484" t="str">
        <f t="shared" si="173"/>
        <v>----</v>
      </c>
      <c r="AH484" t="str">
        <f t="shared" si="174"/>
        <v>HUnSatLig</v>
      </c>
      <c r="AI484" t="str">
        <f t="shared" si="175"/>
        <v>----</v>
      </c>
      <c r="AJ484" t="str">
        <f t="shared" si="176"/>
        <v>----</v>
      </c>
      <c r="AK484" t="str">
        <f t="shared" si="177"/>
        <v>----</v>
      </c>
      <c r="AM484" s="4">
        <f t="shared" si="178"/>
        <v>347.23028450840036</v>
      </c>
      <c r="AN484" s="4">
        <f t="shared" si="179"/>
        <v>347</v>
      </c>
      <c r="AO484" s="4">
        <f t="shared" si="180"/>
        <v>0.2302845084003593</v>
      </c>
    </row>
    <row r="485" spans="1:41" x14ac:dyDescent="0.25">
      <c r="A485">
        <v>20</v>
      </c>
      <c r="B485">
        <v>24</v>
      </c>
      <c r="C485">
        <v>0</v>
      </c>
      <c r="D485">
        <v>10</v>
      </c>
      <c r="E485">
        <v>0</v>
      </c>
      <c r="F485">
        <v>0</v>
      </c>
      <c r="H485">
        <v>423.1296696</v>
      </c>
      <c r="J485">
        <v>11592317</v>
      </c>
      <c r="K485">
        <v>11347419</v>
      </c>
      <c r="L485">
        <v>12661227</v>
      </c>
      <c r="M485" t="str">
        <f t="shared" si="161"/>
        <v>Yes</v>
      </c>
      <c r="N485">
        <f t="shared" si="162"/>
        <v>11866987.666666666</v>
      </c>
      <c r="O485">
        <v>9996558</v>
      </c>
      <c r="P485">
        <v>10762955</v>
      </c>
      <c r="Q485">
        <v>10901554</v>
      </c>
      <c r="S485">
        <f t="shared" si="163"/>
        <v>1.2</v>
      </c>
      <c r="T485">
        <f t="shared" si="164"/>
        <v>0.5</v>
      </c>
      <c r="V485" s="4">
        <f t="shared" si="165"/>
        <v>423.1296695799</v>
      </c>
      <c r="W485">
        <f t="shared" si="166"/>
        <v>9</v>
      </c>
      <c r="X485">
        <f t="shared" si="167"/>
        <v>0.45</v>
      </c>
      <c r="Y485">
        <f t="shared" si="168"/>
        <v>0.375</v>
      </c>
      <c r="Z485">
        <f t="shared" si="169"/>
        <v>0.9</v>
      </c>
      <c r="AA485" t="str">
        <f t="shared" si="170"/>
        <v>CRAM</v>
      </c>
      <c r="AD485">
        <f t="shared" si="171"/>
        <v>0.26666666666666666</v>
      </c>
      <c r="AF485" t="str">
        <f t="shared" si="172"/>
        <v>----</v>
      </c>
      <c r="AG485" t="str">
        <f t="shared" si="173"/>
        <v>----</v>
      </c>
      <c r="AH485" t="str">
        <f t="shared" si="174"/>
        <v>HUnSatLig</v>
      </c>
      <c r="AI485" t="str">
        <f t="shared" si="175"/>
        <v>----</v>
      </c>
      <c r="AJ485" t="str">
        <f t="shared" si="176"/>
        <v>----</v>
      </c>
      <c r="AK485" t="str">
        <f t="shared" si="177"/>
        <v>----</v>
      </c>
      <c r="AM485" s="4">
        <f t="shared" si="178"/>
        <v>423.22751208564847</v>
      </c>
      <c r="AN485" s="4">
        <f t="shared" si="179"/>
        <v>423</v>
      </c>
      <c r="AO485" s="4">
        <f t="shared" si="180"/>
        <v>0.22751208564847047</v>
      </c>
    </row>
    <row r="486" spans="1:41" x14ac:dyDescent="0.25">
      <c r="A486">
        <v>17</v>
      </c>
      <c r="B486">
        <v>24</v>
      </c>
      <c r="C486">
        <v>0</v>
      </c>
      <c r="D486">
        <v>10</v>
      </c>
      <c r="E486">
        <v>0</v>
      </c>
      <c r="F486">
        <v>0</v>
      </c>
      <c r="H486">
        <v>387.1296696</v>
      </c>
      <c r="J486">
        <v>16081202</v>
      </c>
      <c r="K486">
        <v>11948348</v>
      </c>
      <c r="L486">
        <v>13850108</v>
      </c>
      <c r="M486" t="str">
        <f t="shared" si="161"/>
        <v>Yes</v>
      </c>
      <c r="N486">
        <f t="shared" si="162"/>
        <v>13959886</v>
      </c>
      <c r="O486">
        <v>10019348</v>
      </c>
      <c r="P486">
        <v>8309884</v>
      </c>
      <c r="Q486">
        <v>10117806</v>
      </c>
      <c r="S486">
        <f t="shared" si="163"/>
        <v>1.411764705882353</v>
      </c>
      <c r="T486">
        <f t="shared" si="164"/>
        <v>0.58823529411764708</v>
      </c>
      <c r="V486" s="4">
        <f t="shared" si="165"/>
        <v>387.1296695799</v>
      </c>
      <c r="W486">
        <f t="shared" si="166"/>
        <v>6</v>
      </c>
      <c r="X486">
        <f t="shared" si="167"/>
        <v>0.35294117647058826</v>
      </c>
      <c r="Y486">
        <f t="shared" si="168"/>
        <v>0.25</v>
      </c>
      <c r="Z486">
        <f t="shared" si="169"/>
        <v>0.6</v>
      </c>
      <c r="AA486" t="str">
        <f t="shared" si="170"/>
        <v>O</v>
      </c>
      <c r="AD486">
        <f t="shared" si="171"/>
        <v>8.3333333333333329E-2</v>
      </c>
      <c r="AF486" t="str">
        <f t="shared" si="172"/>
        <v>----</v>
      </c>
      <c r="AG486" t="str">
        <f t="shared" si="173"/>
        <v>----</v>
      </c>
      <c r="AH486" t="str">
        <f t="shared" si="174"/>
        <v>HUnSatLig</v>
      </c>
      <c r="AI486" t="str">
        <f t="shared" si="175"/>
        <v>----</v>
      </c>
      <c r="AJ486" t="str">
        <f t="shared" si="176"/>
        <v>----</v>
      </c>
      <c r="AK486" t="str">
        <f t="shared" si="177"/>
        <v>----</v>
      </c>
      <c r="AM486" s="4">
        <f t="shared" si="178"/>
        <v>387.21918761572783</v>
      </c>
      <c r="AN486" s="4">
        <f t="shared" si="179"/>
        <v>387</v>
      </c>
      <c r="AO486" s="4">
        <f t="shared" si="180"/>
        <v>0.21918761572783296</v>
      </c>
    </row>
    <row r="487" spans="1:41" x14ac:dyDescent="0.25">
      <c r="A487">
        <v>15</v>
      </c>
      <c r="B487">
        <v>22</v>
      </c>
      <c r="C487">
        <v>0</v>
      </c>
      <c r="D487">
        <v>9</v>
      </c>
      <c r="E487">
        <v>0</v>
      </c>
      <c r="F487">
        <v>0</v>
      </c>
      <c r="H487">
        <v>345.11910499999999</v>
      </c>
      <c r="J487">
        <v>10824710</v>
      </c>
      <c r="K487">
        <v>8688449</v>
      </c>
      <c r="L487">
        <v>10379084</v>
      </c>
      <c r="M487" t="str">
        <f t="shared" si="161"/>
        <v>Yes</v>
      </c>
      <c r="N487">
        <f t="shared" si="162"/>
        <v>9964081</v>
      </c>
      <c r="O487">
        <v>10099511</v>
      </c>
      <c r="P487">
        <v>7110583</v>
      </c>
      <c r="Q487">
        <v>8934039</v>
      </c>
      <c r="S487">
        <f t="shared" si="163"/>
        <v>1.4666666666666666</v>
      </c>
      <c r="T487">
        <f t="shared" si="164"/>
        <v>0.6</v>
      </c>
      <c r="V487" s="4">
        <f t="shared" si="165"/>
        <v>345.11910497989999</v>
      </c>
      <c r="W487">
        <f t="shared" si="166"/>
        <v>5</v>
      </c>
      <c r="X487">
        <f t="shared" si="167"/>
        <v>0.33333333333333331</v>
      </c>
      <c r="Y487">
        <f t="shared" si="168"/>
        <v>0.22727272727272727</v>
      </c>
      <c r="Z487">
        <f t="shared" si="169"/>
        <v>0.55555555555555558</v>
      </c>
      <c r="AA487" t="str">
        <f t="shared" si="170"/>
        <v>O</v>
      </c>
      <c r="AD487">
        <f t="shared" si="171"/>
        <v>4.7619047619047616E-2</v>
      </c>
      <c r="AF487" t="str">
        <f t="shared" si="172"/>
        <v>----</v>
      </c>
      <c r="AG487" t="str">
        <f t="shared" si="173"/>
        <v>----</v>
      </c>
      <c r="AH487" t="str">
        <f t="shared" si="174"/>
        <v>HUnSatLig</v>
      </c>
      <c r="AI487" t="str">
        <f t="shared" si="175"/>
        <v>----</v>
      </c>
      <c r="AJ487" t="str">
        <f t="shared" si="176"/>
        <v>----</v>
      </c>
      <c r="AK487" t="str">
        <f t="shared" si="177"/>
        <v>----</v>
      </c>
      <c r="AM487" s="4">
        <f t="shared" si="178"/>
        <v>345.19890869124555</v>
      </c>
      <c r="AN487" s="4">
        <f t="shared" si="179"/>
        <v>345</v>
      </c>
      <c r="AO487" s="4">
        <f t="shared" si="180"/>
        <v>0.19890869124554911</v>
      </c>
    </row>
    <row r="488" spans="1:41" x14ac:dyDescent="0.25">
      <c r="A488">
        <v>23</v>
      </c>
      <c r="B488">
        <v>30</v>
      </c>
      <c r="C488">
        <v>0</v>
      </c>
      <c r="D488">
        <v>10</v>
      </c>
      <c r="E488">
        <v>0</v>
      </c>
      <c r="F488">
        <v>0</v>
      </c>
      <c r="H488">
        <v>465.17661959999998</v>
      </c>
      <c r="J488">
        <v>6251559</v>
      </c>
      <c r="K488">
        <v>6727081</v>
      </c>
      <c r="L488">
        <v>6950335</v>
      </c>
      <c r="M488" t="str">
        <f t="shared" si="161"/>
        <v>Yes</v>
      </c>
      <c r="N488">
        <f t="shared" si="162"/>
        <v>6642991.666666667</v>
      </c>
      <c r="O488">
        <v>10133109</v>
      </c>
      <c r="P488">
        <v>9774099</v>
      </c>
      <c r="Q488">
        <v>10841810</v>
      </c>
      <c r="S488">
        <f t="shared" si="163"/>
        <v>1.3043478260869565</v>
      </c>
      <c r="T488">
        <f t="shared" si="164"/>
        <v>0.43478260869565216</v>
      </c>
      <c r="V488" s="4">
        <f t="shared" si="165"/>
        <v>465.17661957989998</v>
      </c>
      <c r="W488">
        <f t="shared" si="166"/>
        <v>9</v>
      </c>
      <c r="X488">
        <f t="shared" si="167"/>
        <v>0.39130434782608697</v>
      </c>
      <c r="Y488">
        <f t="shared" si="168"/>
        <v>0.3</v>
      </c>
      <c r="Z488">
        <f t="shared" si="169"/>
        <v>0.9</v>
      </c>
      <c r="AA488" t="str">
        <f t="shared" si="170"/>
        <v>CRAM</v>
      </c>
      <c r="AD488">
        <f t="shared" si="171"/>
        <v>0.22222222222222221</v>
      </c>
      <c r="AF488" t="str">
        <f t="shared" si="172"/>
        <v>----</v>
      </c>
      <c r="AG488" t="str">
        <f t="shared" si="173"/>
        <v>----</v>
      </c>
      <c r="AH488" t="str">
        <f t="shared" si="174"/>
        <v>HUnSatLig</v>
      </c>
      <c r="AI488" t="str">
        <f t="shared" si="175"/>
        <v>----</v>
      </c>
      <c r="AJ488" t="str">
        <f t="shared" si="176"/>
        <v>----</v>
      </c>
      <c r="AK488" t="str">
        <f t="shared" si="177"/>
        <v>----</v>
      </c>
      <c r="AM488" s="4">
        <f t="shared" si="178"/>
        <v>465.2841848237187</v>
      </c>
      <c r="AN488" s="4">
        <f t="shared" si="179"/>
        <v>465</v>
      </c>
      <c r="AO488" s="4">
        <f t="shared" si="180"/>
        <v>0.28418482371870368</v>
      </c>
    </row>
    <row r="489" spans="1:41" x14ac:dyDescent="0.25">
      <c r="A489">
        <v>23</v>
      </c>
      <c r="B489">
        <v>34</v>
      </c>
      <c r="C489">
        <v>0</v>
      </c>
      <c r="D489">
        <v>8</v>
      </c>
      <c r="E489">
        <v>0</v>
      </c>
      <c r="F489">
        <v>0</v>
      </c>
      <c r="H489">
        <v>437.21809039999999</v>
      </c>
      <c r="J489">
        <v>3006236</v>
      </c>
      <c r="K489">
        <v>5349580</v>
      </c>
      <c r="L489">
        <v>4519357</v>
      </c>
      <c r="M489" t="str">
        <f t="shared" si="161"/>
        <v>Yes</v>
      </c>
      <c r="N489">
        <f t="shared" si="162"/>
        <v>4291724.333333333</v>
      </c>
      <c r="O489">
        <v>10198513</v>
      </c>
      <c r="P489">
        <v>14669818</v>
      </c>
      <c r="Q489">
        <v>13952286</v>
      </c>
      <c r="S489">
        <f t="shared" si="163"/>
        <v>1.4782608695652173</v>
      </c>
      <c r="T489">
        <f t="shared" si="164"/>
        <v>0.34782608695652173</v>
      </c>
      <c r="V489" s="4">
        <f t="shared" si="165"/>
        <v>437.21809037989999</v>
      </c>
      <c r="W489">
        <f t="shared" si="166"/>
        <v>7</v>
      </c>
      <c r="X489">
        <f t="shared" si="167"/>
        <v>0.30434782608695654</v>
      </c>
      <c r="Y489">
        <f t="shared" si="168"/>
        <v>0.20588235294117646</v>
      </c>
      <c r="Z489">
        <f t="shared" si="169"/>
        <v>0.875</v>
      </c>
      <c r="AA489" t="str">
        <f t="shared" si="170"/>
        <v>CRAM</v>
      </c>
      <c r="AD489">
        <f t="shared" si="171"/>
        <v>0.15789473684210525</v>
      </c>
      <c r="AF489" t="str">
        <f t="shared" si="172"/>
        <v>----</v>
      </c>
      <c r="AG489" t="str">
        <f t="shared" si="173"/>
        <v>----</v>
      </c>
      <c r="AH489" t="str">
        <f t="shared" si="174"/>
        <v>HUnSatLig</v>
      </c>
      <c r="AI489" t="str">
        <f t="shared" si="175"/>
        <v>----</v>
      </c>
      <c r="AJ489" t="str">
        <f t="shared" si="176"/>
        <v>----</v>
      </c>
      <c r="AK489" t="str">
        <f t="shared" si="177"/>
        <v>----</v>
      </c>
      <c r="AM489" s="4">
        <f t="shared" si="178"/>
        <v>437.31919062551452</v>
      </c>
      <c r="AN489" s="4">
        <f t="shared" si="179"/>
        <v>437</v>
      </c>
      <c r="AO489" s="4">
        <f t="shared" si="180"/>
        <v>0.31919062551452271</v>
      </c>
    </row>
    <row r="490" spans="1:41" x14ac:dyDescent="0.25">
      <c r="A490">
        <v>22</v>
      </c>
      <c r="B490">
        <v>28</v>
      </c>
      <c r="C490">
        <v>0</v>
      </c>
      <c r="D490">
        <v>10</v>
      </c>
      <c r="E490">
        <v>0</v>
      </c>
      <c r="F490">
        <v>0</v>
      </c>
      <c r="H490">
        <v>451.16096959999999</v>
      </c>
      <c r="J490">
        <v>7827279</v>
      </c>
      <c r="K490">
        <v>8176242</v>
      </c>
      <c r="L490">
        <v>8444097</v>
      </c>
      <c r="M490" t="str">
        <f t="shared" si="161"/>
        <v>Yes</v>
      </c>
      <c r="N490">
        <f t="shared" si="162"/>
        <v>8149206</v>
      </c>
      <c r="O490">
        <v>10234257</v>
      </c>
      <c r="P490">
        <v>11148485</v>
      </c>
      <c r="Q490">
        <v>11772197</v>
      </c>
      <c r="S490">
        <f t="shared" si="163"/>
        <v>1.2727272727272727</v>
      </c>
      <c r="T490">
        <f t="shared" si="164"/>
        <v>0.45454545454545453</v>
      </c>
      <c r="V490" s="4">
        <f t="shared" si="165"/>
        <v>451.16096957989998</v>
      </c>
      <c r="W490">
        <f t="shared" si="166"/>
        <v>9</v>
      </c>
      <c r="X490">
        <f t="shared" si="167"/>
        <v>0.40909090909090912</v>
      </c>
      <c r="Y490">
        <f t="shared" si="168"/>
        <v>0.32142857142857145</v>
      </c>
      <c r="Z490">
        <f t="shared" si="169"/>
        <v>0.9</v>
      </c>
      <c r="AA490" t="str">
        <f t="shared" si="170"/>
        <v>CRAM</v>
      </c>
      <c r="AD490">
        <f t="shared" si="171"/>
        <v>0.23529411764705882</v>
      </c>
      <c r="AF490" t="str">
        <f t="shared" si="172"/>
        <v>----</v>
      </c>
      <c r="AG490" t="str">
        <f t="shared" si="173"/>
        <v>----</v>
      </c>
      <c r="AH490" t="str">
        <f t="shared" si="174"/>
        <v>HUnSatLig</v>
      </c>
      <c r="AI490" t="str">
        <f t="shared" si="175"/>
        <v>----</v>
      </c>
      <c r="AJ490" t="str">
        <f t="shared" si="176"/>
        <v>----</v>
      </c>
      <c r="AK490" t="str">
        <f t="shared" si="177"/>
        <v>----</v>
      </c>
      <c r="AM490" s="4">
        <f t="shared" si="178"/>
        <v>451.26529391102861</v>
      </c>
      <c r="AN490" s="4">
        <f t="shared" si="179"/>
        <v>451</v>
      </c>
      <c r="AO490" s="4">
        <f t="shared" si="180"/>
        <v>0.265293911028607</v>
      </c>
    </row>
    <row r="491" spans="1:41" x14ac:dyDescent="0.25">
      <c r="A491">
        <v>16</v>
      </c>
      <c r="B491">
        <v>22</v>
      </c>
      <c r="C491">
        <v>0</v>
      </c>
      <c r="D491">
        <v>7</v>
      </c>
      <c r="E491">
        <v>0</v>
      </c>
      <c r="F491">
        <v>0</v>
      </c>
      <c r="H491">
        <v>325.12927580000002</v>
      </c>
      <c r="J491">
        <v>5479278</v>
      </c>
      <c r="K491">
        <v>6213946</v>
      </c>
      <c r="L491">
        <v>6026685</v>
      </c>
      <c r="M491" t="str">
        <f t="shared" si="161"/>
        <v>Yes</v>
      </c>
      <c r="N491">
        <f t="shared" si="162"/>
        <v>5906636.333333333</v>
      </c>
      <c r="O491">
        <v>10425284</v>
      </c>
      <c r="P491">
        <v>10498333</v>
      </c>
      <c r="Q491">
        <v>11865758</v>
      </c>
      <c r="S491">
        <f t="shared" si="163"/>
        <v>1.375</v>
      </c>
      <c r="T491">
        <f t="shared" si="164"/>
        <v>0.4375</v>
      </c>
      <c r="V491" s="4">
        <f t="shared" si="165"/>
        <v>325.12927577989996</v>
      </c>
      <c r="W491">
        <f t="shared" si="166"/>
        <v>6</v>
      </c>
      <c r="X491">
        <f t="shared" si="167"/>
        <v>0.375</v>
      </c>
      <c r="Y491">
        <f t="shared" si="168"/>
        <v>0.27272727272727271</v>
      </c>
      <c r="Z491">
        <f t="shared" si="169"/>
        <v>0.8571428571428571</v>
      </c>
      <c r="AA491" t="str">
        <f t="shared" si="170"/>
        <v>CRAM</v>
      </c>
      <c r="AD491">
        <f t="shared" si="171"/>
        <v>0.2</v>
      </c>
      <c r="AF491" t="str">
        <f t="shared" si="172"/>
        <v>----</v>
      </c>
      <c r="AG491" t="str">
        <f t="shared" si="173"/>
        <v>----</v>
      </c>
      <c r="AH491" t="str">
        <f t="shared" si="174"/>
        <v>HUnSatLig</v>
      </c>
      <c r="AI491" t="str">
        <f t="shared" si="175"/>
        <v>----</v>
      </c>
      <c r="AJ491" t="str">
        <f t="shared" si="176"/>
        <v>----</v>
      </c>
      <c r="AK491" t="str">
        <f t="shared" si="177"/>
        <v>----</v>
      </c>
      <c r="AM491" s="4">
        <f t="shared" si="178"/>
        <v>325.20445713758181</v>
      </c>
      <c r="AN491" s="4">
        <f t="shared" si="179"/>
        <v>325</v>
      </c>
      <c r="AO491" s="4">
        <f t="shared" si="180"/>
        <v>0.20445713758181228</v>
      </c>
    </row>
    <row r="492" spans="1:41" x14ac:dyDescent="0.25">
      <c r="A492">
        <v>24</v>
      </c>
      <c r="B492">
        <v>32</v>
      </c>
      <c r="C492">
        <v>0</v>
      </c>
      <c r="D492">
        <v>9</v>
      </c>
      <c r="E492">
        <v>0</v>
      </c>
      <c r="F492">
        <v>0</v>
      </c>
      <c r="H492">
        <v>463.19735500000002</v>
      </c>
      <c r="J492">
        <v>4352087</v>
      </c>
      <c r="K492">
        <v>5836325</v>
      </c>
      <c r="L492">
        <v>5601782</v>
      </c>
      <c r="M492" t="str">
        <f t="shared" si="161"/>
        <v>Yes</v>
      </c>
      <c r="N492">
        <f t="shared" si="162"/>
        <v>5263398</v>
      </c>
      <c r="O492">
        <v>10464956</v>
      </c>
      <c r="P492">
        <v>12542957</v>
      </c>
      <c r="Q492">
        <v>12123896</v>
      </c>
      <c r="S492">
        <f t="shared" si="163"/>
        <v>1.3333333333333333</v>
      </c>
      <c r="T492">
        <f t="shared" si="164"/>
        <v>0.375</v>
      </c>
      <c r="V492" s="4">
        <f t="shared" si="165"/>
        <v>463.19735497990001</v>
      </c>
      <c r="W492">
        <f t="shared" si="166"/>
        <v>9</v>
      </c>
      <c r="X492">
        <f t="shared" si="167"/>
        <v>0.375</v>
      </c>
      <c r="Y492">
        <f t="shared" si="168"/>
        <v>0.28125</v>
      </c>
      <c r="Z492">
        <f t="shared" si="169"/>
        <v>1</v>
      </c>
      <c r="AA492" t="str">
        <f t="shared" si="170"/>
        <v>CRAM</v>
      </c>
      <c r="AD492">
        <f t="shared" si="171"/>
        <v>0.23076923076923078</v>
      </c>
      <c r="AF492" t="str">
        <f t="shared" si="172"/>
        <v>----</v>
      </c>
      <c r="AG492" t="str">
        <f t="shared" si="173"/>
        <v>----</v>
      </c>
      <c r="AH492" t="str">
        <f t="shared" si="174"/>
        <v>HUnSatLig</v>
      </c>
      <c r="AI492" t="str">
        <f t="shared" si="175"/>
        <v>----</v>
      </c>
      <c r="AJ492" t="str">
        <f t="shared" si="176"/>
        <v>----</v>
      </c>
      <c r="AK492" t="str">
        <f t="shared" si="177"/>
        <v>----</v>
      </c>
      <c r="AM492" s="4">
        <f t="shared" si="178"/>
        <v>463.30446254792355</v>
      </c>
      <c r="AN492" s="4">
        <f t="shared" si="179"/>
        <v>463</v>
      </c>
      <c r="AO492" s="4">
        <f t="shared" si="180"/>
        <v>0.30446254792354921</v>
      </c>
    </row>
    <row r="493" spans="1:41" x14ac:dyDescent="0.25">
      <c r="A493">
        <v>18</v>
      </c>
      <c r="B493">
        <v>22</v>
      </c>
      <c r="C493">
        <v>0</v>
      </c>
      <c r="D493">
        <v>7</v>
      </c>
      <c r="E493">
        <v>0</v>
      </c>
      <c r="F493">
        <v>0</v>
      </c>
      <c r="H493">
        <v>349.12927580000002</v>
      </c>
      <c r="J493">
        <v>6470687</v>
      </c>
      <c r="K493">
        <v>7744443</v>
      </c>
      <c r="L493">
        <v>7264142</v>
      </c>
      <c r="M493" t="str">
        <f t="shared" si="161"/>
        <v>Yes</v>
      </c>
      <c r="N493">
        <f t="shared" si="162"/>
        <v>7159757.333333333</v>
      </c>
      <c r="O493">
        <v>10512180</v>
      </c>
      <c r="P493">
        <v>10444844</v>
      </c>
      <c r="Q493">
        <v>11054893</v>
      </c>
      <c r="S493">
        <f t="shared" si="163"/>
        <v>1.2222222222222223</v>
      </c>
      <c r="T493">
        <f t="shared" si="164"/>
        <v>0.3888888888888889</v>
      </c>
      <c r="V493" s="4">
        <f t="shared" si="165"/>
        <v>349.12927577989996</v>
      </c>
      <c r="W493">
        <f t="shared" si="166"/>
        <v>8</v>
      </c>
      <c r="X493">
        <f t="shared" si="167"/>
        <v>0.44444444444444442</v>
      </c>
      <c r="Y493">
        <f t="shared" si="168"/>
        <v>0.36363636363636365</v>
      </c>
      <c r="Z493">
        <f t="shared" si="169"/>
        <v>1.1428571428571428</v>
      </c>
      <c r="AA493" t="str">
        <f t="shared" si="170"/>
        <v>CRAM</v>
      </c>
      <c r="AD493">
        <f t="shared" si="171"/>
        <v>0.31034482758620691</v>
      </c>
      <c r="AF493" t="str">
        <f t="shared" si="172"/>
        <v>----</v>
      </c>
      <c r="AG493" t="str">
        <f t="shared" si="173"/>
        <v>----</v>
      </c>
      <c r="AH493" t="str">
        <f t="shared" si="174"/>
        <v>HUnSatLig</v>
      </c>
      <c r="AI493" t="str">
        <f t="shared" si="175"/>
        <v>----</v>
      </c>
      <c r="AJ493" t="str">
        <f t="shared" si="176"/>
        <v>----</v>
      </c>
      <c r="AK493" t="str">
        <f t="shared" si="177"/>
        <v>----</v>
      </c>
      <c r="AM493" s="4">
        <f t="shared" si="178"/>
        <v>349.21000678419557</v>
      </c>
      <c r="AN493" s="4">
        <f t="shared" si="179"/>
        <v>349</v>
      </c>
      <c r="AO493" s="4">
        <f t="shared" si="180"/>
        <v>0.21000678419557062</v>
      </c>
    </row>
    <row r="494" spans="1:41" x14ac:dyDescent="0.25">
      <c r="A494">
        <v>23</v>
      </c>
      <c r="B494">
        <v>34</v>
      </c>
      <c r="C494">
        <v>0</v>
      </c>
      <c r="D494">
        <v>10</v>
      </c>
      <c r="E494">
        <v>0</v>
      </c>
      <c r="F494">
        <v>0</v>
      </c>
      <c r="H494">
        <v>469.20791960000003</v>
      </c>
      <c r="J494">
        <v>4958213</v>
      </c>
      <c r="K494">
        <v>5626077</v>
      </c>
      <c r="L494">
        <v>5355907</v>
      </c>
      <c r="M494" t="str">
        <f t="shared" si="161"/>
        <v>Yes</v>
      </c>
      <c r="N494">
        <f t="shared" si="162"/>
        <v>5313399</v>
      </c>
      <c r="O494">
        <v>10524170</v>
      </c>
      <c r="P494">
        <v>11523224</v>
      </c>
      <c r="Q494">
        <v>11603634</v>
      </c>
      <c r="S494">
        <f t="shared" si="163"/>
        <v>1.4782608695652173</v>
      </c>
      <c r="T494">
        <f t="shared" si="164"/>
        <v>0.43478260869565216</v>
      </c>
      <c r="V494" s="4">
        <f t="shared" si="165"/>
        <v>469.20791957989996</v>
      </c>
      <c r="W494">
        <f t="shared" si="166"/>
        <v>7</v>
      </c>
      <c r="X494">
        <f t="shared" si="167"/>
        <v>0.30434782608695654</v>
      </c>
      <c r="Y494">
        <f t="shared" si="168"/>
        <v>0.20588235294117646</v>
      </c>
      <c r="Z494">
        <f t="shared" si="169"/>
        <v>0.7</v>
      </c>
      <c r="AA494" t="str">
        <f t="shared" si="170"/>
        <v>O</v>
      </c>
      <c r="AD494">
        <f t="shared" si="171"/>
        <v>0.1111111111111111</v>
      </c>
      <c r="AF494" t="str">
        <f t="shared" si="172"/>
        <v>----</v>
      </c>
      <c r="AG494" t="str">
        <f t="shared" si="173"/>
        <v>----</v>
      </c>
      <c r="AH494" t="str">
        <f t="shared" si="174"/>
        <v>HUnSatLig</v>
      </c>
      <c r="AI494" t="str">
        <f t="shared" si="175"/>
        <v>----</v>
      </c>
      <c r="AJ494" t="str">
        <f t="shared" si="176"/>
        <v>----</v>
      </c>
      <c r="AK494" t="str">
        <f t="shared" si="177"/>
        <v>----</v>
      </c>
      <c r="AM494" s="4">
        <f t="shared" si="178"/>
        <v>469.31641700248514</v>
      </c>
      <c r="AN494" s="4">
        <f t="shared" si="179"/>
        <v>469</v>
      </c>
      <c r="AO494" s="4">
        <f t="shared" si="180"/>
        <v>0.31641700248513871</v>
      </c>
    </row>
    <row r="495" spans="1:41" x14ac:dyDescent="0.25">
      <c r="A495">
        <v>17</v>
      </c>
      <c r="B495">
        <v>20</v>
      </c>
      <c r="C495">
        <v>0</v>
      </c>
      <c r="D495">
        <v>9</v>
      </c>
      <c r="E495">
        <v>0</v>
      </c>
      <c r="F495">
        <v>0</v>
      </c>
      <c r="H495">
        <v>367.103455</v>
      </c>
      <c r="J495">
        <v>12362861</v>
      </c>
      <c r="K495">
        <v>13003270</v>
      </c>
      <c r="L495">
        <v>14002296</v>
      </c>
      <c r="M495" t="str">
        <f t="shared" si="161"/>
        <v>Yes</v>
      </c>
      <c r="N495">
        <f t="shared" si="162"/>
        <v>13122809</v>
      </c>
      <c r="O495">
        <v>10554302</v>
      </c>
      <c r="P495">
        <v>11075061</v>
      </c>
      <c r="Q495">
        <v>11377893</v>
      </c>
      <c r="S495">
        <f t="shared" si="163"/>
        <v>1.1764705882352942</v>
      </c>
      <c r="T495">
        <f t="shared" si="164"/>
        <v>0.52941176470588236</v>
      </c>
      <c r="V495" s="4">
        <f t="shared" si="165"/>
        <v>367.10345497989999</v>
      </c>
      <c r="W495">
        <f t="shared" si="166"/>
        <v>8</v>
      </c>
      <c r="X495">
        <f t="shared" si="167"/>
        <v>0.47058823529411764</v>
      </c>
      <c r="Y495">
        <f t="shared" si="168"/>
        <v>0.4</v>
      </c>
      <c r="Z495">
        <f t="shared" si="169"/>
        <v>0.88888888888888884</v>
      </c>
      <c r="AA495" t="str">
        <f t="shared" si="170"/>
        <v>CRAM</v>
      </c>
      <c r="AD495">
        <f t="shared" si="171"/>
        <v>0.28000000000000003</v>
      </c>
      <c r="AF495" t="str">
        <f t="shared" si="172"/>
        <v>----</v>
      </c>
      <c r="AG495" t="str">
        <f t="shared" si="173"/>
        <v>----</v>
      </c>
      <c r="AH495" t="str">
        <f t="shared" si="174"/>
        <v>HUnSatLig</v>
      </c>
      <c r="AI495" t="str">
        <f t="shared" si="175"/>
        <v>----</v>
      </c>
      <c r="AJ495" t="str">
        <f t="shared" si="176"/>
        <v>----</v>
      </c>
      <c r="AK495" t="str">
        <f t="shared" si="177"/>
        <v>----</v>
      </c>
      <c r="AM495" s="4">
        <f t="shared" si="178"/>
        <v>367.18834224847609</v>
      </c>
      <c r="AN495" s="4">
        <f t="shared" si="179"/>
        <v>367</v>
      </c>
      <c r="AO495" s="4">
        <f t="shared" si="180"/>
        <v>0.18834224847608994</v>
      </c>
    </row>
    <row r="496" spans="1:41" x14ac:dyDescent="0.25">
      <c r="A496">
        <v>23</v>
      </c>
      <c r="B496">
        <v>30</v>
      </c>
      <c r="C496">
        <v>0</v>
      </c>
      <c r="D496">
        <v>8</v>
      </c>
      <c r="E496">
        <v>0</v>
      </c>
      <c r="F496">
        <v>0</v>
      </c>
      <c r="H496">
        <v>433.18679040000001</v>
      </c>
      <c r="J496">
        <v>4429527</v>
      </c>
      <c r="K496">
        <v>5997188</v>
      </c>
      <c r="L496">
        <v>5688102</v>
      </c>
      <c r="M496" t="str">
        <f t="shared" si="161"/>
        <v>Yes</v>
      </c>
      <c r="N496">
        <f t="shared" si="162"/>
        <v>5371605.666666667</v>
      </c>
      <c r="O496">
        <v>10614549</v>
      </c>
      <c r="P496">
        <v>13449462</v>
      </c>
      <c r="Q496">
        <v>12916277</v>
      </c>
      <c r="S496">
        <f t="shared" si="163"/>
        <v>1.3043478260869565</v>
      </c>
      <c r="T496">
        <f t="shared" si="164"/>
        <v>0.34782608695652173</v>
      </c>
      <c r="V496" s="4">
        <f t="shared" si="165"/>
        <v>433.1867903799</v>
      </c>
      <c r="W496">
        <f t="shared" si="166"/>
        <v>9</v>
      </c>
      <c r="X496">
        <f t="shared" si="167"/>
        <v>0.39130434782608697</v>
      </c>
      <c r="Y496">
        <f t="shared" si="168"/>
        <v>0.3</v>
      </c>
      <c r="Z496">
        <f t="shared" si="169"/>
        <v>1.125</v>
      </c>
      <c r="AA496" t="str">
        <f t="shared" si="170"/>
        <v>CRAM</v>
      </c>
      <c r="AD496">
        <f t="shared" si="171"/>
        <v>0.26315789473684209</v>
      </c>
      <c r="AF496" t="str">
        <f t="shared" si="172"/>
        <v>----</v>
      </c>
      <c r="AG496" t="str">
        <f t="shared" si="173"/>
        <v>----</v>
      </c>
      <c r="AH496" t="str">
        <f t="shared" si="174"/>
        <v>HUnSatLig</v>
      </c>
      <c r="AI496" t="str">
        <f t="shared" si="175"/>
        <v>----</v>
      </c>
      <c r="AJ496" t="str">
        <f t="shared" si="176"/>
        <v>----</v>
      </c>
      <c r="AK496" t="str">
        <f t="shared" si="177"/>
        <v>----</v>
      </c>
      <c r="AM496" s="4">
        <f t="shared" si="178"/>
        <v>433.28695844674814</v>
      </c>
      <c r="AN496" s="4">
        <f t="shared" si="179"/>
        <v>433</v>
      </c>
      <c r="AO496" s="4">
        <f t="shared" si="180"/>
        <v>0.28695844674814452</v>
      </c>
    </row>
    <row r="497" spans="1:41" x14ac:dyDescent="0.25">
      <c r="A497">
        <v>23</v>
      </c>
      <c r="B497">
        <v>32</v>
      </c>
      <c r="C497">
        <v>0</v>
      </c>
      <c r="D497">
        <v>10</v>
      </c>
      <c r="E497">
        <v>0</v>
      </c>
      <c r="F497">
        <v>0</v>
      </c>
      <c r="H497">
        <v>467.19226959999997</v>
      </c>
      <c r="J497">
        <v>5675020</v>
      </c>
      <c r="K497">
        <v>6233403</v>
      </c>
      <c r="L497">
        <v>6759832</v>
      </c>
      <c r="M497" t="str">
        <f t="shared" si="161"/>
        <v>Yes</v>
      </c>
      <c r="N497">
        <f t="shared" si="162"/>
        <v>6222751.666666667</v>
      </c>
      <c r="O497">
        <v>10628665</v>
      </c>
      <c r="P497">
        <v>11598924</v>
      </c>
      <c r="Q497">
        <v>12684987</v>
      </c>
      <c r="S497">
        <f t="shared" si="163"/>
        <v>1.3913043478260869</v>
      </c>
      <c r="T497">
        <f t="shared" si="164"/>
        <v>0.43478260869565216</v>
      </c>
      <c r="V497" s="4">
        <f t="shared" si="165"/>
        <v>467.19226957989997</v>
      </c>
      <c r="W497">
        <f t="shared" si="166"/>
        <v>8</v>
      </c>
      <c r="X497">
        <f t="shared" si="167"/>
        <v>0.34782608695652173</v>
      </c>
      <c r="Y497">
        <f t="shared" si="168"/>
        <v>0.25</v>
      </c>
      <c r="Z497">
        <f t="shared" si="169"/>
        <v>0.8</v>
      </c>
      <c r="AA497" t="str">
        <f t="shared" si="170"/>
        <v>CRAM</v>
      </c>
      <c r="AD497">
        <f t="shared" si="171"/>
        <v>0.16666666666666666</v>
      </c>
      <c r="AF497" t="str">
        <f t="shared" si="172"/>
        <v>----</v>
      </c>
      <c r="AG497" t="str">
        <f t="shared" si="173"/>
        <v>----</v>
      </c>
      <c r="AH497" t="str">
        <f t="shared" si="174"/>
        <v>HUnSatLig</v>
      </c>
      <c r="AI497" t="str">
        <f t="shared" si="175"/>
        <v>----</v>
      </c>
      <c r="AJ497" t="str">
        <f t="shared" si="176"/>
        <v>----</v>
      </c>
      <c r="AK497" t="str">
        <f t="shared" si="177"/>
        <v>----</v>
      </c>
      <c r="AM497" s="4">
        <f t="shared" si="178"/>
        <v>467.30030091310192</v>
      </c>
      <c r="AN497" s="4">
        <f t="shared" si="179"/>
        <v>467</v>
      </c>
      <c r="AO497" s="4">
        <f t="shared" si="180"/>
        <v>0.3003009131019212</v>
      </c>
    </row>
    <row r="498" spans="1:41" x14ac:dyDescent="0.25">
      <c r="A498">
        <v>24</v>
      </c>
      <c r="B498">
        <v>34</v>
      </c>
      <c r="C498">
        <v>0</v>
      </c>
      <c r="D498">
        <v>9</v>
      </c>
      <c r="E498">
        <v>0</v>
      </c>
      <c r="F498">
        <v>0</v>
      </c>
      <c r="H498">
        <v>465.21300500000001</v>
      </c>
      <c r="J498">
        <v>3666983</v>
      </c>
      <c r="K498">
        <v>5475751</v>
      </c>
      <c r="L498">
        <v>4584894</v>
      </c>
      <c r="M498" t="str">
        <f t="shared" si="161"/>
        <v>Yes</v>
      </c>
      <c r="N498">
        <f t="shared" si="162"/>
        <v>4575876</v>
      </c>
      <c r="O498">
        <v>10636915</v>
      </c>
      <c r="P498">
        <v>12973075</v>
      </c>
      <c r="Q498">
        <v>12660433</v>
      </c>
      <c r="S498">
        <f t="shared" si="163"/>
        <v>1.4166666666666667</v>
      </c>
      <c r="T498">
        <f t="shared" si="164"/>
        <v>0.375</v>
      </c>
      <c r="V498" s="4">
        <f t="shared" si="165"/>
        <v>465.21300497989995</v>
      </c>
      <c r="W498">
        <f t="shared" si="166"/>
        <v>8</v>
      </c>
      <c r="X498">
        <f t="shared" si="167"/>
        <v>0.33333333333333331</v>
      </c>
      <c r="Y498">
        <f t="shared" si="168"/>
        <v>0.23529411764705882</v>
      </c>
      <c r="Z498">
        <f t="shared" si="169"/>
        <v>0.88888888888888884</v>
      </c>
      <c r="AA498" t="str">
        <f t="shared" si="170"/>
        <v>CRAM</v>
      </c>
      <c r="AD498">
        <f t="shared" si="171"/>
        <v>0.17948717948717949</v>
      </c>
      <c r="AF498" t="str">
        <f t="shared" si="172"/>
        <v>----</v>
      </c>
      <c r="AG498" t="str">
        <f t="shared" si="173"/>
        <v>----</v>
      </c>
      <c r="AH498" t="str">
        <f t="shared" si="174"/>
        <v>HUnSatLig</v>
      </c>
      <c r="AI498" t="str">
        <f t="shared" si="175"/>
        <v>----</v>
      </c>
      <c r="AJ498" t="str">
        <f t="shared" si="176"/>
        <v>----</v>
      </c>
      <c r="AK498" t="str">
        <f t="shared" si="177"/>
        <v>----</v>
      </c>
      <c r="AM498" s="4">
        <f t="shared" si="178"/>
        <v>465.32057863730665</v>
      </c>
      <c r="AN498" s="4">
        <f t="shared" si="179"/>
        <v>465</v>
      </c>
      <c r="AO498" s="4">
        <f t="shared" si="180"/>
        <v>0.32057863730665304</v>
      </c>
    </row>
    <row r="499" spans="1:41" x14ac:dyDescent="0.25">
      <c r="A499">
        <v>23</v>
      </c>
      <c r="B499">
        <v>34</v>
      </c>
      <c r="C499">
        <v>0</v>
      </c>
      <c r="D499">
        <v>9</v>
      </c>
      <c r="E499">
        <v>0</v>
      </c>
      <c r="F499">
        <v>0</v>
      </c>
      <c r="H499">
        <v>453.21300500000001</v>
      </c>
      <c r="J499">
        <v>4476571</v>
      </c>
      <c r="K499">
        <v>5051796</v>
      </c>
      <c r="L499">
        <v>5176352</v>
      </c>
      <c r="M499" t="str">
        <f t="shared" si="161"/>
        <v>Yes</v>
      </c>
      <c r="N499">
        <f t="shared" si="162"/>
        <v>4901573</v>
      </c>
      <c r="O499">
        <v>10684665</v>
      </c>
      <c r="P499">
        <v>14402673</v>
      </c>
      <c r="Q499">
        <v>14221476</v>
      </c>
      <c r="S499">
        <f t="shared" si="163"/>
        <v>1.4782608695652173</v>
      </c>
      <c r="T499">
        <f t="shared" si="164"/>
        <v>0.39130434782608697</v>
      </c>
      <c r="V499" s="4">
        <f t="shared" si="165"/>
        <v>453.21300497989995</v>
      </c>
      <c r="W499">
        <f t="shared" si="166"/>
        <v>7</v>
      </c>
      <c r="X499">
        <f t="shared" si="167"/>
        <v>0.30434782608695654</v>
      </c>
      <c r="Y499">
        <f t="shared" si="168"/>
        <v>0.20588235294117646</v>
      </c>
      <c r="Z499">
        <f t="shared" si="169"/>
        <v>0.77777777777777779</v>
      </c>
      <c r="AA499" t="str">
        <f t="shared" si="170"/>
        <v>CRAM</v>
      </c>
      <c r="AD499">
        <f t="shared" si="171"/>
        <v>0.13513513513513514</v>
      </c>
      <c r="AF499" t="str">
        <f t="shared" si="172"/>
        <v>----</v>
      </c>
      <c r="AG499" t="str">
        <f t="shared" si="173"/>
        <v>----</v>
      </c>
      <c r="AH499" t="str">
        <f t="shared" si="174"/>
        <v>HUnSatLig</v>
      </c>
      <c r="AI499" t="str">
        <f t="shared" si="175"/>
        <v>----</v>
      </c>
      <c r="AJ499" t="str">
        <f t="shared" si="176"/>
        <v>----</v>
      </c>
      <c r="AK499" t="str">
        <f t="shared" si="177"/>
        <v>----</v>
      </c>
      <c r="AM499" s="4">
        <f t="shared" si="178"/>
        <v>453.31780381399977</v>
      </c>
      <c r="AN499" s="4">
        <f t="shared" si="179"/>
        <v>453</v>
      </c>
      <c r="AO499" s="4">
        <f t="shared" si="180"/>
        <v>0.31780381399977387</v>
      </c>
    </row>
    <row r="500" spans="1:41" x14ac:dyDescent="0.25">
      <c r="A500">
        <v>22</v>
      </c>
      <c r="B500">
        <v>32</v>
      </c>
      <c r="C500">
        <v>0</v>
      </c>
      <c r="D500">
        <v>10</v>
      </c>
      <c r="E500">
        <v>0</v>
      </c>
      <c r="F500">
        <v>0</v>
      </c>
      <c r="H500">
        <v>455.19226959999997</v>
      </c>
      <c r="J500">
        <v>7212542</v>
      </c>
      <c r="K500">
        <v>7354568</v>
      </c>
      <c r="L500">
        <v>7114641</v>
      </c>
      <c r="M500" t="str">
        <f t="shared" si="161"/>
        <v>Yes</v>
      </c>
      <c r="N500">
        <f t="shared" si="162"/>
        <v>7227250.333333333</v>
      </c>
      <c r="O500">
        <v>10836078</v>
      </c>
      <c r="P500">
        <v>12133424</v>
      </c>
      <c r="Q500">
        <v>13279282</v>
      </c>
      <c r="S500">
        <f t="shared" si="163"/>
        <v>1.4545454545454546</v>
      </c>
      <c r="T500">
        <f t="shared" si="164"/>
        <v>0.45454545454545453</v>
      </c>
      <c r="V500" s="4">
        <f t="shared" si="165"/>
        <v>455.19226957989997</v>
      </c>
      <c r="W500">
        <f t="shared" si="166"/>
        <v>7</v>
      </c>
      <c r="X500">
        <f t="shared" si="167"/>
        <v>0.31818181818181818</v>
      </c>
      <c r="Y500">
        <f t="shared" si="168"/>
        <v>0.21875</v>
      </c>
      <c r="Z500">
        <f t="shared" si="169"/>
        <v>0.7</v>
      </c>
      <c r="AA500" t="str">
        <f t="shared" si="170"/>
        <v>O</v>
      </c>
      <c r="AD500">
        <f t="shared" si="171"/>
        <v>0.11764705882352941</v>
      </c>
      <c r="AF500" t="str">
        <f t="shared" si="172"/>
        <v>----</v>
      </c>
      <c r="AG500" t="str">
        <f t="shared" si="173"/>
        <v>----</v>
      </c>
      <c r="AH500" t="str">
        <f t="shared" si="174"/>
        <v>HUnSatLig</v>
      </c>
      <c r="AI500" t="str">
        <f t="shared" si="175"/>
        <v>----</v>
      </c>
      <c r="AJ500" t="str">
        <f t="shared" si="176"/>
        <v>----</v>
      </c>
      <c r="AK500" t="str">
        <f t="shared" si="177"/>
        <v>----</v>
      </c>
      <c r="AM500" s="4">
        <f t="shared" si="178"/>
        <v>455.29752608979504</v>
      </c>
      <c r="AN500" s="4">
        <f t="shared" si="179"/>
        <v>455</v>
      </c>
      <c r="AO500" s="4">
        <f t="shared" si="180"/>
        <v>0.29752608979504203</v>
      </c>
    </row>
    <row r="501" spans="1:41" x14ac:dyDescent="0.25">
      <c r="A501">
        <v>17</v>
      </c>
      <c r="B501">
        <v>22</v>
      </c>
      <c r="C501">
        <v>0</v>
      </c>
      <c r="D501">
        <v>7</v>
      </c>
      <c r="E501">
        <v>0</v>
      </c>
      <c r="F501">
        <v>0</v>
      </c>
      <c r="H501">
        <v>337.12927580000002</v>
      </c>
      <c r="J501">
        <v>6561960</v>
      </c>
      <c r="K501">
        <v>6915900</v>
      </c>
      <c r="L501">
        <v>7563155</v>
      </c>
      <c r="M501" t="str">
        <f t="shared" si="161"/>
        <v>Yes</v>
      </c>
      <c r="N501">
        <f t="shared" si="162"/>
        <v>7013671.666666667</v>
      </c>
      <c r="O501">
        <v>10902585</v>
      </c>
      <c r="P501">
        <v>10423190</v>
      </c>
      <c r="Q501">
        <v>10942983</v>
      </c>
      <c r="S501">
        <f t="shared" si="163"/>
        <v>1.2941176470588236</v>
      </c>
      <c r="T501">
        <f t="shared" si="164"/>
        <v>0.41176470588235292</v>
      </c>
      <c r="V501" s="4">
        <f t="shared" si="165"/>
        <v>337.12927577989996</v>
      </c>
      <c r="W501">
        <f t="shared" si="166"/>
        <v>7</v>
      </c>
      <c r="X501">
        <f t="shared" si="167"/>
        <v>0.41176470588235292</v>
      </c>
      <c r="Y501">
        <f t="shared" si="168"/>
        <v>0.31818181818181818</v>
      </c>
      <c r="Z501">
        <f t="shared" si="169"/>
        <v>1</v>
      </c>
      <c r="AA501" t="str">
        <f t="shared" si="170"/>
        <v>CRAM</v>
      </c>
      <c r="AD501">
        <f t="shared" si="171"/>
        <v>0.25925925925925924</v>
      </c>
      <c r="AF501" t="str">
        <f t="shared" si="172"/>
        <v>----</v>
      </c>
      <c r="AG501" t="str">
        <f t="shared" si="173"/>
        <v>----</v>
      </c>
      <c r="AH501" t="str">
        <f t="shared" si="174"/>
        <v>HUnSatLig</v>
      </c>
      <c r="AI501" t="str">
        <f t="shared" si="175"/>
        <v>----</v>
      </c>
      <c r="AJ501" t="str">
        <f t="shared" si="176"/>
        <v>----</v>
      </c>
      <c r="AK501" t="str">
        <f t="shared" si="177"/>
        <v>----</v>
      </c>
      <c r="AM501" s="4">
        <f t="shared" si="178"/>
        <v>337.20723196088869</v>
      </c>
      <c r="AN501" s="4">
        <f t="shared" si="179"/>
        <v>337</v>
      </c>
      <c r="AO501" s="4">
        <f t="shared" si="180"/>
        <v>0.20723196088869145</v>
      </c>
    </row>
    <row r="502" spans="1:41" x14ac:dyDescent="0.25">
      <c r="A502">
        <v>22</v>
      </c>
      <c r="B502">
        <v>30</v>
      </c>
      <c r="C502">
        <v>0</v>
      </c>
      <c r="D502">
        <v>10</v>
      </c>
      <c r="E502">
        <v>0</v>
      </c>
      <c r="F502">
        <v>0</v>
      </c>
      <c r="H502">
        <v>453.17661959999998</v>
      </c>
      <c r="J502">
        <v>7820958</v>
      </c>
      <c r="K502">
        <v>8903064</v>
      </c>
      <c r="L502">
        <v>8917026</v>
      </c>
      <c r="M502" t="str">
        <f t="shared" si="161"/>
        <v>Yes</v>
      </c>
      <c r="N502">
        <f t="shared" si="162"/>
        <v>8547016</v>
      </c>
      <c r="O502">
        <v>11022587</v>
      </c>
      <c r="P502">
        <v>12014706</v>
      </c>
      <c r="Q502">
        <v>13281446</v>
      </c>
      <c r="S502">
        <f t="shared" si="163"/>
        <v>1.3636363636363635</v>
      </c>
      <c r="T502">
        <f t="shared" si="164"/>
        <v>0.45454545454545453</v>
      </c>
      <c r="V502" s="4">
        <f t="shared" si="165"/>
        <v>453.17661957989998</v>
      </c>
      <c r="W502">
        <f t="shared" si="166"/>
        <v>8</v>
      </c>
      <c r="X502">
        <f t="shared" si="167"/>
        <v>0.36363636363636365</v>
      </c>
      <c r="Y502">
        <f t="shared" si="168"/>
        <v>0.26666666666666666</v>
      </c>
      <c r="Z502">
        <f t="shared" si="169"/>
        <v>0.8</v>
      </c>
      <c r="AA502" t="str">
        <f t="shared" si="170"/>
        <v>CRAM</v>
      </c>
      <c r="AD502">
        <f t="shared" si="171"/>
        <v>0.17647058823529413</v>
      </c>
      <c r="AF502" t="str">
        <f t="shared" si="172"/>
        <v>----</v>
      </c>
      <c r="AG502" t="str">
        <f t="shared" si="173"/>
        <v>----</v>
      </c>
      <c r="AH502" t="str">
        <f t="shared" si="174"/>
        <v>HUnSatLig</v>
      </c>
      <c r="AI502" t="str">
        <f t="shared" si="175"/>
        <v>----</v>
      </c>
      <c r="AJ502" t="str">
        <f t="shared" si="176"/>
        <v>----</v>
      </c>
      <c r="AK502" t="str">
        <f t="shared" si="177"/>
        <v>----</v>
      </c>
      <c r="AM502" s="4">
        <f t="shared" si="178"/>
        <v>453.28141000041182</v>
      </c>
      <c r="AN502" s="4">
        <f t="shared" si="179"/>
        <v>453</v>
      </c>
      <c r="AO502" s="4">
        <f t="shared" si="180"/>
        <v>0.28141000041182451</v>
      </c>
    </row>
    <row r="503" spans="1:41" x14ac:dyDescent="0.25">
      <c r="A503">
        <v>18</v>
      </c>
      <c r="B503">
        <v>22</v>
      </c>
      <c r="C503">
        <v>0</v>
      </c>
      <c r="D503">
        <v>10</v>
      </c>
      <c r="E503">
        <v>0</v>
      </c>
      <c r="F503">
        <v>0</v>
      </c>
      <c r="H503">
        <v>397.11401960000001</v>
      </c>
      <c r="J503">
        <v>15689807</v>
      </c>
      <c r="K503">
        <v>15389056</v>
      </c>
      <c r="L503">
        <v>16428449</v>
      </c>
      <c r="M503" t="str">
        <f t="shared" si="161"/>
        <v>Yes</v>
      </c>
      <c r="N503">
        <f t="shared" si="162"/>
        <v>15835770.666666666</v>
      </c>
      <c r="O503">
        <v>11049590</v>
      </c>
      <c r="P503">
        <v>11447473</v>
      </c>
      <c r="Q503">
        <v>10883713</v>
      </c>
      <c r="S503">
        <f t="shared" si="163"/>
        <v>1.2222222222222223</v>
      </c>
      <c r="T503">
        <f t="shared" si="164"/>
        <v>0.55555555555555558</v>
      </c>
      <c r="V503" s="4">
        <f t="shared" si="165"/>
        <v>397.1140195799</v>
      </c>
      <c r="W503">
        <f t="shared" si="166"/>
        <v>8</v>
      </c>
      <c r="X503">
        <f t="shared" si="167"/>
        <v>0.44444444444444442</v>
      </c>
      <c r="Y503">
        <f t="shared" si="168"/>
        <v>0.36363636363636365</v>
      </c>
      <c r="Z503">
        <f t="shared" si="169"/>
        <v>0.8</v>
      </c>
      <c r="AA503" t="str">
        <f t="shared" si="170"/>
        <v>CRAM</v>
      </c>
      <c r="AD503">
        <f t="shared" si="171"/>
        <v>0.23076923076923078</v>
      </c>
      <c r="AF503" t="str">
        <f t="shared" si="172"/>
        <v>----</v>
      </c>
      <c r="AG503" t="str">
        <f t="shared" si="173"/>
        <v>----</v>
      </c>
      <c r="AH503" t="str">
        <f t="shared" si="174"/>
        <v>HUnSatLig</v>
      </c>
      <c r="AI503" t="str">
        <f t="shared" si="175"/>
        <v>----</v>
      </c>
      <c r="AJ503" t="str">
        <f t="shared" si="176"/>
        <v>----</v>
      </c>
      <c r="AK503" t="str">
        <f t="shared" si="177"/>
        <v>----</v>
      </c>
      <c r="AM503" s="4">
        <f t="shared" si="178"/>
        <v>397.20584634965149</v>
      </c>
      <c r="AN503" s="4">
        <f t="shared" si="179"/>
        <v>397</v>
      </c>
      <c r="AO503" s="4">
        <f t="shared" si="180"/>
        <v>0.20584634965149462</v>
      </c>
    </row>
    <row r="504" spans="1:41" x14ac:dyDescent="0.25">
      <c r="A504">
        <v>18</v>
      </c>
      <c r="B504">
        <v>26</v>
      </c>
      <c r="C504">
        <v>0</v>
      </c>
      <c r="D504">
        <v>6</v>
      </c>
      <c r="E504">
        <v>0</v>
      </c>
      <c r="F504">
        <v>0</v>
      </c>
      <c r="H504">
        <v>337.16566119999999</v>
      </c>
      <c r="J504">
        <v>3911344</v>
      </c>
      <c r="K504">
        <v>5812037</v>
      </c>
      <c r="L504">
        <v>4636059</v>
      </c>
      <c r="M504" t="str">
        <f t="shared" si="161"/>
        <v>Yes</v>
      </c>
      <c r="N504">
        <f t="shared" si="162"/>
        <v>4786480</v>
      </c>
      <c r="O504">
        <v>11234368</v>
      </c>
      <c r="P504">
        <v>13423519</v>
      </c>
      <c r="Q504">
        <v>13343248</v>
      </c>
      <c r="S504">
        <f t="shared" si="163"/>
        <v>1.4444444444444444</v>
      </c>
      <c r="T504">
        <f t="shared" si="164"/>
        <v>0.33333333333333331</v>
      </c>
      <c r="V504" s="4">
        <f t="shared" si="165"/>
        <v>337.16566117989998</v>
      </c>
      <c r="W504">
        <f t="shared" si="166"/>
        <v>6</v>
      </c>
      <c r="X504">
        <f t="shared" si="167"/>
        <v>0.33333333333333331</v>
      </c>
      <c r="Y504">
        <f t="shared" si="168"/>
        <v>0.23076923076923078</v>
      </c>
      <c r="Z504">
        <f t="shared" si="169"/>
        <v>1</v>
      </c>
      <c r="AA504" t="str">
        <f t="shared" si="170"/>
        <v>CRAM</v>
      </c>
      <c r="AD504">
        <f t="shared" si="171"/>
        <v>0.2</v>
      </c>
      <c r="AF504" t="str">
        <f t="shared" si="172"/>
        <v>----</v>
      </c>
      <c r="AG504" t="str">
        <f t="shared" si="173"/>
        <v>----</v>
      </c>
      <c r="AH504" t="str">
        <f t="shared" si="174"/>
        <v>HUnSatLig</v>
      </c>
      <c r="AI504" t="str">
        <f t="shared" si="175"/>
        <v>----</v>
      </c>
      <c r="AJ504" t="str">
        <f t="shared" si="176"/>
        <v>----</v>
      </c>
      <c r="AK504" t="str">
        <f t="shared" si="177"/>
        <v>----</v>
      </c>
      <c r="AM504" s="4">
        <f t="shared" si="178"/>
        <v>337.2436257744767</v>
      </c>
      <c r="AN504" s="4">
        <f t="shared" si="179"/>
        <v>337</v>
      </c>
      <c r="AO504" s="4">
        <f t="shared" si="180"/>
        <v>0.24362577447669764</v>
      </c>
    </row>
    <row r="505" spans="1:41" x14ac:dyDescent="0.25">
      <c r="A505">
        <v>23</v>
      </c>
      <c r="B505">
        <v>32</v>
      </c>
      <c r="C505">
        <v>0</v>
      </c>
      <c r="D505">
        <v>8</v>
      </c>
      <c r="E505">
        <v>0</v>
      </c>
      <c r="F505">
        <v>0</v>
      </c>
      <c r="H505">
        <v>435.2024404</v>
      </c>
      <c r="J505">
        <v>4079100</v>
      </c>
      <c r="K505">
        <v>6498733</v>
      </c>
      <c r="L505">
        <v>5911156</v>
      </c>
      <c r="M505" t="str">
        <f t="shared" si="161"/>
        <v>Yes</v>
      </c>
      <c r="N505">
        <f t="shared" si="162"/>
        <v>5496329.666666667</v>
      </c>
      <c r="O505">
        <v>11255432</v>
      </c>
      <c r="P505">
        <v>15480954</v>
      </c>
      <c r="Q505">
        <v>14738861</v>
      </c>
      <c r="S505">
        <f t="shared" si="163"/>
        <v>1.3913043478260869</v>
      </c>
      <c r="T505">
        <f t="shared" si="164"/>
        <v>0.34782608695652173</v>
      </c>
      <c r="V505" s="4">
        <f t="shared" si="165"/>
        <v>435.2024403799</v>
      </c>
      <c r="W505">
        <f t="shared" si="166"/>
        <v>8</v>
      </c>
      <c r="X505">
        <f t="shared" si="167"/>
        <v>0.34782608695652173</v>
      </c>
      <c r="Y505">
        <f t="shared" si="168"/>
        <v>0.25</v>
      </c>
      <c r="Z505">
        <f t="shared" si="169"/>
        <v>1</v>
      </c>
      <c r="AA505" t="str">
        <f t="shared" si="170"/>
        <v>CRAM</v>
      </c>
      <c r="AD505">
        <f t="shared" si="171"/>
        <v>0.21052631578947367</v>
      </c>
      <c r="AF505" t="str">
        <f t="shared" si="172"/>
        <v>----</v>
      </c>
      <c r="AG505" t="str">
        <f t="shared" si="173"/>
        <v>----</v>
      </c>
      <c r="AH505" t="str">
        <f t="shared" si="174"/>
        <v>HUnSatLig</v>
      </c>
      <c r="AI505" t="str">
        <f t="shared" si="175"/>
        <v>----</v>
      </c>
      <c r="AJ505" t="str">
        <f t="shared" si="176"/>
        <v>----</v>
      </c>
      <c r="AK505" t="str">
        <f t="shared" si="177"/>
        <v>----</v>
      </c>
      <c r="AM505" s="4">
        <f t="shared" si="178"/>
        <v>435.30307453613136</v>
      </c>
      <c r="AN505" s="4">
        <f t="shared" si="179"/>
        <v>435</v>
      </c>
      <c r="AO505" s="4">
        <f t="shared" si="180"/>
        <v>0.30307453613136204</v>
      </c>
    </row>
    <row r="506" spans="1:41" x14ac:dyDescent="0.25">
      <c r="A506">
        <v>15</v>
      </c>
      <c r="B506">
        <v>22</v>
      </c>
      <c r="C506">
        <v>0</v>
      </c>
      <c r="D506">
        <v>7</v>
      </c>
      <c r="E506">
        <v>0</v>
      </c>
      <c r="F506">
        <v>0</v>
      </c>
      <c r="H506">
        <v>313.12927580000002</v>
      </c>
      <c r="J506">
        <v>4480530</v>
      </c>
      <c r="K506">
        <v>4471110</v>
      </c>
      <c r="L506">
        <v>4730812</v>
      </c>
      <c r="M506" t="str">
        <f t="shared" si="161"/>
        <v>Yes</v>
      </c>
      <c r="N506">
        <f t="shared" si="162"/>
        <v>4560817.333333333</v>
      </c>
      <c r="O506">
        <v>11263272</v>
      </c>
      <c r="P506">
        <v>9131126</v>
      </c>
      <c r="Q506">
        <v>11594985</v>
      </c>
      <c r="S506">
        <f t="shared" si="163"/>
        <v>1.4666666666666666</v>
      </c>
      <c r="T506">
        <f t="shared" si="164"/>
        <v>0.46666666666666667</v>
      </c>
      <c r="V506" s="4">
        <f t="shared" si="165"/>
        <v>313.12927577989996</v>
      </c>
      <c r="W506">
        <f t="shared" si="166"/>
        <v>5</v>
      </c>
      <c r="X506">
        <f t="shared" si="167"/>
        <v>0.33333333333333331</v>
      </c>
      <c r="Y506">
        <f t="shared" si="168"/>
        <v>0.22727272727272727</v>
      </c>
      <c r="Z506">
        <f t="shared" si="169"/>
        <v>0.7142857142857143</v>
      </c>
      <c r="AA506" t="str">
        <f t="shared" si="170"/>
        <v>O</v>
      </c>
      <c r="AD506">
        <f t="shared" si="171"/>
        <v>0.13043478260869565</v>
      </c>
      <c r="AF506" t="str">
        <f t="shared" si="172"/>
        <v>----</v>
      </c>
      <c r="AG506" t="str">
        <f t="shared" si="173"/>
        <v>----</v>
      </c>
      <c r="AH506" t="str">
        <f t="shared" si="174"/>
        <v>HUnSatLig</v>
      </c>
      <c r="AI506" t="str">
        <f t="shared" si="175"/>
        <v>----</v>
      </c>
      <c r="AJ506" t="str">
        <f t="shared" si="176"/>
        <v>----</v>
      </c>
      <c r="AK506" t="str">
        <f t="shared" si="177"/>
        <v>----</v>
      </c>
      <c r="AM506" s="4">
        <f t="shared" si="178"/>
        <v>313.20168231427493</v>
      </c>
      <c r="AN506" s="4">
        <f t="shared" si="179"/>
        <v>313</v>
      </c>
      <c r="AO506" s="4">
        <f t="shared" si="180"/>
        <v>0.20168231427493311</v>
      </c>
    </row>
    <row r="507" spans="1:41" x14ac:dyDescent="0.25">
      <c r="A507">
        <v>21</v>
      </c>
      <c r="B507">
        <v>26</v>
      </c>
      <c r="C507">
        <v>0</v>
      </c>
      <c r="D507">
        <v>10</v>
      </c>
      <c r="E507">
        <v>0</v>
      </c>
      <c r="F507">
        <v>0</v>
      </c>
      <c r="H507">
        <v>437.14531959999999</v>
      </c>
      <c r="J507">
        <v>9966884</v>
      </c>
      <c r="K507">
        <v>9971924</v>
      </c>
      <c r="L507">
        <v>10339779</v>
      </c>
      <c r="M507" t="str">
        <f t="shared" si="161"/>
        <v>Yes</v>
      </c>
      <c r="N507">
        <f t="shared" si="162"/>
        <v>10092862.333333334</v>
      </c>
      <c r="O507">
        <v>11331063</v>
      </c>
      <c r="P507">
        <v>11665407</v>
      </c>
      <c r="Q507">
        <v>11765027</v>
      </c>
      <c r="S507">
        <f t="shared" si="163"/>
        <v>1.2380952380952381</v>
      </c>
      <c r="T507">
        <f t="shared" si="164"/>
        <v>0.47619047619047616</v>
      </c>
      <c r="V507" s="4">
        <f t="shared" si="165"/>
        <v>437.14531957989999</v>
      </c>
      <c r="W507">
        <f t="shared" si="166"/>
        <v>9</v>
      </c>
      <c r="X507">
        <f t="shared" si="167"/>
        <v>0.42857142857142855</v>
      </c>
      <c r="Y507">
        <f t="shared" si="168"/>
        <v>0.34615384615384615</v>
      </c>
      <c r="Z507">
        <f t="shared" si="169"/>
        <v>0.9</v>
      </c>
      <c r="AA507" t="str">
        <f t="shared" si="170"/>
        <v>CRAM</v>
      </c>
      <c r="AD507">
        <f t="shared" si="171"/>
        <v>0.25</v>
      </c>
      <c r="AF507" t="str">
        <f t="shared" si="172"/>
        <v>----</v>
      </c>
      <c r="AG507" t="str">
        <f t="shared" si="173"/>
        <v>----</v>
      </c>
      <c r="AH507" t="str">
        <f t="shared" si="174"/>
        <v>HUnSatLig</v>
      </c>
      <c r="AI507" t="str">
        <f t="shared" si="175"/>
        <v>----</v>
      </c>
      <c r="AJ507" t="str">
        <f t="shared" si="176"/>
        <v>----</v>
      </c>
      <c r="AK507" t="str">
        <f t="shared" si="177"/>
        <v>----</v>
      </c>
      <c r="AM507" s="4">
        <f t="shared" si="178"/>
        <v>437.24640299833857</v>
      </c>
      <c r="AN507" s="4">
        <f t="shared" si="179"/>
        <v>437</v>
      </c>
      <c r="AO507" s="4">
        <f t="shared" si="180"/>
        <v>0.24640299833856716</v>
      </c>
    </row>
    <row r="508" spans="1:41" x14ac:dyDescent="0.25">
      <c r="A508">
        <v>23</v>
      </c>
      <c r="B508">
        <v>30</v>
      </c>
      <c r="C508">
        <v>0</v>
      </c>
      <c r="D508">
        <v>9</v>
      </c>
      <c r="E508">
        <v>0</v>
      </c>
      <c r="F508">
        <v>0</v>
      </c>
      <c r="H508">
        <v>449.18170500000002</v>
      </c>
      <c r="J508">
        <v>5717002</v>
      </c>
      <c r="K508">
        <v>7322449</v>
      </c>
      <c r="L508">
        <v>7231848</v>
      </c>
      <c r="M508" t="str">
        <f t="shared" si="161"/>
        <v>Yes</v>
      </c>
      <c r="N508">
        <f t="shared" si="162"/>
        <v>6757099.666666667</v>
      </c>
      <c r="O508">
        <v>11522603</v>
      </c>
      <c r="P508">
        <v>12205348</v>
      </c>
      <c r="Q508">
        <v>13509035</v>
      </c>
      <c r="S508">
        <f t="shared" si="163"/>
        <v>1.3043478260869565</v>
      </c>
      <c r="T508">
        <f t="shared" si="164"/>
        <v>0.39130434782608697</v>
      </c>
      <c r="V508" s="4">
        <f t="shared" si="165"/>
        <v>449.18170497989996</v>
      </c>
      <c r="W508">
        <f t="shared" si="166"/>
        <v>9</v>
      </c>
      <c r="X508">
        <f t="shared" si="167"/>
        <v>0.39130434782608697</v>
      </c>
      <c r="Y508">
        <f t="shared" si="168"/>
        <v>0.3</v>
      </c>
      <c r="Z508">
        <f t="shared" si="169"/>
        <v>1</v>
      </c>
      <c r="AA508" t="str">
        <f t="shared" si="170"/>
        <v>CRAM</v>
      </c>
      <c r="AD508">
        <f t="shared" si="171"/>
        <v>0.24324324324324326</v>
      </c>
      <c r="AF508" t="str">
        <f t="shared" si="172"/>
        <v>----</v>
      </c>
      <c r="AG508" t="str">
        <f t="shared" si="173"/>
        <v>----</v>
      </c>
      <c r="AH508" t="str">
        <f t="shared" si="174"/>
        <v>HUnSatLig</v>
      </c>
      <c r="AI508" t="str">
        <f t="shared" si="175"/>
        <v>----</v>
      </c>
      <c r="AJ508" t="str">
        <f t="shared" si="176"/>
        <v>----</v>
      </c>
      <c r="AK508" t="str">
        <f t="shared" si="177"/>
        <v>----</v>
      </c>
      <c r="AM508" s="4">
        <f t="shared" si="178"/>
        <v>449.2855716352334</v>
      </c>
      <c r="AN508" s="4">
        <f t="shared" si="179"/>
        <v>449</v>
      </c>
      <c r="AO508" s="4">
        <f t="shared" si="180"/>
        <v>0.28557163523339568</v>
      </c>
    </row>
    <row r="509" spans="1:41" x14ac:dyDescent="0.25">
      <c r="A509">
        <v>22</v>
      </c>
      <c r="B509">
        <v>28</v>
      </c>
      <c r="C509">
        <v>0</v>
      </c>
      <c r="D509">
        <v>7</v>
      </c>
      <c r="E509">
        <v>0</v>
      </c>
      <c r="F509">
        <v>0</v>
      </c>
      <c r="H509">
        <v>403.1762258</v>
      </c>
      <c r="J509">
        <v>4741879</v>
      </c>
      <c r="K509">
        <v>6862027</v>
      </c>
      <c r="L509">
        <v>6263985</v>
      </c>
      <c r="M509" t="str">
        <f t="shared" si="161"/>
        <v>Yes</v>
      </c>
      <c r="N509">
        <f t="shared" si="162"/>
        <v>5955963.666666667</v>
      </c>
      <c r="O509">
        <v>11695624</v>
      </c>
      <c r="P509">
        <v>14039070</v>
      </c>
      <c r="Q509">
        <v>14210498</v>
      </c>
      <c r="S509">
        <f t="shared" si="163"/>
        <v>1.2727272727272727</v>
      </c>
      <c r="T509">
        <f t="shared" si="164"/>
        <v>0.31818181818181818</v>
      </c>
      <c r="V509" s="4">
        <f t="shared" si="165"/>
        <v>403.17622577989999</v>
      </c>
      <c r="W509">
        <f t="shared" si="166"/>
        <v>9</v>
      </c>
      <c r="X509">
        <f t="shared" si="167"/>
        <v>0.40909090909090912</v>
      </c>
      <c r="Y509">
        <f t="shared" si="168"/>
        <v>0.32142857142857145</v>
      </c>
      <c r="Z509">
        <f t="shared" si="169"/>
        <v>1.2857142857142858</v>
      </c>
      <c r="AA509" t="str">
        <f t="shared" si="170"/>
        <v>CRAM</v>
      </c>
      <c r="AD509">
        <f t="shared" si="171"/>
        <v>0.29729729729729731</v>
      </c>
      <c r="AF509" t="str">
        <f t="shared" si="172"/>
        <v>----</v>
      </c>
      <c r="AG509" t="str">
        <f t="shared" si="173"/>
        <v>----</v>
      </c>
      <c r="AH509" t="str">
        <f t="shared" si="174"/>
        <v>HUnSatLig</v>
      </c>
      <c r="AI509" t="str">
        <f t="shared" si="175"/>
        <v>----</v>
      </c>
      <c r="AJ509" t="str">
        <f t="shared" si="176"/>
        <v>----</v>
      </c>
      <c r="AK509" t="str">
        <f t="shared" si="177"/>
        <v>----</v>
      </c>
      <c r="AM509" s="4">
        <f t="shared" si="178"/>
        <v>403.26945434557274</v>
      </c>
      <c r="AN509" s="4">
        <f t="shared" si="179"/>
        <v>403</v>
      </c>
      <c r="AO509" s="4">
        <f t="shared" si="180"/>
        <v>0.26945434557273984</v>
      </c>
    </row>
    <row r="510" spans="1:41" x14ac:dyDescent="0.25">
      <c r="A510">
        <v>22</v>
      </c>
      <c r="B510">
        <v>32</v>
      </c>
      <c r="C510">
        <v>0</v>
      </c>
      <c r="D510">
        <v>7</v>
      </c>
      <c r="E510">
        <v>0</v>
      </c>
      <c r="F510">
        <v>0</v>
      </c>
      <c r="H510">
        <v>407.20752579999998</v>
      </c>
      <c r="J510">
        <v>3865579</v>
      </c>
      <c r="K510">
        <v>6860322</v>
      </c>
      <c r="L510">
        <v>5602803</v>
      </c>
      <c r="M510" t="str">
        <f t="shared" si="161"/>
        <v>Yes</v>
      </c>
      <c r="N510">
        <f t="shared" si="162"/>
        <v>5442901.333333333</v>
      </c>
      <c r="O510">
        <v>12574630</v>
      </c>
      <c r="P510">
        <v>16943523</v>
      </c>
      <c r="Q510">
        <v>16865075</v>
      </c>
      <c r="S510">
        <f t="shared" si="163"/>
        <v>1.4545454545454546</v>
      </c>
      <c r="T510">
        <f t="shared" si="164"/>
        <v>0.31818181818181818</v>
      </c>
      <c r="V510" s="4">
        <f t="shared" si="165"/>
        <v>407.20752577989998</v>
      </c>
      <c r="W510">
        <f t="shared" si="166"/>
        <v>7</v>
      </c>
      <c r="X510">
        <f t="shared" si="167"/>
        <v>0.31818181818181818</v>
      </c>
      <c r="Y510">
        <f t="shared" si="168"/>
        <v>0.21875</v>
      </c>
      <c r="Z510">
        <f t="shared" si="169"/>
        <v>1</v>
      </c>
      <c r="AA510" t="str">
        <f t="shared" si="170"/>
        <v>CRAM</v>
      </c>
      <c r="AD510">
        <f t="shared" si="171"/>
        <v>0.1891891891891892</v>
      </c>
      <c r="AF510" t="str">
        <f t="shared" si="172"/>
        <v>----</v>
      </c>
      <c r="AG510" t="str">
        <f t="shared" si="173"/>
        <v>----</v>
      </c>
      <c r="AH510" t="str">
        <f t="shared" si="174"/>
        <v>HUnSatLig</v>
      </c>
      <c r="AI510" t="str">
        <f t="shared" si="175"/>
        <v>----</v>
      </c>
      <c r="AJ510" t="str">
        <f t="shared" si="176"/>
        <v>----</v>
      </c>
      <c r="AK510" t="str">
        <f t="shared" si="177"/>
        <v>----</v>
      </c>
      <c r="AM510" s="4">
        <f t="shared" si="178"/>
        <v>407.30168652433912</v>
      </c>
      <c r="AN510" s="4">
        <f t="shared" si="179"/>
        <v>407</v>
      </c>
      <c r="AO510" s="4">
        <f t="shared" si="180"/>
        <v>0.30168652433911802</v>
      </c>
    </row>
    <row r="511" spans="1:41" x14ac:dyDescent="0.25">
      <c r="A511">
        <v>19</v>
      </c>
      <c r="B511">
        <v>22</v>
      </c>
      <c r="C511">
        <v>0</v>
      </c>
      <c r="D511">
        <v>8</v>
      </c>
      <c r="E511">
        <v>0</v>
      </c>
      <c r="F511">
        <v>0</v>
      </c>
      <c r="H511">
        <v>377.12419039999997</v>
      </c>
      <c r="J511">
        <v>10866573</v>
      </c>
      <c r="K511">
        <v>12162655</v>
      </c>
      <c r="L511">
        <v>11160559</v>
      </c>
      <c r="M511" t="str">
        <f t="shared" si="161"/>
        <v>Yes</v>
      </c>
      <c r="N511">
        <f t="shared" si="162"/>
        <v>11396595.666666666</v>
      </c>
      <c r="O511">
        <v>12590973</v>
      </c>
      <c r="P511">
        <v>13693418</v>
      </c>
      <c r="Q511">
        <v>13848709</v>
      </c>
      <c r="S511">
        <f t="shared" si="163"/>
        <v>1.1578947368421053</v>
      </c>
      <c r="T511">
        <f t="shared" si="164"/>
        <v>0.42105263157894735</v>
      </c>
      <c r="V511" s="4">
        <f t="shared" si="165"/>
        <v>377.12419037989997</v>
      </c>
      <c r="W511">
        <f t="shared" si="166"/>
        <v>9</v>
      </c>
      <c r="X511">
        <f t="shared" si="167"/>
        <v>0.47368421052631576</v>
      </c>
      <c r="Y511">
        <f t="shared" si="168"/>
        <v>0.40909090909090912</v>
      </c>
      <c r="Z511">
        <f t="shared" si="169"/>
        <v>1.125</v>
      </c>
      <c r="AA511" t="str">
        <f t="shared" si="170"/>
        <v>CRAM</v>
      </c>
      <c r="AD511">
        <f t="shared" si="171"/>
        <v>0.33333333333333331</v>
      </c>
      <c r="AF511" t="str">
        <f t="shared" si="172"/>
        <v>----</v>
      </c>
      <c r="AG511" t="str">
        <f t="shared" si="173"/>
        <v>----</v>
      </c>
      <c r="AH511" t="str">
        <f t="shared" si="174"/>
        <v>HUnSatLig</v>
      </c>
      <c r="AI511" t="str">
        <f t="shared" si="175"/>
        <v>----</v>
      </c>
      <c r="AJ511" t="str">
        <f t="shared" si="176"/>
        <v>----</v>
      </c>
      <c r="AK511" t="str">
        <f t="shared" si="177"/>
        <v>----</v>
      </c>
      <c r="AM511" s="4">
        <f t="shared" si="178"/>
        <v>377.21139479598776</v>
      </c>
      <c r="AN511" s="4">
        <f t="shared" si="179"/>
        <v>377</v>
      </c>
      <c r="AO511" s="4">
        <f t="shared" si="180"/>
        <v>0.21139479598775779</v>
      </c>
    </row>
    <row r="512" spans="1:41" x14ac:dyDescent="0.25">
      <c r="A512">
        <v>21</v>
      </c>
      <c r="B512">
        <v>26</v>
      </c>
      <c r="C512">
        <v>0</v>
      </c>
      <c r="D512">
        <v>7</v>
      </c>
      <c r="E512">
        <v>0</v>
      </c>
      <c r="F512">
        <v>0</v>
      </c>
      <c r="H512">
        <v>389.1605758</v>
      </c>
      <c r="J512">
        <v>4969185</v>
      </c>
      <c r="K512">
        <v>7199529</v>
      </c>
      <c r="L512">
        <v>7043012</v>
      </c>
      <c r="M512" t="str">
        <f t="shared" si="161"/>
        <v>Yes</v>
      </c>
      <c r="N512">
        <f t="shared" si="162"/>
        <v>6403908.666666667</v>
      </c>
      <c r="O512">
        <v>12653567</v>
      </c>
      <c r="P512">
        <v>13942368</v>
      </c>
      <c r="Q512">
        <v>15236220</v>
      </c>
      <c r="S512">
        <f t="shared" si="163"/>
        <v>1.2380952380952381</v>
      </c>
      <c r="T512">
        <f t="shared" si="164"/>
        <v>0.33333333333333331</v>
      </c>
      <c r="V512" s="4">
        <f t="shared" si="165"/>
        <v>389.1605757799</v>
      </c>
      <c r="W512">
        <f t="shared" si="166"/>
        <v>9</v>
      </c>
      <c r="X512">
        <f t="shared" si="167"/>
        <v>0.42857142857142855</v>
      </c>
      <c r="Y512">
        <f t="shared" si="168"/>
        <v>0.34615384615384615</v>
      </c>
      <c r="Z512">
        <f t="shared" si="169"/>
        <v>1.2857142857142858</v>
      </c>
      <c r="AA512" t="str">
        <f t="shared" si="170"/>
        <v>CRAM</v>
      </c>
      <c r="AD512">
        <f t="shared" si="171"/>
        <v>0.31428571428571428</v>
      </c>
      <c r="AF512" t="str">
        <f t="shared" si="172"/>
        <v>----</v>
      </c>
      <c r="AG512" t="str">
        <f t="shared" si="173"/>
        <v>----</v>
      </c>
      <c r="AH512" t="str">
        <f t="shared" si="174"/>
        <v>HUnSatLig</v>
      </c>
      <c r="AI512" t="str">
        <f t="shared" si="175"/>
        <v>----</v>
      </c>
      <c r="AJ512" t="str">
        <f t="shared" si="176"/>
        <v>----</v>
      </c>
      <c r="AK512" t="str">
        <f t="shared" si="177"/>
        <v>----</v>
      </c>
      <c r="AM512" s="4">
        <f t="shared" si="178"/>
        <v>389.25056343288264</v>
      </c>
      <c r="AN512" s="4">
        <f t="shared" si="179"/>
        <v>389</v>
      </c>
      <c r="AO512" s="4">
        <f t="shared" si="180"/>
        <v>0.25056343288264316</v>
      </c>
    </row>
    <row r="513" spans="1:41" x14ac:dyDescent="0.25">
      <c r="A513">
        <v>20</v>
      </c>
      <c r="B513">
        <v>24</v>
      </c>
      <c r="C513">
        <v>0</v>
      </c>
      <c r="D513">
        <v>7</v>
      </c>
      <c r="E513">
        <v>0</v>
      </c>
      <c r="F513">
        <v>0</v>
      </c>
      <c r="H513">
        <v>375.14492580000001</v>
      </c>
      <c r="J513">
        <v>7246192</v>
      </c>
      <c r="K513">
        <v>10011652</v>
      </c>
      <c r="L513">
        <v>9765311</v>
      </c>
      <c r="M513" t="str">
        <f t="shared" si="161"/>
        <v>Yes</v>
      </c>
      <c r="N513">
        <f t="shared" si="162"/>
        <v>9007718.333333334</v>
      </c>
      <c r="O513">
        <v>12854586</v>
      </c>
      <c r="P513">
        <v>14229410</v>
      </c>
      <c r="Q513">
        <v>14591568</v>
      </c>
      <c r="S513">
        <f t="shared" si="163"/>
        <v>1.2</v>
      </c>
      <c r="T513">
        <f t="shared" si="164"/>
        <v>0.35</v>
      </c>
      <c r="V513" s="4">
        <f t="shared" si="165"/>
        <v>375.14492577990001</v>
      </c>
      <c r="W513">
        <f t="shared" si="166"/>
        <v>9</v>
      </c>
      <c r="X513">
        <f t="shared" si="167"/>
        <v>0.45</v>
      </c>
      <c r="Y513">
        <f t="shared" si="168"/>
        <v>0.375</v>
      </c>
      <c r="Z513">
        <f t="shared" si="169"/>
        <v>1.2857142857142858</v>
      </c>
      <c r="AA513" t="str">
        <f t="shared" si="170"/>
        <v>CRAM</v>
      </c>
      <c r="AD513">
        <f t="shared" si="171"/>
        <v>0.33333333333333331</v>
      </c>
      <c r="AF513" t="str">
        <f t="shared" si="172"/>
        <v>----</v>
      </c>
      <c r="AG513" t="str">
        <f t="shared" si="173"/>
        <v>----</v>
      </c>
      <c r="AH513" t="str">
        <f t="shared" si="174"/>
        <v>HUnSatLig</v>
      </c>
      <c r="AI513" t="str">
        <f t="shared" si="175"/>
        <v>----</v>
      </c>
      <c r="AJ513" t="str">
        <f t="shared" si="176"/>
        <v>----</v>
      </c>
      <c r="AK513" t="str">
        <f t="shared" si="177"/>
        <v>----</v>
      </c>
      <c r="AM513" s="4">
        <f t="shared" si="178"/>
        <v>375.2316725201926</v>
      </c>
      <c r="AN513" s="4">
        <f t="shared" si="179"/>
        <v>375</v>
      </c>
      <c r="AO513" s="4">
        <f t="shared" si="180"/>
        <v>0.23167252019260332</v>
      </c>
    </row>
    <row r="514" spans="1:41" x14ac:dyDescent="0.25">
      <c r="A514">
        <v>22</v>
      </c>
      <c r="B514">
        <v>28</v>
      </c>
      <c r="C514">
        <v>0</v>
      </c>
      <c r="D514">
        <v>8</v>
      </c>
      <c r="E514">
        <v>0</v>
      </c>
      <c r="F514">
        <v>0</v>
      </c>
      <c r="H514">
        <v>419.17114040000001</v>
      </c>
      <c r="J514">
        <v>6412153</v>
      </c>
      <c r="K514">
        <v>8699550</v>
      </c>
      <c r="L514">
        <v>8006282</v>
      </c>
      <c r="M514" t="str">
        <f t="shared" si="161"/>
        <v>Yes</v>
      </c>
      <c r="N514">
        <f t="shared" si="162"/>
        <v>7705995</v>
      </c>
      <c r="O514">
        <v>12915028</v>
      </c>
      <c r="P514">
        <v>15977239</v>
      </c>
      <c r="Q514">
        <v>16533639</v>
      </c>
      <c r="S514">
        <f t="shared" si="163"/>
        <v>1.2727272727272727</v>
      </c>
      <c r="T514">
        <f t="shared" si="164"/>
        <v>0.36363636363636365</v>
      </c>
      <c r="V514" s="4">
        <f t="shared" si="165"/>
        <v>419.17114037990001</v>
      </c>
      <c r="W514">
        <f t="shared" si="166"/>
        <v>9</v>
      </c>
      <c r="X514">
        <f t="shared" si="167"/>
        <v>0.40909090909090912</v>
      </c>
      <c r="Y514">
        <f t="shared" si="168"/>
        <v>0.32142857142857145</v>
      </c>
      <c r="Z514">
        <f t="shared" si="169"/>
        <v>1.125</v>
      </c>
      <c r="AA514" t="str">
        <f t="shared" si="170"/>
        <v>CRAM</v>
      </c>
      <c r="AD514">
        <f t="shared" si="171"/>
        <v>0.27777777777777779</v>
      </c>
      <c r="AF514" t="str">
        <f t="shared" si="172"/>
        <v>----</v>
      </c>
      <c r="AG514" t="str">
        <f t="shared" si="173"/>
        <v>----</v>
      </c>
      <c r="AH514" t="str">
        <f t="shared" si="174"/>
        <v>HUnSatLig</v>
      </c>
      <c r="AI514" t="str">
        <f t="shared" si="175"/>
        <v>----</v>
      </c>
      <c r="AJ514" t="str">
        <f t="shared" si="176"/>
        <v>----</v>
      </c>
      <c r="AK514" t="str">
        <f t="shared" si="177"/>
        <v>----</v>
      </c>
      <c r="AM514" s="4">
        <f t="shared" si="178"/>
        <v>419.26806753405805</v>
      </c>
      <c r="AN514" s="4">
        <f t="shared" si="179"/>
        <v>419</v>
      </c>
      <c r="AO514" s="4">
        <f t="shared" si="180"/>
        <v>0.26806753405804784</v>
      </c>
    </row>
    <row r="515" spans="1:41" x14ac:dyDescent="0.25">
      <c r="A515">
        <v>23</v>
      </c>
      <c r="B515">
        <v>32</v>
      </c>
      <c r="C515">
        <v>0</v>
      </c>
      <c r="D515">
        <v>9</v>
      </c>
      <c r="E515">
        <v>0</v>
      </c>
      <c r="F515">
        <v>0</v>
      </c>
      <c r="H515">
        <v>451.19735500000002</v>
      </c>
      <c r="J515">
        <v>5272395</v>
      </c>
      <c r="K515">
        <v>7187054</v>
      </c>
      <c r="L515">
        <v>6805694</v>
      </c>
      <c r="M515" t="str">
        <f t="shared" si="161"/>
        <v>Yes</v>
      </c>
      <c r="N515">
        <f t="shared" si="162"/>
        <v>6421714.333333333</v>
      </c>
      <c r="O515">
        <v>13040014</v>
      </c>
      <c r="P515">
        <v>14951619</v>
      </c>
      <c r="Q515">
        <v>15860003</v>
      </c>
      <c r="S515">
        <f t="shared" si="163"/>
        <v>1.3913043478260869</v>
      </c>
      <c r="T515">
        <f t="shared" si="164"/>
        <v>0.39130434782608697</v>
      </c>
      <c r="V515" s="4">
        <f t="shared" si="165"/>
        <v>451.19735497990001</v>
      </c>
      <c r="W515">
        <f t="shared" si="166"/>
        <v>8</v>
      </c>
      <c r="X515">
        <f t="shared" si="167"/>
        <v>0.34782608695652173</v>
      </c>
      <c r="Y515">
        <f t="shared" si="168"/>
        <v>0.25</v>
      </c>
      <c r="Z515">
        <f t="shared" si="169"/>
        <v>0.88888888888888884</v>
      </c>
      <c r="AA515" t="str">
        <f t="shared" si="170"/>
        <v>CRAM</v>
      </c>
      <c r="AD515">
        <f t="shared" si="171"/>
        <v>0.1891891891891892</v>
      </c>
      <c r="AF515" t="str">
        <f t="shared" si="172"/>
        <v>----</v>
      </c>
      <c r="AG515" t="str">
        <f t="shared" si="173"/>
        <v>----</v>
      </c>
      <c r="AH515" t="str">
        <f t="shared" si="174"/>
        <v>HUnSatLig</v>
      </c>
      <c r="AI515" t="str">
        <f t="shared" si="175"/>
        <v>----</v>
      </c>
      <c r="AJ515" t="str">
        <f t="shared" si="176"/>
        <v>----</v>
      </c>
      <c r="AK515" t="str">
        <f t="shared" si="177"/>
        <v>----</v>
      </c>
      <c r="AM515" s="4">
        <f t="shared" si="178"/>
        <v>451.30168772461667</v>
      </c>
      <c r="AN515" s="4">
        <f t="shared" si="179"/>
        <v>451</v>
      </c>
      <c r="AO515" s="4">
        <f t="shared" si="180"/>
        <v>0.30168772461667004</v>
      </c>
    </row>
    <row r="516" spans="1:41" x14ac:dyDescent="0.25">
      <c r="A516">
        <v>21</v>
      </c>
      <c r="B516">
        <v>28</v>
      </c>
      <c r="C516">
        <v>0</v>
      </c>
      <c r="D516">
        <v>10</v>
      </c>
      <c r="E516">
        <v>0</v>
      </c>
      <c r="F516">
        <v>0</v>
      </c>
      <c r="H516">
        <v>439.16096959999999</v>
      </c>
      <c r="J516">
        <v>11220034</v>
      </c>
      <c r="K516">
        <v>10721261</v>
      </c>
      <c r="L516">
        <v>11754759</v>
      </c>
      <c r="M516" t="str">
        <f t="shared" si="161"/>
        <v>Yes</v>
      </c>
      <c r="N516">
        <f t="shared" si="162"/>
        <v>11232018</v>
      </c>
      <c r="O516">
        <v>13225306</v>
      </c>
      <c r="P516">
        <v>12900221</v>
      </c>
      <c r="Q516">
        <v>13360271</v>
      </c>
      <c r="S516">
        <f t="shared" si="163"/>
        <v>1.3333333333333333</v>
      </c>
      <c r="T516">
        <f t="shared" si="164"/>
        <v>0.47619047619047616</v>
      </c>
      <c r="V516" s="4">
        <f t="shared" si="165"/>
        <v>439.16096957989998</v>
      </c>
      <c r="W516">
        <f t="shared" si="166"/>
        <v>8</v>
      </c>
      <c r="X516">
        <f t="shared" si="167"/>
        <v>0.38095238095238093</v>
      </c>
      <c r="Y516">
        <f t="shared" si="168"/>
        <v>0.2857142857142857</v>
      </c>
      <c r="Z516">
        <f t="shared" si="169"/>
        <v>0.8</v>
      </c>
      <c r="AA516" t="str">
        <f t="shared" si="170"/>
        <v>CRAM</v>
      </c>
      <c r="AD516">
        <f t="shared" si="171"/>
        <v>0.1875</v>
      </c>
      <c r="AF516" t="str">
        <f t="shared" si="172"/>
        <v>----</v>
      </c>
      <c r="AG516" t="str">
        <f t="shared" si="173"/>
        <v>----</v>
      </c>
      <c r="AH516" t="str">
        <f t="shared" si="174"/>
        <v>HUnSatLig</v>
      </c>
      <c r="AI516" t="str">
        <f t="shared" si="175"/>
        <v>----</v>
      </c>
      <c r="AJ516" t="str">
        <f t="shared" si="176"/>
        <v>----</v>
      </c>
      <c r="AK516" t="str">
        <f t="shared" si="177"/>
        <v>----</v>
      </c>
      <c r="AM516" s="4">
        <f t="shared" si="178"/>
        <v>439.26251908772173</v>
      </c>
      <c r="AN516" s="4">
        <f t="shared" si="179"/>
        <v>439</v>
      </c>
      <c r="AO516" s="4">
        <f t="shared" si="180"/>
        <v>0.26251908772172783</v>
      </c>
    </row>
    <row r="517" spans="1:41" x14ac:dyDescent="0.25">
      <c r="A517">
        <v>19</v>
      </c>
      <c r="B517">
        <v>22</v>
      </c>
      <c r="C517">
        <v>0</v>
      </c>
      <c r="D517">
        <v>9</v>
      </c>
      <c r="E517">
        <v>0</v>
      </c>
      <c r="F517">
        <v>0</v>
      </c>
      <c r="H517">
        <v>393.11910499999999</v>
      </c>
      <c r="J517">
        <v>11980244</v>
      </c>
      <c r="K517">
        <v>13102738</v>
      </c>
      <c r="L517">
        <v>13777644</v>
      </c>
      <c r="M517" t="str">
        <f t="shared" si="161"/>
        <v>Yes</v>
      </c>
      <c r="N517">
        <f t="shared" si="162"/>
        <v>12953542</v>
      </c>
      <c r="O517">
        <v>13430640</v>
      </c>
      <c r="P517">
        <v>13830592</v>
      </c>
      <c r="Q517">
        <v>13610933</v>
      </c>
      <c r="S517">
        <f t="shared" si="163"/>
        <v>1.1578947368421053</v>
      </c>
      <c r="T517">
        <f t="shared" si="164"/>
        <v>0.47368421052631576</v>
      </c>
      <c r="V517" s="4">
        <f t="shared" si="165"/>
        <v>393.11910497989999</v>
      </c>
      <c r="W517">
        <f t="shared" si="166"/>
        <v>9</v>
      </c>
      <c r="X517">
        <f t="shared" si="167"/>
        <v>0.47368421052631576</v>
      </c>
      <c r="Y517">
        <f t="shared" si="168"/>
        <v>0.40909090909090912</v>
      </c>
      <c r="Z517">
        <f t="shared" si="169"/>
        <v>1</v>
      </c>
      <c r="AA517" t="str">
        <f t="shared" si="170"/>
        <v>CRAM</v>
      </c>
      <c r="AD517">
        <f t="shared" si="171"/>
        <v>0.31034482758620691</v>
      </c>
      <c r="AF517" t="str">
        <f t="shared" si="172"/>
        <v>----</v>
      </c>
      <c r="AG517" t="str">
        <f t="shared" si="173"/>
        <v>----</v>
      </c>
      <c r="AH517" t="str">
        <f t="shared" si="174"/>
        <v>HUnSatLig</v>
      </c>
      <c r="AI517" t="str">
        <f t="shared" si="175"/>
        <v>----</v>
      </c>
      <c r="AJ517" t="str">
        <f t="shared" si="176"/>
        <v>----</v>
      </c>
      <c r="AK517" t="str">
        <f t="shared" si="177"/>
        <v>----</v>
      </c>
      <c r="AM517" s="4">
        <f t="shared" si="178"/>
        <v>393.21000798447307</v>
      </c>
      <c r="AN517" s="4">
        <f t="shared" si="179"/>
        <v>393</v>
      </c>
      <c r="AO517" s="4">
        <f t="shared" si="180"/>
        <v>0.21000798447306579</v>
      </c>
    </row>
    <row r="518" spans="1:41" x14ac:dyDescent="0.25">
      <c r="A518">
        <v>21</v>
      </c>
      <c r="B518">
        <v>26</v>
      </c>
      <c r="C518">
        <v>0</v>
      </c>
      <c r="D518">
        <v>9</v>
      </c>
      <c r="E518">
        <v>0</v>
      </c>
      <c r="F518">
        <v>0</v>
      </c>
      <c r="H518">
        <v>421.15040499999998</v>
      </c>
      <c r="J518">
        <v>9040646</v>
      </c>
      <c r="K518">
        <v>11058761</v>
      </c>
      <c r="L518">
        <v>10861125</v>
      </c>
      <c r="M518" t="str">
        <f t="shared" si="161"/>
        <v>Yes</v>
      </c>
      <c r="N518">
        <f t="shared" si="162"/>
        <v>10320177.333333334</v>
      </c>
      <c r="O518">
        <v>13521212</v>
      </c>
      <c r="P518">
        <v>14473979</v>
      </c>
      <c r="Q518">
        <v>15239270</v>
      </c>
      <c r="S518">
        <f t="shared" si="163"/>
        <v>1.2380952380952381</v>
      </c>
      <c r="T518">
        <f t="shared" si="164"/>
        <v>0.42857142857142855</v>
      </c>
      <c r="V518" s="4">
        <f t="shared" si="165"/>
        <v>421.15040497989997</v>
      </c>
      <c r="W518">
        <f t="shared" si="166"/>
        <v>9</v>
      </c>
      <c r="X518">
        <f t="shared" si="167"/>
        <v>0.42857142857142855</v>
      </c>
      <c r="Y518">
        <f t="shared" si="168"/>
        <v>0.34615384615384615</v>
      </c>
      <c r="Z518">
        <f t="shared" si="169"/>
        <v>1</v>
      </c>
      <c r="AA518" t="str">
        <f t="shared" si="170"/>
        <v>CRAM</v>
      </c>
      <c r="AD518">
        <f t="shared" si="171"/>
        <v>0.27272727272727271</v>
      </c>
      <c r="AF518" t="str">
        <f t="shared" si="172"/>
        <v>----</v>
      </c>
      <c r="AG518" t="str">
        <f t="shared" si="173"/>
        <v>----</v>
      </c>
      <c r="AH518" t="str">
        <f t="shared" si="174"/>
        <v>HUnSatLig</v>
      </c>
      <c r="AI518" t="str">
        <f t="shared" si="175"/>
        <v>----</v>
      </c>
      <c r="AJ518" t="str">
        <f t="shared" si="176"/>
        <v>----</v>
      </c>
      <c r="AK518" t="str">
        <f t="shared" si="177"/>
        <v>----</v>
      </c>
      <c r="AM518" s="4">
        <f t="shared" si="178"/>
        <v>421.24778980985326</v>
      </c>
      <c r="AN518" s="4">
        <f t="shared" si="179"/>
        <v>421</v>
      </c>
      <c r="AO518" s="4">
        <f t="shared" si="180"/>
        <v>0.24778980985325916</v>
      </c>
    </row>
    <row r="519" spans="1:41" x14ac:dyDescent="0.25">
      <c r="A519">
        <v>22</v>
      </c>
      <c r="B519">
        <v>30</v>
      </c>
      <c r="C519">
        <v>0</v>
      </c>
      <c r="D519">
        <v>7</v>
      </c>
      <c r="E519">
        <v>0</v>
      </c>
      <c r="F519">
        <v>0</v>
      </c>
      <c r="H519">
        <v>405.19187579999999</v>
      </c>
      <c r="J519">
        <v>4279174</v>
      </c>
      <c r="K519">
        <v>8746380</v>
      </c>
      <c r="L519">
        <v>6909286</v>
      </c>
      <c r="M519" t="str">
        <f t="shared" si="161"/>
        <v>Yes</v>
      </c>
      <c r="N519">
        <f t="shared" si="162"/>
        <v>6644946.666666667</v>
      </c>
      <c r="O519">
        <v>13819627</v>
      </c>
      <c r="P519">
        <v>18106612</v>
      </c>
      <c r="Q519">
        <v>17016461</v>
      </c>
      <c r="S519">
        <f t="shared" si="163"/>
        <v>1.3636363636363635</v>
      </c>
      <c r="T519">
        <f t="shared" si="164"/>
        <v>0.31818181818181818</v>
      </c>
      <c r="V519" s="4">
        <f t="shared" si="165"/>
        <v>405.19187577989999</v>
      </c>
      <c r="W519">
        <f t="shared" si="166"/>
        <v>8</v>
      </c>
      <c r="X519">
        <f t="shared" si="167"/>
        <v>0.36363636363636365</v>
      </c>
      <c r="Y519">
        <f t="shared" si="168"/>
        <v>0.26666666666666666</v>
      </c>
      <c r="Z519">
        <f t="shared" si="169"/>
        <v>1.1428571428571428</v>
      </c>
      <c r="AA519" t="str">
        <f t="shared" si="170"/>
        <v>CRAM</v>
      </c>
      <c r="AD519">
        <f t="shared" si="171"/>
        <v>0.24324324324324326</v>
      </c>
      <c r="AF519" t="str">
        <f t="shared" si="172"/>
        <v>----</v>
      </c>
      <c r="AG519" t="str">
        <f t="shared" si="173"/>
        <v>----</v>
      </c>
      <c r="AH519" t="str">
        <f t="shared" si="174"/>
        <v>HUnSatLig</v>
      </c>
      <c r="AI519" t="str">
        <f t="shared" si="175"/>
        <v>----</v>
      </c>
      <c r="AJ519" t="str">
        <f t="shared" si="176"/>
        <v>----</v>
      </c>
      <c r="AK519" t="str">
        <f t="shared" si="177"/>
        <v>----</v>
      </c>
      <c r="AM519" s="4">
        <f t="shared" si="178"/>
        <v>405.28557043495596</v>
      </c>
      <c r="AN519" s="4">
        <f t="shared" si="179"/>
        <v>405</v>
      </c>
      <c r="AO519" s="4">
        <f t="shared" si="180"/>
        <v>0.28557043495595735</v>
      </c>
    </row>
    <row r="520" spans="1:41" x14ac:dyDescent="0.25">
      <c r="A520">
        <v>15</v>
      </c>
      <c r="B520">
        <v>22</v>
      </c>
      <c r="C520">
        <v>0</v>
      </c>
      <c r="D520">
        <v>8</v>
      </c>
      <c r="E520">
        <v>0</v>
      </c>
      <c r="F520">
        <v>0</v>
      </c>
      <c r="H520">
        <v>329.12419039999997</v>
      </c>
      <c r="J520">
        <v>8892999</v>
      </c>
      <c r="K520">
        <v>7011407</v>
      </c>
      <c r="L520">
        <v>8813771</v>
      </c>
      <c r="M520" t="str">
        <f t="shared" si="161"/>
        <v>Yes</v>
      </c>
      <c r="N520">
        <f t="shared" si="162"/>
        <v>8239392.333333333</v>
      </c>
      <c r="O520">
        <v>13835864</v>
      </c>
      <c r="P520">
        <v>9792610</v>
      </c>
      <c r="Q520">
        <v>13535801</v>
      </c>
      <c r="S520">
        <f t="shared" si="163"/>
        <v>1.4666666666666666</v>
      </c>
      <c r="T520">
        <f t="shared" si="164"/>
        <v>0.53333333333333333</v>
      </c>
      <c r="V520" s="4">
        <f t="shared" si="165"/>
        <v>329.12419037989997</v>
      </c>
      <c r="W520">
        <f t="shared" si="166"/>
        <v>5</v>
      </c>
      <c r="X520">
        <f t="shared" si="167"/>
        <v>0.33333333333333331</v>
      </c>
      <c r="Y520">
        <f t="shared" si="168"/>
        <v>0.22727272727272727</v>
      </c>
      <c r="Z520">
        <f t="shared" si="169"/>
        <v>0.625</v>
      </c>
      <c r="AA520" t="str">
        <f t="shared" si="170"/>
        <v>O</v>
      </c>
      <c r="AD520">
        <f t="shared" si="171"/>
        <v>9.0909090909090912E-2</v>
      </c>
      <c r="AF520" t="str">
        <f t="shared" si="172"/>
        <v>----</v>
      </c>
      <c r="AG520" t="str">
        <f t="shared" si="173"/>
        <v>----</v>
      </c>
      <c r="AH520" t="str">
        <f t="shared" si="174"/>
        <v>HUnSatLig</v>
      </c>
      <c r="AI520" t="str">
        <f t="shared" si="175"/>
        <v>----</v>
      </c>
      <c r="AJ520" t="str">
        <f t="shared" si="176"/>
        <v>----</v>
      </c>
      <c r="AK520" t="str">
        <f t="shared" si="177"/>
        <v>----</v>
      </c>
      <c r="AM520" s="4">
        <f t="shared" si="178"/>
        <v>329.20029550276024</v>
      </c>
      <c r="AN520" s="4">
        <f t="shared" si="179"/>
        <v>329</v>
      </c>
      <c r="AO520" s="4">
        <f t="shared" si="180"/>
        <v>0.20029550276024111</v>
      </c>
    </row>
    <row r="521" spans="1:41" x14ac:dyDescent="0.25">
      <c r="A521">
        <v>19</v>
      </c>
      <c r="B521">
        <v>24</v>
      </c>
      <c r="C521">
        <v>0</v>
      </c>
      <c r="D521">
        <v>10</v>
      </c>
      <c r="E521">
        <v>0</v>
      </c>
      <c r="F521">
        <v>0</v>
      </c>
      <c r="H521">
        <v>411.1296696</v>
      </c>
      <c r="J521">
        <v>17460291</v>
      </c>
      <c r="K521">
        <v>16090835</v>
      </c>
      <c r="L521">
        <v>18018975</v>
      </c>
      <c r="M521" t="str">
        <f t="shared" si="161"/>
        <v>Yes</v>
      </c>
      <c r="N521">
        <f t="shared" si="162"/>
        <v>17190033.666666668</v>
      </c>
      <c r="O521">
        <v>13869229</v>
      </c>
      <c r="P521">
        <v>13154962</v>
      </c>
      <c r="Q521">
        <v>13789205</v>
      </c>
      <c r="S521">
        <f t="shared" si="163"/>
        <v>1.263157894736842</v>
      </c>
      <c r="T521">
        <f t="shared" si="164"/>
        <v>0.52631578947368418</v>
      </c>
      <c r="V521" s="4">
        <f t="shared" si="165"/>
        <v>411.1296695799</v>
      </c>
      <c r="W521">
        <f t="shared" si="166"/>
        <v>8</v>
      </c>
      <c r="X521">
        <f t="shared" si="167"/>
        <v>0.42105263157894735</v>
      </c>
      <c r="Y521">
        <f t="shared" si="168"/>
        <v>0.33333333333333331</v>
      </c>
      <c r="Z521">
        <f t="shared" si="169"/>
        <v>0.8</v>
      </c>
      <c r="AA521" t="str">
        <f t="shared" si="170"/>
        <v>CRAM</v>
      </c>
      <c r="AD521">
        <f t="shared" si="171"/>
        <v>0.21428571428571427</v>
      </c>
      <c r="AF521" t="str">
        <f t="shared" si="172"/>
        <v>----</v>
      </c>
      <c r="AG521" t="str">
        <f t="shared" si="173"/>
        <v>----</v>
      </c>
      <c r="AH521" t="str">
        <f t="shared" si="174"/>
        <v>HUnSatLig</v>
      </c>
      <c r="AI521" t="str">
        <f t="shared" si="175"/>
        <v>----</v>
      </c>
      <c r="AJ521" t="str">
        <f t="shared" si="176"/>
        <v>----</v>
      </c>
      <c r="AK521" t="str">
        <f t="shared" si="177"/>
        <v>----</v>
      </c>
      <c r="AM521" s="4">
        <f t="shared" si="178"/>
        <v>411.22473726234159</v>
      </c>
      <c r="AN521" s="4">
        <f t="shared" si="179"/>
        <v>411</v>
      </c>
      <c r="AO521" s="4">
        <f t="shared" si="180"/>
        <v>0.2247372623415913</v>
      </c>
    </row>
    <row r="522" spans="1:41" x14ac:dyDescent="0.25">
      <c r="A522">
        <v>22</v>
      </c>
      <c r="B522">
        <v>28</v>
      </c>
      <c r="C522">
        <v>0</v>
      </c>
      <c r="D522">
        <v>9</v>
      </c>
      <c r="E522">
        <v>0</v>
      </c>
      <c r="F522">
        <v>0</v>
      </c>
      <c r="H522">
        <v>435.16605499999997</v>
      </c>
      <c r="J522">
        <v>7276032</v>
      </c>
      <c r="K522">
        <v>8808881</v>
      </c>
      <c r="L522">
        <v>9557624</v>
      </c>
      <c r="M522" t="str">
        <f t="shared" si="161"/>
        <v>Yes</v>
      </c>
      <c r="N522">
        <f t="shared" si="162"/>
        <v>8547512.333333334</v>
      </c>
      <c r="O522">
        <v>14073482</v>
      </c>
      <c r="P522">
        <v>14973052</v>
      </c>
      <c r="Q522">
        <v>15732144</v>
      </c>
      <c r="S522">
        <f t="shared" si="163"/>
        <v>1.2727272727272727</v>
      </c>
      <c r="T522">
        <f t="shared" si="164"/>
        <v>0.40909090909090912</v>
      </c>
      <c r="V522" s="4">
        <f t="shared" si="165"/>
        <v>435.16605497990003</v>
      </c>
      <c r="W522">
        <f t="shared" si="166"/>
        <v>9</v>
      </c>
      <c r="X522">
        <f t="shared" si="167"/>
        <v>0.40909090909090912</v>
      </c>
      <c r="Y522">
        <f t="shared" si="168"/>
        <v>0.32142857142857145</v>
      </c>
      <c r="Z522">
        <f t="shared" si="169"/>
        <v>1</v>
      </c>
      <c r="AA522" t="str">
        <f t="shared" si="170"/>
        <v>CRAM</v>
      </c>
      <c r="AD522">
        <f t="shared" si="171"/>
        <v>0.25714285714285712</v>
      </c>
      <c r="AF522" t="str">
        <f t="shared" si="172"/>
        <v>----</v>
      </c>
      <c r="AG522" t="str">
        <f t="shared" si="173"/>
        <v>----</v>
      </c>
      <c r="AH522" t="str">
        <f t="shared" si="174"/>
        <v>HUnSatLig</v>
      </c>
      <c r="AI522" t="str">
        <f t="shared" si="175"/>
        <v>----</v>
      </c>
      <c r="AJ522" t="str">
        <f t="shared" si="176"/>
        <v>----</v>
      </c>
      <c r="AK522" t="str">
        <f t="shared" si="177"/>
        <v>----</v>
      </c>
      <c r="AM522" s="4">
        <f t="shared" si="178"/>
        <v>435.26668072254336</v>
      </c>
      <c r="AN522" s="4">
        <f t="shared" si="179"/>
        <v>435</v>
      </c>
      <c r="AO522" s="4">
        <f t="shared" si="180"/>
        <v>0.26668072254335584</v>
      </c>
    </row>
    <row r="523" spans="1:41" x14ac:dyDescent="0.25">
      <c r="A523">
        <v>19</v>
      </c>
      <c r="B523">
        <v>26</v>
      </c>
      <c r="C523">
        <v>0</v>
      </c>
      <c r="D523">
        <v>6</v>
      </c>
      <c r="E523">
        <v>0</v>
      </c>
      <c r="F523">
        <v>0</v>
      </c>
      <c r="H523">
        <v>349.16566119999999</v>
      </c>
      <c r="J523">
        <v>4662313</v>
      </c>
      <c r="K523">
        <v>8152005</v>
      </c>
      <c r="L523">
        <v>6544280</v>
      </c>
      <c r="M523" t="str">
        <f t="shared" si="161"/>
        <v>Yes</v>
      </c>
      <c r="N523">
        <f t="shared" si="162"/>
        <v>6452866</v>
      </c>
      <c r="O523">
        <v>14077758</v>
      </c>
      <c r="P523">
        <v>17575991</v>
      </c>
      <c r="Q523">
        <v>16006968</v>
      </c>
      <c r="S523">
        <f t="shared" si="163"/>
        <v>1.368421052631579</v>
      </c>
      <c r="T523">
        <f t="shared" si="164"/>
        <v>0.31578947368421051</v>
      </c>
      <c r="V523" s="4">
        <f t="shared" si="165"/>
        <v>349.16566117989998</v>
      </c>
      <c r="W523">
        <f t="shared" si="166"/>
        <v>7</v>
      </c>
      <c r="X523">
        <f t="shared" si="167"/>
        <v>0.36842105263157893</v>
      </c>
      <c r="Y523">
        <f t="shared" si="168"/>
        <v>0.26923076923076922</v>
      </c>
      <c r="Z523">
        <f t="shared" si="169"/>
        <v>1.1666666666666667</v>
      </c>
      <c r="AA523" t="str">
        <f t="shared" si="170"/>
        <v>CRAM</v>
      </c>
      <c r="AD523">
        <f t="shared" si="171"/>
        <v>0.25</v>
      </c>
      <c r="AF523" t="str">
        <f t="shared" si="172"/>
        <v>----</v>
      </c>
      <c r="AG523" t="str">
        <f t="shared" si="173"/>
        <v>----</v>
      </c>
      <c r="AH523" t="str">
        <f t="shared" si="174"/>
        <v>HUnSatLig</v>
      </c>
      <c r="AI523" t="str">
        <f t="shared" si="175"/>
        <v>----</v>
      </c>
      <c r="AJ523" t="str">
        <f t="shared" si="176"/>
        <v>----</v>
      </c>
      <c r="AK523" t="str">
        <f t="shared" si="177"/>
        <v>----</v>
      </c>
      <c r="AM523" s="4">
        <f t="shared" si="178"/>
        <v>349.24640059778358</v>
      </c>
      <c r="AN523" s="4">
        <f t="shared" si="179"/>
        <v>349</v>
      </c>
      <c r="AO523" s="4">
        <f t="shared" si="180"/>
        <v>0.24640059778357681</v>
      </c>
    </row>
    <row r="524" spans="1:41" x14ac:dyDescent="0.25">
      <c r="A524">
        <v>18</v>
      </c>
      <c r="B524">
        <v>24</v>
      </c>
      <c r="C524">
        <v>0</v>
      </c>
      <c r="D524">
        <v>10</v>
      </c>
      <c r="E524">
        <v>0</v>
      </c>
      <c r="F524">
        <v>0</v>
      </c>
      <c r="H524">
        <v>399.1296696</v>
      </c>
      <c r="J524">
        <v>19020121</v>
      </c>
      <c r="K524">
        <v>15430338</v>
      </c>
      <c r="L524">
        <v>18128588</v>
      </c>
      <c r="M524" t="str">
        <f t="shared" si="161"/>
        <v>Yes</v>
      </c>
      <c r="N524">
        <f t="shared" si="162"/>
        <v>17526349</v>
      </c>
      <c r="O524">
        <v>14097355</v>
      </c>
      <c r="P524">
        <v>11707898</v>
      </c>
      <c r="Q524">
        <v>13558714</v>
      </c>
      <c r="S524">
        <f t="shared" si="163"/>
        <v>1.3333333333333333</v>
      </c>
      <c r="T524">
        <f t="shared" si="164"/>
        <v>0.55555555555555558</v>
      </c>
      <c r="V524" s="4">
        <f t="shared" si="165"/>
        <v>399.1296695799</v>
      </c>
      <c r="W524">
        <f t="shared" si="166"/>
        <v>7</v>
      </c>
      <c r="X524">
        <f t="shared" si="167"/>
        <v>0.3888888888888889</v>
      </c>
      <c r="Y524">
        <f t="shared" si="168"/>
        <v>0.29166666666666669</v>
      </c>
      <c r="Z524">
        <f t="shared" si="169"/>
        <v>0.7</v>
      </c>
      <c r="AA524" t="str">
        <f t="shared" si="170"/>
        <v>O</v>
      </c>
      <c r="AD524">
        <f t="shared" si="171"/>
        <v>0.15384615384615385</v>
      </c>
      <c r="AF524" t="str">
        <f t="shared" si="172"/>
        <v>----</v>
      </c>
      <c r="AG524" t="str">
        <f t="shared" si="173"/>
        <v>----</v>
      </c>
      <c r="AH524" t="str">
        <f t="shared" si="174"/>
        <v>HUnSatLig</v>
      </c>
      <c r="AI524" t="str">
        <f t="shared" si="175"/>
        <v>----</v>
      </c>
      <c r="AJ524" t="str">
        <f t="shared" si="176"/>
        <v>----</v>
      </c>
      <c r="AK524" t="str">
        <f t="shared" si="177"/>
        <v>----</v>
      </c>
      <c r="AM524" s="4">
        <f t="shared" si="178"/>
        <v>399.22196243903471</v>
      </c>
      <c r="AN524" s="4">
        <f t="shared" si="179"/>
        <v>399</v>
      </c>
      <c r="AO524" s="4">
        <f t="shared" si="180"/>
        <v>0.22196243903471213</v>
      </c>
    </row>
    <row r="525" spans="1:41" x14ac:dyDescent="0.25">
      <c r="A525">
        <v>18</v>
      </c>
      <c r="B525">
        <v>26</v>
      </c>
      <c r="C525">
        <v>0</v>
      </c>
      <c r="D525">
        <v>10</v>
      </c>
      <c r="E525">
        <v>0</v>
      </c>
      <c r="F525">
        <v>0</v>
      </c>
      <c r="H525">
        <v>401.14531959999999</v>
      </c>
      <c r="J525">
        <v>17586748</v>
      </c>
      <c r="K525">
        <v>14509019</v>
      </c>
      <c r="L525">
        <v>16404433</v>
      </c>
      <c r="M525" t="str">
        <f t="shared" si="161"/>
        <v>Yes</v>
      </c>
      <c r="N525">
        <f t="shared" si="162"/>
        <v>16166733.333333334</v>
      </c>
      <c r="O525">
        <v>14204156</v>
      </c>
      <c r="P525">
        <v>13379359</v>
      </c>
      <c r="Q525">
        <v>13776079</v>
      </c>
      <c r="S525">
        <f t="shared" si="163"/>
        <v>1.4444444444444444</v>
      </c>
      <c r="T525">
        <f t="shared" si="164"/>
        <v>0.55555555555555558</v>
      </c>
      <c r="V525" s="4">
        <f t="shared" si="165"/>
        <v>401.14531957989999</v>
      </c>
      <c r="W525">
        <f t="shared" si="166"/>
        <v>6</v>
      </c>
      <c r="X525">
        <f t="shared" si="167"/>
        <v>0.33333333333333331</v>
      </c>
      <c r="Y525">
        <f t="shared" si="168"/>
        <v>0.23076923076923078</v>
      </c>
      <c r="Z525">
        <f t="shared" si="169"/>
        <v>0.6</v>
      </c>
      <c r="AA525" t="str">
        <f t="shared" si="170"/>
        <v>O</v>
      </c>
      <c r="AD525">
        <f t="shared" si="171"/>
        <v>7.6923076923076927E-2</v>
      </c>
      <c r="AF525" t="str">
        <f t="shared" si="172"/>
        <v>----</v>
      </c>
      <c r="AG525" t="str">
        <f t="shared" si="173"/>
        <v>----</v>
      </c>
      <c r="AH525" t="str">
        <f t="shared" si="174"/>
        <v>HUnSatLig</v>
      </c>
      <c r="AI525" t="str">
        <f t="shared" si="175"/>
        <v>----</v>
      </c>
      <c r="AJ525" t="str">
        <f t="shared" si="176"/>
        <v>----</v>
      </c>
      <c r="AK525" t="str">
        <f t="shared" si="177"/>
        <v>----</v>
      </c>
      <c r="AM525" s="4">
        <f t="shared" si="178"/>
        <v>401.23807852841793</v>
      </c>
      <c r="AN525" s="4">
        <f t="shared" si="179"/>
        <v>401</v>
      </c>
      <c r="AO525" s="4">
        <f t="shared" si="180"/>
        <v>0.23807852841792965</v>
      </c>
    </row>
    <row r="526" spans="1:41" x14ac:dyDescent="0.25">
      <c r="A526">
        <v>22</v>
      </c>
      <c r="B526">
        <v>32</v>
      </c>
      <c r="C526">
        <v>0</v>
      </c>
      <c r="D526">
        <v>9</v>
      </c>
      <c r="E526">
        <v>0</v>
      </c>
      <c r="F526">
        <v>0</v>
      </c>
      <c r="H526">
        <v>439.19735500000002</v>
      </c>
      <c r="J526">
        <v>6747197</v>
      </c>
      <c r="K526">
        <v>7571433</v>
      </c>
      <c r="L526">
        <v>7752964</v>
      </c>
      <c r="M526" t="str">
        <f t="shared" si="161"/>
        <v>Yes</v>
      </c>
      <c r="N526">
        <f t="shared" si="162"/>
        <v>7357198</v>
      </c>
      <c r="O526">
        <v>14593367</v>
      </c>
      <c r="P526">
        <v>17151867</v>
      </c>
      <c r="Q526">
        <v>18220172</v>
      </c>
      <c r="S526">
        <f t="shared" si="163"/>
        <v>1.4545454545454546</v>
      </c>
      <c r="T526">
        <f t="shared" si="164"/>
        <v>0.40909090909090912</v>
      </c>
      <c r="V526" s="4">
        <f t="shared" si="165"/>
        <v>439.19735497990001</v>
      </c>
      <c r="W526">
        <f t="shared" si="166"/>
        <v>7</v>
      </c>
      <c r="X526">
        <f t="shared" si="167"/>
        <v>0.31818181818181818</v>
      </c>
      <c r="Y526">
        <f t="shared" si="168"/>
        <v>0.21875</v>
      </c>
      <c r="Z526">
        <f t="shared" si="169"/>
        <v>0.77777777777777779</v>
      </c>
      <c r="AA526" t="str">
        <f t="shared" si="170"/>
        <v>CRAM</v>
      </c>
      <c r="AD526">
        <f t="shared" si="171"/>
        <v>0.14285714285714285</v>
      </c>
      <c r="AF526" t="str">
        <f t="shared" si="172"/>
        <v>----</v>
      </c>
      <c r="AG526" t="str">
        <f t="shared" si="173"/>
        <v>----</v>
      </c>
      <c r="AH526" t="str">
        <f t="shared" si="174"/>
        <v>HUnSatLig</v>
      </c>
      <c r="AI526" t="str">
        <f t="shared" si="175"/>
        <v>----</v>
      </c>
      <c r="AJ526" t="str">
        <f t="shared" si="176"/>
        <v>----</v>
      </c>
      <c r="AK526" t="str">
        <f t="shared" si="177"/>
        <v>----</v>
      </c>
      <c r="AM526" s="4">
        <f t="shared" si="178"/>
        <v>439.29891290130979</v>
      </c>
      <c r="AN526" s="4">
        <f t="shared" si="179"/>
        <v>439</v>
      </c>
      <c r="AO526" s="4">
        <f t="shared" si="180"/>
        <v>0.29891290130979087</v>
      </c>
    </row>
    <row r="527" spans="1:41" x14ac:dyDescent="0.25">
      <c r="A527">
        <v>19</v>
      </c>
      <c r="B527">
        <v>28</v>
      </c>
      <c r="C527">
        <v>0</v>
      </c>
      <c r="D527">
        <v>10</v>
      </c>
      <c r="E527">
        <v>0</v>
      </c>
      <c r="F527">
        <v>0</v>
      </c>
      <c r="H527">
        <v>415.16096959999999</v>
      </c>
      <c r="J527">
        <v>16538648</v>
      </c>
      <c r="K527">
        <v>13682424</v>
      </c>
      <c r="L527">
        <v>15512269</v>
      </c>
      <c r="M527" t="str">
        <f t="shared" si="161"/>
        <v>Yes</v>
      </c>
      <c r="N527">
        <f t="shared" si="162"/>
        <v>15244447</v>
      </c>
      <c r="O527">
        <v>14672186</v>
      </c>
      <c r="P527">
        <v>13234955</v>
      </c>
      <c r="Q527">
        <v>15415427</v>
      </c>
      <c r="S527">
        <f t="shared" si="163"/>
        <v>1.4736842105263157</v>
      </c>
      <c r="T527">
        <f t="shared" si="164"/>
        <v>0.52631578947368418</v>
      </c>
      <c r="V527" s="4">
        <f t="shared" si="165"/>
        <v>415.16096957989998</v>
      </c>
      <c r="W527">
        <f t="shared" si="166"/>
        <v>6</v>
      </c>
      <c r="X527">
        <f t="shared" si="167"/>
        <v>0.31578947368421051</v>
      </c>
      <c r="Y527">
        <f t="shared" si="168"/>
        <v>0.21428571428571427</v>
      </c>
      <c r="Z527">
        <f t="shared" si="169"/>
        <v>0.6</v>
      </c>
      <c r="AA527" t="str">
        <f t="shared" si="170"/>
        <v>O</v>
      </c>
      <c r="AD527">
        <f t="shared" si="171"/>
        <v>7.1428571428571425E-2</v>
      </c>
      <c r="AF527" t="str">
        <f t="shared" si="172"/>
        <v>----</v>
      </c>
      <c r="AG527" t="str">
        <f t="shared" si="173"/>
        <v>----</v>
      </c>
      <c r="AH527" t="str">
        <f t="shared" si="174"/>
        <v>HUnSatLig</v>
      </c>
      <c r="AI527" t="str">
        <f t="shared" si="175"/>
        <v>----</v>
      </c>
      <c r="AJ527" t="str">
        <f t="shared" si="176"/>
        <v>----</v>
      </c>
      <c r="AK527" t="str">
        <f t="shared" si="177"/>
        <v>----</v>
      </c>
      <c r="AM527" s="4">
        <f t="shared" si="178"/>
        <v>415.25696944110797</v>
      </c>
      <c r="AN527" s="4">
        <f t="shared" si="179"/>
        <v>415</v>
      </c>
      <c r="AO527" s="4">
        <f t="shared" si="180"/>
        <v>0.25696944110796949</v>
      </c>
    </row>
    <row r="528" spans="1:41" x14ac:dyDescent="0.25">
      <c r="A528">
        <v>17</v>
      </c>
      <c r="B528">
        <v>24</v>
      </c>
      <c r="C528">
        <v>0</v>
      </c>
      <c r="D528">
        <v>7</v>
      </c>
      <c r="E528">
        <v>0</v>
      </c>
      <c r="F528">
        <v>0</v>
      </c>
      <c r="H528">
        <v>339.14492580000001</v>
      </c>
      <c r="J528">
        <v>7788139</v>
      </c>
      <c r="K528">
        <v>8270118</v>
      </c>
      <c r="L528">
        <v>8093038</v>
      </c>
      <c r="M528" t="str">
        <f t="shared" si="161"/>
        <v>Yes</v>
      </c>
      <c r="N528">
        <f t="shared" si="162"/>
        <v>8050431.666666667</v>
      </c>
      <c r="O528">
        <v>14728671</v>
      </c>
      <c r="P528">
        <v>15908235</v>
      </c>
      <c r="Q528">
        <v>16755741</v>
      </c>
      <c r="S528">
        <f t="shared" si="163"/>
        <v>1.411764705882353</v>
      </c>
      <c r="T528">
        <f t="shared" si="164"/>
        <v>0.41176470588235292</v>
      </c>
      <c r="V528" s="4">
        <f t="shared" si="165"/>
        <v>339.14492577990001</v>
      </c>
      <c r="W528">
        <f t="shared" si="166"/>
        <v>6</v>
      </c>
      <c r="X528">
        <f t="shared" si="167"/>
        <v>0.35294117647058826</v>
      </c>
      <c r="Y528">
        <f t="shared" si="168"/>
        <v>0.25</v>
      </c>
      <c r="Z528">
        <f t="shared" si="169"/>
        <v>0.8571428571428571</v>
      </c>
      <c r="AA528" t="str">
        <f t="shared" si="170"/>
        <v>CRAM</v>
      </c>
      <c r="AD528">
        <f t="shared" si="171"/>
        <v>0.18518518518518517</v>
      </c>
      <c r="AF528" t="str">
        <f t="shared" si="172"/>
        <v>----</v>
      </c>
      <c r="AG528" t="str">
        <f t="shared" si="173"/>
        <v>----</v>
      </c>
      <c r="AH528" t="str">
        <f t="shared" si="174"/>
        <v>HUnSatLig</v>
      </c>
      <c r="AI528" t="str">
        <f t="shared" si="175"/>
        <v>----</v>
      </c>
      <c r="AJ528" t="str">
        <f t="shared" si="176"/>
        <v>----</v>
      </c>
      <c r="AK528" t="str">
        <f t="shared" si="177"/>
        <v>----</v>
      </c>
      <c r="AM528" s="4">
        <f t="shared" si="178"/>
        <v>339.22334805027197</v>
      </c>
      <c r="AN528" s="4">
        <f t="shared" si="179"/>
        <v>339</v>
      </c>
      <c r="AO528" s="4">
        <f t="shared" si="180"/>
        <v>0.2233480502719658</v>
      </c>
    </row>
    <row r="529" spans="1:41" x14ac:dyDescent="0.25">
      <c r="A529">
        <v>18</v>
      </c>
      <c r="B529">
        <v>22</v>
      </c>
      <c r="C529">
        <v>0</v>
      </c>
      <c r="D529">
        <v>9</v>
      </c>
      <c r="E529">
        <v>0</v>
      </c>
      <c r="F529">
        <v>0</v>
      </c>
      <c r="H529">
        <v>381.11910499999999</v>
      </c>
      <c r="J529">
        <v>16358307</v>
      </c>
      <c r="K529">
        <v>15057651</v>
      </c>
      <c r="L529">
        <v>16781355</v>
      </c>
      <c r="M529" t="str">
        <f t="shared" si="161"/>
        <v>Yes</v>
      </c>
      <c r="N529">
        <f t="shared" si="162"/>
        <v>16065771</v>
      </c>
      <c r="O529">
        <v>14789610</v>
      </c>
      <c r="P529">
        <v>14890587</v>
      </c>
      <c r="Q529">
        <v>16610509</v>
      </c>
      <c r="S529">
        <f t="shared" si="163"/>
        <v>1.2222222222222223</v>
      </c>
      <c r="T529">
        <f t="shared" si="164"/>
        <v>0.5</v>
      </c>
      <c r="V529" s="4">
        <f t="shared" si="165"/>
        <v>381.11910497989999</v>
      </c>
      <c r="W529">
        <f t="shared" si="166"/>
        <v>8</v>
      </c>
      <c r="X529">
        <f t="shared" si="167"/>
        <v>0.44444444444444442</v>
      </c>
      <c r="Y529">
        <f t="shared" si="168"/>
        <v>0.36363636363636365</v>
      </c>
      <c r="Z529">
        <f t="shared" si="169"/>
        <v>0.88888888888888884</v>
      </c>
      <c r="AA529" t="str">
        <f t="shared" si="170"/>
        <v>CRAM</v>
      </c>
      <c r="AD529">
        <f t="shared" si="171"/>
        <v>0.25925925925925924</v>
      </c>
      <c r="AF529" t="str">
        <f t="shared" si="172"/>
        <v>----</v>
      </c>
      <c r="AG529" t="str">
        <f t="shared" si="173"/>
        <v>----</v>
      </c>
      <c r="AH529" t="str">
        <f t="shared" si="174"/>
        <v>HUnSatLig</v>
      </c>
      <c r="AI529" t="str">
        <f t="shared" si="175"/>
        <v>----</v>
      </c>
      <c r="AJ529" t="str">
        <f t="shared" si="176"/>
        <v>----</v>
      </c>
      <c r="AK529" t="str">
        <f t="shared" si="177"/>
        <v>----</v>
      </c>
      <c r="AM529" s="4">
        <f t="shared" si="178"/>
        <v>381.20723316116619</v>
      </c>
      <c r="AN529" s="4">
        <f t="shared" si="179"/>
        <v>381</v>
      </c>
      <c r="AO529" s="4">
        <f t="shared" si="180"/>
        <v>0.20723316116618662</v>
      </c>
    </row>
    <row r="530" spans="1:41" x14ac:dyDescent="0.25">
      <c r="A530">
        <v>22</v>
      </c>
      <c r="B530">
        <v>32</v>
      </c>
      <c r="C530">
        <v>0</v>
      </c>
      <c r="D530">
        <v>8</v>
      </c>
      <c r="E530">
        <v>0</v>
      </c>
      <c r="F530">
        <v>0</v>
      </c>
      <c r="H530">
        <v>423.2024404</v>
      </c>
      <c r="J530">
        <v>5443192</v>
      </c>
      <c r="K530">
        <v>7491031</v>
      </c>
      <c r="L530">
        <v>7109095</v>
      </c>
      <c r="M530" t="str">
        <f t="shared" si="161"/>
        <v>Yes</v>
      </c>
      <c r="N530">
        <f t="shared" si="162"/>
        <v>6681106</v>
      </c>
      <c r="O530">
        <v>14795020</v>
      </c>
      <c r="P530">
        <v>18913992</v>
      </c>
      <c r="Q530">
        <v>19327023</v>
      </c>
      <c r="S530">
        <f t="shared" si="163"/>
        <v>1.4545454545454546</v>
      </c>
      <c r="T530">
        <f t="shared" si="164"/>
        <v>0.36363636363636365</v>
      </c>
      <c r="V530" s="4">
        <f t="shared" si="165"/>
        <v>423.2024403799</v>
      </c>
      <c r="W530">
        <f t="shared" si="166"/>
        <v>7</v>
      </c>
      <c r="X530">
        <f t="shared" si="167"/>
        <v>0.31818181818181818</v>
      </c>
      <c r="Y530">
        <f t="shared" si="168"/>
        <v>0.21875</v>
      </c>
      <c r="Z530">
        <f t="shared" si="169"/>
        <v>0.875</v>
      </c>
      <c r="AA530" t="str">
        <f t="shared" si="170"/>
        <v>CRAM</v>
      </c>
      <c r="AD530">
        <f t="shared" si="171"/>
        <v>0.16666666666666666</v>
      </c>
      <c r="AF530" t="str">
        <f t="shared" si="172"/>
        <v>----</v>
      </c>
      <c r="AG530" t="str">
        <f t="shared" si="173"/>
        <v>----</v>
      </c>
      <c r="AH530" t="str">
        <f t="shared" si="174"/>
        <v>HUnSatLig</v>
      </c>
      <c r="AI530" t="str">
        <f t="shared" si="175"/>
        <v>----</v>
      </c>
      <c r="AJ530" t="str">
        <f t="shared" si="176"/>
        <v>----</v>
      </c>
      <c r="AK530" t="str">
        <f t="shared" si="177"/>
        <v>----</v>
      </c>
      <c r="AM530" s="4">
        <f t="shared" si="178"/>
        <v>423.30029971282448</v>
      </c>
      <c r="AN530" s="4">
        <f t="shared" si="179"/>
        <v>423</v>
      </c>
      <c r="AO530" s="4">
        <f t="shared" si="180"/>
        <v>0.30029971282448287</v>
      </c>
    </row>
    <row r="531" spans="1:41" x14ac:dyDescent="0.25">
      <c r="A531">
        <v>17</v>
      </c>
      <c r="B531">
        <v>22</v>
      </c>
      <c r="C531">
        <v>0</v>
      </c>
      <c r="D531">
        <v>8</v>
      </c>
      <c r="E531">
        <v>0</v>
      </c>
      <c r="F531">
        <v>0</v>
      </c>
      <c r="H531">
        <v>353.12419039999997</v>
      </c>
      <c r="J531">
        <v>12864625</v>
      </c>
      <c r="K531">
        <v>11970675</v>
      </c>
      <c r="L531">
        <v>12638213</v>
      </c>
      <c r="M531" t="str">
        <f t="shared" si="161"/>
        <v>Yes</v>
      </c>
      <c r="N531">
        <f t="shared" si="162"/>
        <v>12491171</v>
      </c>
      <c r="O531">
        <v>14795641</v>
      </c>
      <c r="P531">
        <v>14623957</v>
      </c>
      <c r="Q531">
        <v>16385000</v>
      </c>
      <c r="S531">
        <f t="shared" si="163"/>
        <v>1.2941176470588236</v>
      </c>
      <c r="T531">
        <f t="shared" si="164"/>
        <v>0.47058823529411764</v>
      </c>
      <c r="V531" s="4">
        <f t="shared" si="165"/>
        <v>353.12419037989997</v>
      </c>
      <c r="W531">
        <f t="shared" si="166"/>
        <v>7</v>
      </c>
      <c r="X531">
        <f t="shared" si="167"/>
        <v>0.41176470588235292</v>
      </c>
      <c r="Y531">
        <f t="shared" si="168"/>
        <v>0.31818181818181818</v>
      </c>
      <c r="Z531">
        <f t="shared" si="169"/>
        <v>0.875</v>
      </c>
      <c r="AA531" t="str">
        <f t="shared" si="170"/>
        <v>CRAM</v>
      </c>
      <c r="AD531">
        <f t="shared" si="171"/>
        <v>0.23076923076923078</v>
      </c>
      <c r="AF531" t="str">
        <f t="shared" si="172"/>
        <v>----</v>
      </c>
      <c r="AG531" t="str">
        <f t="shared" si="173"/>
        <v>----</v>
      </c>
      <c r="AH531" t="str">
        <f t="shared" si="174"/>
        <v>HUnSatLig</v>
      </c>
      <c r="AI531" t="str">
        <f t="shared" si="175"/>
        <v>----</v>
      </c>
      <c r="AJ531" t="str">
        <f t="shared" si="176"/>
        <v>----</v>
      </c>
      <c r="AK531" t="str">
        <f t="shared" si="177"/>
        <v>----</v>
      </c>
      <c r="AM531" s="4">
        <f t="shared" si="178"/>
        <v>353.205845149374</v>
      </c>
      <c r="AN531" s="4">
        <f t="shared" si="179"/>
        <v>353</v>
      </c>
      <c r="AO531" s="4">
        <f t="shared" si="180"/>
        <v>0.20584514937399945</v>
      </c>
    </row>
    <row r="532" spans="1:41" x14ac:dyDescent="0.25">
      <c r="A532">
        <v>21</v>
      </c>
      <c r="B532">
        <v>26</v>
      </c>
      <c r="C532">
        <v>0</v>
      </c>
      <c r="D532">
        <v>8</v>
      </c>
      <c r="E532">
        <v>0</v>
      </c>
      <c r="F532">
        <v>0</v>
      </c>
      <c r="H532">
        <v>405.15549040000002</v>
      </c>
      <c r="J532">
        <v>8502148</v>
      </c>
      <c r="K532">
        <v>11077001</v>
      </c>
      <c r="L532">
        <v>11026787</v>
      </c>
      <c r="M532" t="str">
        <f t="shared" si="161"/>
        <v>Yes</v>
      </c>
      <c r="N532">
        <f t="shared" si="162"/>
        <v>10201978.666666666</v>
      </c>
      <c r="O532">
        <v>15314663</v>
      </c>
      <c r="P532">
        <v>16406769</v>
      </c>
      <c r="Q532">
        <v>18310794</v>
      </c>
      <c r="S532">
        <f t="shared" si="163"/>
        <v>1.2380952380952381</v>
      </c>
      <c r="T532">
        <f t="shared" si="164"/>
        <v>0.38095238095238093</v>
      </c>
      <c r="V532" s="4">
        <f t="shared" si="165"/>
        <v>405.15549037990002</v>
      </c>
      <c r="W532">
        <f t="shared" si="166"/>
        <v>9</v>
      </c>
      <c r="X532">
        <f t="shared" si="167"/>
        <v>0.42857142857142855</v>
      </c>
      <c r="Y532">
        <f t="shared" si="168"/>
        <v>0.34615384615384615</v>
      </c>
      <c r="Z532">
        <f t="shared" si="169"/>
        <v>1.125</v>
      </c>
      <c r="AA532" t="str">
        <f t="shared" si="170"/>
        <v>CRAM</v>
      </c>
      <c r="AD532">
        <f t="shared" si="171"/>
        <v>0.29411764705882354</v>
      </c>
      <c r="AF532" t="str">
        <f t="shared" si="172"/>
        <v>----</v>
      </c>
      <c r="AG532" t="str">
        <f t="shared" si="173"/>
        <v>----</v>
      </c>
      <c r="AH532" t="str">
        <f t="shared" si="174"/>
        <v>HUnSatLig</v>
      </c>
      <c r="AI532" t="str">
        <f t="shared" si="175"/>
        <v>----</v>
      </c>
      <c r="AJ532" t="str">
        <f t="shared" si="176"/>
        <v>----</v>
      </c>
      <c r="AK532" t="str">
        <f t="shared" si="177"/>
        <v>----</v>
      </c>
      <c r="AM532" s="4">
        <f t="shared" si="178"/>
        <v>405.24917662136795</v>
      </c>
      <c r="AN532" s="4">
        <f t="shared" si="179"/>
        <v>405</v>
      </c>
      <c r="AO532" s="4">
        <f t="shared" si="180"/>
        <v>0.24917662136795116</v>
      </c>
    </row>
    <row r="533" spans="1:41" x14ac:dyDescent="0.25">
      <c r="A533">
        <v>22</v>
      </c>
      <c r="B533">
        <v>30</v>
      </c>
      <c r="C533">
        <v>0</v>
      </c>
      <c r="D533">
        <v>8</v>
      </c>
      <c r="E533">
        <v>0</v>
      </c>
      <c r="F533">
        <v>0</v>
      </c>
      <c r="H533">
        <v>421.18679040000001</v>
      </c>
      <c r="J533">
        <v>6164227</v>
      </c>
      <c r="K533">
        <v>9346631</v>
      </c>
      <c r="L533">
        <v>8575556</v>
      </c>
      <c r="M533" t="str">
        <f t="shared" si="161"/>
        <v>Yes</v>
      </c>
      <c r="N533">
        <f t="shared" si="162"/>
        <v>8028804.666666667</v>
      </c>
      <c r="O533">
        <v>15331643</v>
      </c>
      <c r="P533">
        <v>20470522</v>
      </c>
      <c r="Q533">
        <v>20314214</v>
      </c>
      <c r="S533">
        <f t="shared" si="163"/>
        <v>1.3636363636363635</v>
      </c>
      <c r="T533">
        <f t="shared" si="164"/>
        <v>0.36363636363636365</v>
      </c>
      <c r="V533" s="4">
        <f t="shared" si="165"/>
        <v>421.1867903799</v>
      </c>
      <c r="W533">
        <f t="shared" si="166"/>
        <v>8</v>
      </c>
      <c r="X533">
        <f t="shared" si="167"/>
        <v>0.36363636363636365</v>
      </c>
      <c r="Y533">
        <f t="shared" si="168"/>
        <v>0.26666666666666666</v>
      </c>
      <c r="Z533">
        <f t="shared" si="169"/>
        <v>1</v>
      </c>
      <c r="AA533" t="str">
        <f t="shared" si="170"/>
        <v>CRAM</v>
      </c>
      <c r="AD533">
        <f t="shared" si="171"/>
        <v>0.22222222222222221</v>
      </c>
      <c r="AF533" t="str">
        <f t="shared" si="172"/>
        <v>----</v>
      </c>
      <c r="AG533" t="str">
        <f t="shared" si="173"/>
        <v>----</v>
      </c>
      <c r="AH533" t="str">
        <f t="shared" si="174"/>
        <v>HUnSatLig</v>
      </c>
      <c r="AI533" t="str">
        <f t="shared" si="175"/>
        <v>----</v>
      </c>
      <c r="AJ533" t="str">
        <f t="shared" si="176"/>
        <v>----</v>
      </c>
      <c r="AK533" t="str">
        <f t="shared" si="177"/>
        <v>----</v>
      </c>
      <c r="AM533" s="4">
        <f t="shared" si="178"/>
        <v>421.28418362344127</v>
      </c>
      <c r="AN533" s="4">
        <f t="shared" si="179"/>
        <v>421</v>
      </c>
      <c r="AO533" s="4">
        <f t="shared" si="180"/>
        <v>0.28418362344126535</v>
      </c>
    </row>
    <row r="534" spans="1:41" x14ac:dyDescent="0.25">
      <c r="A534">
        <v>16</v>
      </c>
      <c r="B534">
        <v>22</v>
      </c>
      <c r="C534">
        <v>0</v>
      </c>
      <c r="D534">
        <v>9</v>
      </c>
      <c r="E534">
        <v>0</v>
      </c>
      <c r="F534">
        <v>0</v>
      </c>
      <c r="H534">
        <v>357.11910499999999</v>
      </c>
      <c r="J534">
        <v>18157805</v>
      </c>
      <c r="K534">
        <v>13860189</v>
      </c>
      <c r="L534">
        <v>16725156</v>
      </c>
      <c r="M534" t="str">
        <f t="shared" si="161"/>
        <v>Yes</v>
      </c>
      <c r="N534">
        <f t="shared" si="162"/>
        <v>16247716.666666666</v>
      </c>
      <c r="O534">
        <v>15499256</v>
      </c>
      <c r="P534">
        <v>12663206</v>
      </c>
      <c r="Q534">
        <v>15124669</v>
      </c>
      <c r="S534">
        <f t="shared" si="163"/>
        <v>1.375</v>
      </c>
      <c r="T534">
        <f t="shared" si="164"/>
        <v>0.5625</v>
      </c>
      <c r="V534" s="4">
        <f t="shared" si="165"/>
        <v>357.11910497989999</v>
      </c>
      <c r="W534">
        <f t="shared" si="166"/>
        <v>6</v>
      </c>
      <c r="X534">
        <f t="shared" si="167"/>
        <v>0.375</v>
      </c>
      <c r="Y534">
        <f t="shared" si="168"/>
        <v>0.27272727272727271</v>
      </c>
      <c r="Z534">
        <f t="shared" si="169"/>
        <v>0.66666666666666663</v>
      </c>
      <c r="AA534" t="str">
        <f t="shared" si="170"/>
        <v>O</v>
      </c>
      <c r="AD534">
        <f t="shared" si="171"/>
        <v>0.13043478260869565</v>
      </c>
      <c r="AF534" t="str">
        <f t="shared" si="172"/>
        <v>----</v>
      </c>
      <c r="AG534" t="str">
        <f t="shared" si="173"/>
        <v>----</v>
      </c>
      <c r="AH534" t="str">
        <f t="shared" si="174"/>
        <v>HUnSatLig</v>
      </c>
      <c r="AI534" t="str">
        <f t="shared" si="175"/>
        <v>----</v>
      </c>
      <c r="AJ534" t="str">
        <f t="shared" si="176"/>
        <v>----</v>
      </c>
      <c r="AK534" t="str">
        <f t="shared" si="177"/>
        <v>----</v>
      </c>
      <c r="AM534" s="4">
        <f t="shared" si="178"/>
        <v>357.20168351455243</v>
      </c>
      <c r="AN534" s="4">
        <f t="shared" si="179"/>
        <v>357</v>
      </c>
      <c r="AO534" s="4">
        <f t="shared" si="180"/>
        <v>0.20168351455242828</v>
      </c>
    </row>
    <row r="535" spans="1:41" x14ac:dyDescent="0.25">
      <c r="A535">
        <v>20</v>
      </c>
      <c r="B535">
        <v>24</v>
      </c>
      <c r="C535">
        <v>0</v>
      </c>
      <c r="D535">
        <v>9</v>
      </c>
      <c r="E535">
        <v>0</v>
      </c>
      <c r="F535">
        <v>0</v>
      </c>
      <c r="H535">
        <v>407.13475499999998</v>
      </c>
      <c r="J535">
        <v>13872104</v>
      </c>
      <c r="K535">
        <v>14927389</v>
      </c>
      <c r="L535">
        <v>14737903</v>
      </c>
      <c r="M535" t="str">
        <f t="shared" si="161"/>
        <v>Yes</v>
      </c>
      <c r="N535">
        <f t="shared" si="162"/>
        <v>14512465.333333334</v>
      </c>
      <c r="O535">
        <v>15667104</v>
      </c>
      <c r="P535">
        <v>14682526</v>
      </c>
      <c r="Q535">
        <v>16029486</v>
      </c>
      <c r="S535">
        <f t="shared" si="163"/>
        <v>1.2</v>
      </c>
      <c r="T535">
        <f t="shared" si="164"/>
        <v>0.45</v>
      </c>
      <c r="V535" s="4">
        <f t="shared" si="165"/>
        <v>407.13475497990004</v>
      </c>
      <c r="W535">
        <f t="shared" si="166"/>
        <v>9</v>
      </c>
      <c r="X535">
        <f t="shared" si="167"/>
        <v>0.45</v>
      </c>
      <c r="Y535">
        <f t="shared" si="168"/>
        <v>0.375</v>
      </c>
      <c r="Z535">
        <f t="shared" si="169"/>
        <v>1</v>
      </c>
      <c r="AA535" t="str">
        <f t="shared" si="170"/>
        <v>CRAM</v>
      </c>
      <c r="AD535">
        <f t="shared" si="171"/>
        <v>0.29032258064516131</v>
      </c>
      <c r="AF535" t="str">
        <f t="shared" si="172"/>
        <v>----</v>
      </c>
      <c r="AG535" t="str">
        <f t="shared" si="173"/>
        <v>----</v>
      </c>
      <c r="AH535" t="str">
        <f t="shared" si="174"/>
        <v>HUnSatLig</v>
      </c>
      <c r="AI535" t="str">
        <f t="shared" si="175"/>
        <v>----</v>
      </c>
      <c r="AJ535" t="str">
        <f t="shared" si="176"/>
        <v>----</v>
      </c>
      <c r="AK535" t="str">
        <f t="shared" si="177"/>
        <v>----</v>
      </c>
      <c r="AM535" s="4">
        <f t="shared" si="178"/>
        <v>407.22889889716322</v>
      </c>
      <c r="AN535" s="4">
        <f t="shared" si="179"/>
        <v>407</v>
      </c>
      <c r="AO535" s="4">
        <f t="shared" si="180"/>
        <v>0.22889889716321932</v>
      </c>
    </row>
    <row r="536" spans="1:41" x14ac:dyDescent="0.25">
      <c r="A536">
        <v>16</v>
      </c>
      <c r="B536">
        <v>22</v>
      </c>
      <c r="C536">
        <v>0</v>
      </c>
      <c r="D536">
        <v>8</v>
      </c>
      <c r="E536">
        <v>0</v>
      </c>
      <c r="F536">
        <v>0</v>
      </c>
      <c r="H536">
        <v>341.12419039999997</v>
      </c>
      <c r="J536">
        <v>12005429</v>
      </c>
      <c r="K536">
        <v>10883865</v>
      </c>
      <c r="L536">
        <v>11283279</v>
      </c>
      <c r="M536" t="str">
        <f t="shared" si="161"/>
        <v>Yes</v>
      </c>
      <c r="N536">
        <f t="shared" si="162"/>
        <v>11390857.666666666</v>
      </c>
      <c r="O536">
        <v>15669136</v>
      </c>
      <c r="P536">
        <v>14632839</v>
      </c>
      <c r="Q536">
        <v>16498230</v>
      </c>
      <c r="S536">
        <f t="shared" si="163"/>
        <v>1.375</v>
      </c>
      <c r="T536">
        <f t="shared" si="164"/>
        <v>0.5</v>
      </c>
      <c r="V536" s="4">
        <f t="shared" si="165"/>
        <v>341.12419037989997</v>
      </c>
      <c r="W536">
        <f t="shared" si="166"/>
        <v>6</v>
      </c>
      <c r="X536">
        <f t="shared" si="167"/>
        <v>0.375</v>
      </c>
      <c r="Y536">
        <f t="shared" si="168"/>
        <v>0.27272727272727271</v>
      </c>
      <c r="Z536">
        <f t="shared" si="169"/>
        <v>0.75</v>
      </c>
      <c r="AA536" t="str">
        <f t="shared" si="170"/>
        <v>O</v>
      </c>
      <c r="AD536">
        <f t="shared" si="171"/>
        <v>0.16666666666666666</v>
      </c>
      <c r="AF536" t="str">
        <f t="shared" si="172"/>
        <v>----</v>
      </c>
      <c r="AG536" t="str">
        <f t="shared" si="173"/>
        <v>----</v>
      </c>
      <c r="AH536" t="str">
        <f t="shared" si="174"/>
        <v>HUnSatLig</v>
      </c>
      <c r="AI536" t="str">
        <f t="shared" si="175"/>
        <v>----</v>
      </c>
      <c r="AJ536" t="str">
        <f t="shared" si="176"/>
        <v>----</v>
      </c>
      <c r="AK536" t="str">
        <f t="shared" si="177"/>
        <v>----</v>
      </c>
      <c r="AM536" s="4">
        <f t="shared" si="178"/>
        <v>341.20307032606712</v>
      </c>
      <c r="AN536" s="4">
        <f t="shared" si="179"/>
        <v>341</v>
      </c>
      <c r="AO536" s="4">
        <f t="shared" si="180"/>
        <v>0.20307032606712028</v>
      </c>
    </row>
    <row r="537" spans="1:41" x14ac:dyDescent="0.25">
      <c r="A537">
        <v>20</v>
      </c>
      <c r="B537">
        <v>26</v>
      </c>
      <c r="C537">
        <v>0</v>
      </c>
      <c r="D537">
        <v>6</v>
      </c>
      <c r="E537">
        <v>0</v>
      </c>
      <c r="F537">
        <v>0</v>
      </c>
      <c r="H537">
        <v>361.16566119999999</v>
      </c>
      <c r="J537">
        <v>4871570</v>
      </c>
      <c r="K537">
        <v>11545207</v>
      </c>
      <c r="L537">
        <v>8110443</v>
      </c>
      <c r="M537" t="str">
        <f t="shared" si="161"/>
        <v>Yes</v>
      </c>
      <c r="N537">
        <f t="shared" si="162"/>
        <v>8175740</v>
      </c>
      <c r="O537">
        <v>15967407</v>
      </c>
      <c r="P537">
        <v>20115103</v>
      </c>
      <c r="Q537">
        <v>20635054</v>
      </c>
      <c r="S537">
        <f t="shared" si="163"/>
        <v>1.3</v>
      </c>
      <c r="T537">
        <f t="shared" si="164"/>
        <v>0.3</v>
      </c>
      <c r="V537" s="4">
        <f t="shared" si="165"/>
        <v>361.16566117989998</v>
      </c>
      <c r="W537">
        <f t="shared" si="166"/>
        <v>8</v>
      </c>
      <c r="X537">
        <f t="shared" si="167"/>
        <v>0.4</v>
      </c>
      <c r="Y537">
        <f t="shared" si="168"/>
        <v>0.30769230769230771</v>
      </c>
      <c r="Z537">
        <f t="shared" si="169"/>
        <v>1.3333333333333333</v>
      </c>
      <c r="AA537" t="str">
        <f t="shared" si="170"/>
        <v>CRAM</v>
      </c>
      <c r="AD537">
        <f t="shared" si="171"/>
        <v>0.29411764705882354</v>
      </c>
      <c r="AF537" t="str">
        <f t="shared" si="172"/>
        <v>----</v>
      </c>
      <c r="AG537" t="str">
        <f t="shared" si="173"/>
        <v>----</v>
      </c>
      <c r="AH537" t="str">
        <f t="shared" si="174"/>
        <v>HUnSatLig</v>
      </c>
      <c r="AI537" t="str">
        <f t="shared" si="175"/>
        <v>----</v>
      </c>
      <c r="AJ537" t="str">
        <f t="shared" si="176"/>
        <v>----</v>
      </c>
      <c r="AK537" t="str">
        <f t="shared" si="177"/>
        <v>----</v>
      </c>
      <c r="AM537" s="4">
        <f t="shared" si="178"/>
        <v>361.24917542109046</v>
      </c>
      <c r="AN537" s="4">
        <f t="shared" si="179"/>
        <v>361</v>
      </c>
      <c r="AO537" s="4">
        <f t="shared" si="180"/>
        <v>0.24917542109045598</v>
      </c>
    </row>
    <row r="538" spans="1:41" x14ac:dyDescent="0.25">
      <c r="A538">
        <v>18</v>
      </c>
      <c r="B538">
        <v>22</v>
      </c>
      <c r="C538">
        <v>0</v>
      </c>
      <c r="D538">
        <v>8</v>
      </c>
      <c r="E538">
        <v>0</v>
      </c>
      <c r="F538">
        <v>0</v>
      </c>
      <c r="H538">
        <v>365.12419039999997</v>
      </c>
      <c r="J538">
        <v>12302886</v>
      </c>
      <c r="K538">
        <v>12638081</v>
      </c>
      <c r="L538">
        <v>13600288</v>
      </c>
      <c r="M538" t="str">
        <f t="shared" si="161"/>
        <v>Yes</v>
      </c>
      <c r="N538">
        <f t="shared" si="162"/>
        <v>12847085</v>
      </c>
      <c r="O538">
        <v>16021858</v>
      </c>
      <c r="P538">
        <v>15913860</v>
      </c>
      <c r="Q538">
        <v>17048193</v>
      </c>
      <c r="S538">
        <f t="shared" si="163"/>
        <v>1.2222222222222223</v>
      </c>
      <c r="T538">
        <f t="shared" si="164"/>
        <v>0.44444444444444442</v>
      </c>
      <c r="V538" s="4">
        <f t="shared" si="165"/>
        <v>365.12419037989997</v>
      </c>
      <c r="W538">
        <f t="shared" si="166"/>
        <v>8</v>
      </c>
      <c r="X538">
        <f t="shared" si="167"/>
        <v>0.44444444444444442</v>
      </c>
      <c r="Y538">
        <f t="shared" si="168"/>
        <v>0.36363636363636365</v>
      </c>
      <c r="Z538">
        <f t="shared" si="169"/>
        <v>1</v>
      </c>
      <c r="AA538" t="str">
        <f t="shared" si="170"/>
        <v>CRAM</v>
      </c>
      <c r="AD538">
        <f t="shared" si="171"/>
        <v>0.2857142857142857</v>
      </c>
      <c r="AF538" t="str">
        <f t="shared" si="172"/>
        <v>----</v>
      </c>
      <c r="AG538" t="str">
        <f t="shared" si="173"/>
        <v>----</v>
      </c>
      <c r="AH538" t="str">
        <f t="shared" si="174"/>
        <v>HUnSatLig</v>
      </c>
      <c r="AI538" t="str">
        <f t="shared" si="175"/>
        <v>----</v>
      </c>
      <c r="AJ538" t="str">
        <f t="shared" si="176"/>
        <v>----</v>
      </c>
      <c r="AK538" t="str">
        <f t="shared" si="177"/>
        <v>----</v>
      </c>
      <c r="AM538" s="4">
        <f t="shared" si="178"/>
        <v>365.20861997268088</v>
      </c>
      <c r="AN538" s="4">
        <f t="shared" si="179"/>
        <v>365</v>
      </c>
      <c r="AO538" s="4">
        <f t="shared" si="180"/>
        <v>0.20861997268087862</v>
      </c>
    </row>
    <row r="539" spans="1:41" x14ac:dyDescent="0.25">
      <c r="A539">
        <v>19</v>
      </c>
      <c r="B539">
        <v>26</v>
      </c>
      <c r="C539">
        <v>0</v>
      </c>
      <c r="D539">
        <v>10</v>
      </c>
      <c r="E539">
        <v>0</v>
      </c>
      <c r="F539">
        <v>0</v>
      </c>
      <c r="H539">
        <v>413.14531959999999</v>
      </c>
      <c r="J539">
        <v>19188797</v>
      </c>
      <c r="K539">
        <v>16221942</v>
      </c>
      <c r="L539">
        <v>18399941</v>
      </c>
      <c r="M539" t="str">
        <f t="shared" si="161"/>
        <v>Yes</v>
      </c>
      <c r="N539">
        <f t="shared" si="162"/>
        <v>17936893.333333332</v>
      </c>
      <c r="O539">
        <v>16097539</v>
      </c>
      <c r="P539">
        <v>13327069</v>
      </c>
      <c r="Q539">
        <v>15841370</v>
      </c>
      <c r="S539">
        <f t="shared" si="163"/>
        <v>1.368421052631579</v>
      </c>
      <c r="T539">
        <f t="shared" si="164"/>
        <v>0.52631578947368418</v>
      </c>
      <c r="V539" s="4">
        <f t="shared" si="165"/>
        <v>413.14531957989999</v>
      </c>
      <c r="W539">
        <f t="shared" si="166"/>
        <v>7</v>
      </c>
      <c r="X539">
        <f t="shared" si="167"/>
        <v>0.36842105263157893</v>
      </c>
      <c r="Y539">
        <f t="shared" si="168"/>
        <v>0.26923076923076922</v>
      </c>
      <c r="Z539">
        <f t="shared" si="169"/>
        <v>0.7</v>
      </c>
      <c r="AA539" t="str">
        <f t="shared" si="170"/>
        <v>O</v>
      </c>
      <c r="AD539">
        <f t="shared" si="171"/>
        <v>0.14285714285714285</v>
      </c>
      <c r="AF539" t="str">
        <f t="shared" si="172"/>
        <v>----</v>
      </c>
      <c r="AG539" t="str">
        <f t="shared" si="173"/>
        <v>----</v>
      </c>
      <c r="AH539" t="str">
        <f t="shared" si="174"/>
        <v>HUnSatLig</v>
      </c>
      <c r="AI539" t="str">
        <f t="shared" si="175"/>
        <v>----</v>
      </c>
      <c r="AJ539" t="str">
        <f t="shared" si="176"/>
        <v>----</v>
      </c>
      <c r="AK539" t="str">
        <f t="shared" si="177"/>
        <v>----</v>
      </c>
      <c r="AM539" s="4">
        <f t="shared" si="178"/>
        <v>413.24085335172481</v>
      </c>
      <c r="AN539" s="4">
        <f t="shared" si="179"/>
        <v>413</v>
      </c>
      <c r="AO539" s="4">
        <f t="shared" si="180"/>
        <v>0.24085335172480882</v>
      </c>
    </row>
    <row r="540" spans="1:41" x14ac:dyDescent="0.25">
      <c r="A540">
        <v>22</v>
      </c>
      <c r="B540">
        <v>30</v>
      </c>
      <c r="C540">
        <v>0</v>
      </c>
      <c r="D540">
        <v>9</v>
      </c>
      <c r="E540">
        <v>0</v>
      </c>
      <c r="F540">
        <v>0</v>
      </c>
      <c r="H540">
        <v>437.18170500000002</v>
      </c>
      <c r="J540">
        <v>7488800</v>
      </c>
      <c r="K540">
        <v>9453776</v>
      </c>
      <c r="L540">
        <v>9244096</v>
      </c>
      <c r="M540" t="str">
        <f t="shared" ref="M540:M603" si="181">IF(J540&gt;0,"Yes","No")</f>
        <v>Yes</v>
      </c>
      <c r="N540">
        <f t="shared" ref="N540:N603" si="182">AVERAGE(J540:L540)</f>
        <v>8728890.666666666</v>
      </c>
      <c r="O540">
        <v>16195060</v>
      </c>
      <c r="P540">
        <v>16996349</v>
      </c>
      <c r="Q540">
        <v>18027808</v>
      </c>
      <c r="S540">
        <f t="shared" ref="S540:S603" si="183">B540/A540</f>
        <v>1.3636363636363635</v>
      </c>
      <c r="T540">
        <f t="shared" ref="T540:T603" si="184">D540/A540</f>
        <v>0.40909090909090912</v>
      </c>
      <c r="V540" s="4">
        <f t="shared" ref="V540:V603" si="185">A540*12+(B540-1)*1.007825+C540*14.003074+D540*15.9949146+E540*31.9720707+F540*30.9737615+0.0005485799</f>
        <v>437.18170497989996</v>
      </c>
      <c r="W540">
        <f t="shared" ref="W540:W603" si="186">1+A540-B540/2+C540/2+F540/2</f>
        <v>8</v>
      </c>
      <c r="X540">
        <f t="shared" ref="X540:X603" si="187">W540/A540</f>
        <v>0.36363636363636365</v>
      </c>
      <c r="Y540">
        <f t="shared" ref="Y540:Y603" si="188">W540/B540</f>
        <v>0.26666666666666666</v>
      </c>
      <c r="Z540">
        <f t="shared" ref="Z540:Z603" si="189">W540/D540</f>
        <v>0.88888888888888884</v>
      </c>
      <c r="AA540" t="str">
        <f t="shared" ref="AA540:AA603" si="190">IF(X540&gt;=0.3,IF(X540&lt;=0.68,IF(Y540&gt;=0.2,IF(Y540&lt;=0.95,IF(Z540&gt;=0.77,IF(Z540&lt;=1.75,"CRAM","O"),"O"),"O"),"O"),"O"),"O")</f>
        <v>CRAM</v>
      </c>
      <c r="AD540">
        <f t="shared" ref="AD540:AD603" si="191">(1+A540-D540/2-E540-B540/2)/(A540-D540/2-E540-C540-F540)</f>
        <v>0.2</v>
      </c>
      <c r="AF540" t="str">
        <f t="shared" ref="AF540:AF603" si="192">IF(AD540&gt;0.66,"CondAr","----")</f>
        <v>----</v>
      </c>
      <c r="AG540" t="str">
        <f t="shared" ref="AG540:AG603" si="193">IF(AND((AD540&gt;0.5),(AD540&lt;=0.66)),"Aromatic","----")</f>
        <v>----</v>
      </c>
      <c r="AH540" t="str">
        <f t="shared" ref="AH540:AH603" si="194">IF(AND((AD540&lt;=0.5),(S540&lt;1.5)),"HUnSatLig","----")</f>
        <v>HUnSatLig</v>
      </c>
      <c r="AI540" t="str">
        <f t="shared" ref="AI540:AI603" si="195">IF(AND((T540&lt;0.6),(S540&gt;=1.5),(C540=0)),"AlipatNoN","----")</f>
        <v>----</v>
      </c>
      <c r="AJ540" t="str">
        <f t="shared" ref="AJ540:AJ603" si="196">IF(AND((S540&gt;=1.5),(T540&gt;=0.6)),"SatFACarb","----")</f>
        <v>----</v>
      </c>
      <c r="AK540" t="str">
        <f t="shared" ref="AK540:AK603" si="197">IF(AND((T540&lt;0.6),(S540&gt;=1.5),(C540&gt;0)),"Alipat+N","----")</f>
        <v>----</v>
      </c>
      <c r="AM540" s="4">
        <f t="shared" ref="AM540:AM603" si="198">V540*(44/43.989828)</f>
        <v>437.28279681192652</v>
      </c>
      <c r="AN540" s="4">
        <f t="shared" ref="AN540:AN603" si="199">INT(AM540)</f>
        <v>437</v>
      </c>
      <c r="AO540" s="4">
        <f t="shared" ref="AO540:AO603" si="200">AM540-AN540</f>
        <v>0.28279681192651651</v>
      </c>
    </row>
    <row r="541" spans="1:41" x14ac:dyDescent="0.25">
      <c r="A541">
        <v>21</v>
      </c>
      <c r="B541">
        <v>30</v>
      </c>
      <c r="C541">
        <v>0</v>
      </c>
      <c r="D541">
        <v>10</v>
      </c>
      <c r="E541">
        <v>0</v>
      </c>
      <c r="F541">
        <v>0</v>
      </c>
      <c r="H541">
        <v>441.17661959999998</v>
      </c>
      <c r="J541">
        <v>10271583</v>
      </c>
      <c r="K541">
        <v>12404480</v>
      </c>
      <c r="L541">
        <v>10964040</v>
      </c>
      <c r="M541" t="str">
        <f t="shared" si="181"/>
        <v>Yes</v>
      </c>
      <c r="N541">
        <f t="shared" si="182"/>
        <v>11213367.666666666</v>
      </c>
      <c r="O541">
        <v>16694456</v>
      </c>
      <c r="P541">
        <v>27391739</v>
      </c>
      <c r="Q541">
        <v>23770104</v>
      </c>
      <c r="S541">
        <f t="shared" si="183"/>
        <v>1.4285714285714286</v>
      </c>
      <c r="T541">
        <f t="shared" si="184"/>
        <v>0.47619047619047616</v>
      </c>
      <c r="V541" s="4">
        <f t="shared" si="185"/>
        <v>441.17661957989998</v>
      </c>
      <c r="W541">
        <f t="shared" si="186"/>
        <v>7</v>
      </c>
      <c r="X541">
        <f t="shared" si="187"/>
        <v>0.33333333333333331</v>
      </c>
      <c r="Y541">
        <f t="shared" si="188"/>
        <v>0.23333333333333334</v>
      </c>
      <c r="Z541">
        <f t="shared" si="189"/>
        <v>0.7</v>
      </c>
      <c r="AA541" t="str">
        <f t="shared" si="190"/>
        <v>O</v>
      </c>
      <c r="AD541">
        <f t="shared" si="191"/>
        <v>0.125</v>
      </c>
      <c r="AF541" t="str">
        <f t="shared" si="192"/>
        <v>----</v>
      </c>
      <c r="AG541" t="str">
        <f t="shared" si="193"/>
        <v>----</v>
      </c>
      <c r="AH541" t="str">
        <f t="shared" si="194"/>
        <v>HUnSatLig</v>
      </c>
      <c r="AI541" t="str">
        <f t="shared" si="195"/>
        <v>----</v>
      </c>
      <c r="AJ541" t="str">
        <f t="shared" si="196"/>
        <v>----</v>
      </c>
      <c r="AK541" t="str">
        <f t="shared" si="197"/>
        <v>----</v>
      </c>
      <c r="AM541" s="4">
        <f t="shared" si="198"/>
        <v>441.27863517710495</v>
      </c>
      <c r="AN541" s="4">
        <f t="shared" si="199"/>
        <v>441</v>
      </c>
      <c r="AO541" s="4">
        <f t="shared" si="200"/>
        <v>0.27863517710494534</v>
      </c>
    </row>
    <row r="542" spans="1:41" x14ac:dyDescent="0.25">
      <c r="A542">
        <v>20</v>
      </c>
      <c r="B542">
        <v>24</v>
      </c>
      <c r="C542">
        <v>0</v>
      </c>
      <c r="D542">
        <v>8</v>
      </c>
      <c r="E542">
        <v>0</v>
      </c>
      <c r="F542">
        <v>0</v>
      </c>
      <c r="H542">
        <v>391.13984040000003</v>
      </c>
      <c r="J542">
        <v>10636393</v>
      </c>
      <c r="K542">
        <v>12104941</v>
      </c>
      <c r="L542">
        <v>12181862</v>
      </c>
      <c r="M542" t="str">
        <f t="shared" si="181"/>
        <v>Yes</v>
      </c>
      <c r="N542">
        <f t="shared" si="182"/>
        <v>11641065.333333334</v>
      </c>
      <c r="O542">
        <v>16848324</v>
      </c>
      <c r="P542">
        <v>18124830</v>
      </c>
      <c r="Q542">
        <v>19516966</v>
      </c>
      <c r="S542">
        <f t="shared" si="183"/>
        <v>1.2</v>
      </c>
      <c r="T542">
        <f t="shared" si="184"/>
        <v>0.4</v>
      </c>
      <c r="V542" s="4">
        <f t="shared" si="185"/>
        <v>391.13984037990002</v>
      </c>
      <c r="W542">
        <f t="shared" si="186"/>
        <v>9</v>
      </c>
      <c r="X542">
        <f t="shared" si="187"/>
        <v>0.45</v>
      </c>
      <c r="Y542">
        <f t="shared" si="188"/>
        <v>0.375</v>
      </c>
      <c r="Z542">
        <f t="shared" si="189"/>
        <v>1.125</v>
      </c>
      <c r="AA542" t="str">
        <f t="shared" si="190"/>
        <v>CRAM</v>
      </c>
      <c r="AD542">
        <f t="shared" si="191"/>
        <v>0.3125</v>
      </c>
      <c r="AF542" t="str">
        <f t="shared" si="192"/>
        <v>----</v>
      </c>
      <c r="AG542" t="str">
        <f t="shared" si="193"/>
        <v>----</v>
      </c>
      <c r="AH542" t="str">
        <f t="shared" si="194"/>
        <v>HUnSatLig</v>
      </c>
      <c r="AI542" t="str">
        <f t="shared" si="195"/>
        <v>----</v>
      </c>
      <c r="AJ542" t="str">
        <f t="shared" si="196"/>
        <v>----</v>
      </c>
      <c r="AK542" t="str">
        <f t="shared" si="197"/>
        <v>----</v>
      </c>
      <c r="AM542" s="4">
        <f t="shared" si="198"/>
        <v>391.23028570867791</v>
      </c>
      <c r="AN542" s="4">
        <f t="shared" si="199"/>
        <v>391</v>
      </c>
      <c r="AO542" s="4">
        <f t="shared" si="200"/>
        <v>0.23028570867791132</v>
      </c>
    </row>
    <row r="543" spans="1:41" x14ac:dyDescent="0.25">
      <c r="A543">
        <v>21</v>
      </c>
      <c r="B543">
        <v>30</v>
      </c>
      <c r="C543">
        <v>0</v>
      </c>
      <c r="D543">
        <v>7</v>
      </c>
      <c r="E543">
        <v>0</v>
      </c>
      <c r="F543">
        <v>0</v>
      </c>
      <c r="H543">
        <v>393.19187579999999</v>
      </c>
      <c r="J543">
        <v>6267361</v>
      </c>
      <c r="K543">
        <v>8793761</v>
      </c>
      <c r="L543">
        <v>8078073</v>
      </c>
      <c r="M543" t="str">
        <f t="shared" si="181"/>
        <v>Yes</v>
      </c>
      <c r="N543">
        <f t="shared" si="182"/>
        <v>7713065</v>
      </c>
      <c r="O543">
        <v>17057663</v>
      </c>
      <c r="P543">
        <v>25379279</v>
      </c>
      <c r="Q543">
        <v>24649667</v>
      </c>
      <c r="S543">
        <f t="shared" si="183"/>
        <v>1.4285714285714286</v>
      </c>
      <c r="T543">
        <f t="shared" si="184"/>
        <v>0.33333333333333331</v>
      </c>
      <c r="V543" s="4">
        <f t="shared" si="185"/>
        <v>393.19187577989999</v>
      </c>
      <c r="W543">
        <f t="shared" si="186"/>
        <v>7</v>
      </c>
      <c r="X543">
        <f t="shared" si="187"/>
        <v>0.33333333333333331</v>
      </c>
      <c r="Y543">
        <f t="shared" si="188"/>
        <v>0.23333333333333334</v>
      </c>
      <c r="Z543">
        <f t="shared" si="189"/>
        <v>1</v>
      </c>
      <c r="AA543" t="str">
        <f t="shared" si="190"/>
        <v>CRAM</v>
      </c>
      <c r="AD543">
        <f t="shared" si="191"/>
        <v>0.2</v>
      </c>
      <c r="AF543" t="str">
        <f t="shared" si="192"/>
        <v>----</v>
      </c>
      <c r="AG543" t="str">
        <f t="shared" si="193"/>
        <v>----</v>
      </c>
      <c r="AH543" t="str">
        <f t="shared" si="194"/>
        <v>HUnSatLig</v>
      </c>
      <c r="AI543" t="str">
        <f t="shared" si="195"/>
        <v>----</v>
      </c>
      <c r="AJ543" t="str">
        <f t="shared" si="196"/>
        <v>----</v>
      </c>
      <c r="AK543" t="str">
        <f t="shared" si="197"/>
        <v>----</v>
      </c>
      <c r="AM543" s="4">
        <f t="shared" si="198"/>
        <v>393.28279561164908</v>
      </c>
      <c r="AN543" s="4">
        <f t="shared" si="199"/>
        <v>393</v>
      </c>
      <c r="AO543" s="4">
        <f t="shared" si="200"/>
        <v>0.28279561164907818</v>
      </c>
    </row>
    <row r="544" spans="1:41" x14ac:dyDescent="0.25">
      <c r="A544">
        <v>17</v>
      </c>
      <c r="B544">
        <v>22</v>
      </c>
      <c r="C544">
        <v>0</v>
      </c>
      <c r="D544">
        <v>9</v>
      </c>
      <c r="E544">
        <v>0</v>
      </c>
      <c r="F544">
        <v>0</v>
      </c>
      <c r="H544">
        <v>369.11910499999999</v>
      </c>
      <c r="J544">
        <v>19078843</v>
      </c>
      <c r="K544">
        <v>16385170</v>
      </c>
      <c r="L544">
        <v>18232022</v>
      </c>
      <c r="M544" t="str">
        <f t="shared" si="181"/>
        <v>Yes</v>
      </c>
      <c r="N544">
        <f t="shared" si="182"/>
        <v>17898678.333333332</v>
      </c>
      <c r="O544">
        <v>17104421</v>
      </c>
      <c r="P544">
        <v>15134829</v>
      </c>
      <c r="Q544">
        <v>17774415</v>
      </c>
      <c r="S544">
        <f t="shared" si="183"/>
        <v>1.2941176470588236</v>
      </c>
      <c r="T544">
        <f t="shared" si="184"/>
        <v>0.52941176470588236</v>
      </c>
      <c r="V544" s="4">
        <f t="shared" si="185"/>
        <v>369.11910497989999</v>
      </c>
      <c r="W544">
        <f t="shared" si="186"/>
        <v>7</v>
      </c>
      <c r="X544">
        <f t="shared" si="187"/>
        <v>0.41176470588235292</v>
      </c>
      <c r="Y544">
        <f t="shared" si="188"/>
        <v>0.31818181818181818</v>
      </c>
      <c r="Z544">
        <f t="shared" si="189"/>
        <v>0.77777777777777779</v>
      </c>
      <c r="AA544" t="str">
        <f t="shared" si="190"/>
        <v>CRAM</v>
      </c>
      <c r="AD544">
        <f t="shared" si="191"/>
        <v>0.2</v>
      </c>
      <c r="AF544" t="str">
        <f t="shared" si="192"/>
        <v>----</v>
      </c>
      <c r="AG544" t="str">
        <f t="shared" si="193"/>
        <v>----</v>
      </c>
      <c r="AH544" t="str">
        <f t="shared" si="194"/>
        <v>HUnSatLig</v>
      </c>
      <c r="AI544" t="str">
        <f t="shared" si="195"/>
        <v>----</v>
      </c>
      <c r="AJ544" t="str">
        <f t="shared" si="196"/>
        <v>----</v>
      </c>
      <c r="AK544" t="str">
        <f t="shared" si="197"/>
        <v>----</v>
      </c>
      <c r="AM544" s="4">
        <f t="shared" si="198"/>
        <v>369.20445833785931</v>
      </c>
      <c r="AN544" s="4">
        <f t="shared" si="199"/>
        <v>369</v>
      </c>
      <c r="AO544" s="4">
        <f t="shared" si="200"/>
        <v>0.20445833785930745</v>
      </c>
    </row>
    <row r="545" spans="1:41" x14ac:dyDescent="0.25">
      <c r="A545">
        <v>20</v>
      </c>
      <c r="B545">
        <v>26</v>
      </c>
      <c r="C545">
        <v>0</v>
      </c>
      <c r="D545">
        <v>10</v>
      </c>
      <c r="E545">
        <v>0</v>
      </c>
      <c r="F545">
        <v>0</v>
      </c>
      <c r="H545">
        <v>425.14531959999999</v>
      </c>
      <c r="J545">
        <v>16185823</v>
      </c>
      <c r="K545">
        <v>13657428</v>
      </c>
      <c r="L545">
        <v>16544124</v>
      </c>
      <c r="M545" t="str">
        <f t="shared" si="181"/>
        <v>Yes</v>
      </c>
      <c r="N545">
        <f t="shared" si="182"/>
        <v>15462458.333333334</v>
      </c>
      <c r="O545">
        <v>17203402</v>
      </c>
      <c r="P545">
        <v>14834312</v>
      </c>
      <c r="Q545">
        <v>15951850</v>
      </c>
      <c r="S545">
        <f t="shared" si="183"/>
        <v>1.3</v>
      </c>
      <c r="T545">
        <f t="shared" si="184"/>
        <v>0.5</v>
      </c>
      <c r="V545" s="4">
        <f t="shared" si="185"/>
        <v>425.14531957989999</v>
      </c>
      <c r="W545">
        <f t="shared" si="186"/>
        <v>8</v>
      </c>
      <c r="X545">
        <f t="shared" si="187"/>
        <v>0.4</v>
      </c>
      <c r="Y545">
        <f t="shared" si="188"/>
        <v>0.30769230769230771</v>
      </c>
      <c r="Z545">
        <f t="shared" si="189"/>
        <v>0.8</v>
      </c>
      <c r="AA545" t="str">
        <f t="shared" si="190"/>
        <v>CRAM</v>
      </c>
      <c r="AD545">
        <f t="shared" si="191"/>
        <v>0.2</v>
      </c>
      <c r="AF545" t="str">
        <f t="shared" si="192"/>
        <v>----</v>
      </c>
      <c r="AG545" t="str">
        <f t="shared" si="193"/>
        <v>----</v>
      </c>
      <c r="AH545" t="str">
        <f t="shared" si="194"/>
        <v>HUnSatLig</v>
      </c>
      <c r="AI545" t="str">
        <f t="shared" si="195"/>
        <v>----</v>
      </c>
      <c r="AJ545" t="str">
        <f t="shared" si="196"/>
        <v>----</v>
      </c>
      <c r="AK545" t="str">
        <f t="shared" si="197"/>
        <v>----</v>
      </c>
      <c r="AM545" s="4">
        <f t="shared" si="198"/>
        <v>425.24362817503169</v>
      </c>
      <c r="AN545" s="4">
        <f t="shared" si="199"/>
        <v>425</v>
      </c>
      <c r="AO545" s="4">
        <f t="shared" si="200"/>
        <v>0.24362817503168799</v>
      </c>
    </row>
    <row r="546" spans="1:41" x14ac:dyDescent="0.25">
      <c r="A546">
        <v>21</v>
      </c>
      <c r="B546">
        <v>28</v>
      </c>
      <c r="C546">
        <v>0</v>
      </c>
      <c r="D546">
        <v>7</v>
      </c>
      <c r="E546">
        <v>0</v>
      </c>
      <c r="F546">
        <v>0</v>
      </c>
      <c r="H546">
        <v>391.1762258</v>
      </c>
      <c r="J546">
        <v>6311024</v>
      </c>
      <c r="K546">
        <v>10857717</v>
      </c>
      <c r="L546">
        <v>8976749</v>
      </c>
      <c r="M546" t="str">
        <f t="shared" si="181"/>
        <v>Yes</v>
      </c>
      <c r="N546">
        <f t="shared" si="182"/>
        <v>8715163.333333334</v>
      </c>
      <c r="O546">
        <v>17397197</v>
      </c>
      <c r="P546">
        <v>22220838</v>
      </c>
      <c r="Q546">
        <v>22498861</v>
      </c>
      <c r="S546">
        <f t="shared" si="183"/>
        <v>1.3333333333333333</v>
      </c>
      <c r="T546">
        <f t="shared" si="184"/>
        <v>0.33333333333333331</v>
      </c>
      <c r="V546" s="4">
        <f t="shared" si="185"/>
        <v>391.17622577989999</v>
      </c>
      <c r="W546">
        <f t="shared" si="186"/>
        <v>8</v>
      </c>
      <c r="X546">
        <f t="shared" si="187"/>
        <v>0.38095238095238093</v>
      </c>
      <c r="Y546">
        <f t="shared" si="188"/>
        <v>0.2857142857142857</v>
      </c>
      <c r="Z546">
        <f t="shared" si="189"/>
        <v>1.1428571428571428</v>
      </c>
      <c r="AA546" t="str">
        <f t="shared" si="190"/>
        <v>CRAM</v>
      </c>
      <c r="AD546">
        <f t="shared" si="191"/>
        <v>0.25714285714285712</v>
      </c>
      <c r="AF546" t="str">
        <f t="shared" si="192"/>
        <v>----</v>
      </c>
      <c r="AG546" t="str">
        <f t="shared" si="193"/>
        <v>----</v>
      </c>
      <c r="AH546" t="str">
        <f t="shared" si="194"/>
        <v>HUnSatLig</v>
      </c>
      <c r="AI546" t="str">
        <f t="shared" si="195"/>
        <v>----</v>
      </c>
      <c r="AJ546" t="str">
        <f t="shared" si="196"/>
        <v>----</v>
      </c>
      <c r="AK546" t="str">
        <f t="shared" si="197"/>
        <v>----</v>
      </c>
      <c r="AM546" s="4">
        <f t="shared" si="198"/>
        <v>391.26667952226586</v>
      </c>
      <c r="AN546" s="4">
        <f t="shared" si="199"/>
        <v>391</v>
      </c>
      <c r="AO546" s="4">
        <f t="shared" si="200"/>
        <v>0.26667952226586067</v>
      </c>
    </row>
    <row r="547" spans="1:41" x14ac:dyDescent="0.25">
      <c r="A547">
        <v>19</v>
      </c>
      <c r="B547">
        <v>28</v>
      </c>
      <c r="C547">
        <v>0</v>
      </c>
      <c r="D547">
        <v>6</v>
      </c>
      <c r="E547">
        <v>0</v>
      </c>
      <c r="F547">
        <v>0</v>
      </c>
      <c r="H547">
        <v>351.18131119999998</v>
      </c>
      <c r="J547">
        <v>4969041</v>
      </c>
      <c r="K547">
        <v>8521248</v>
      </c>
      <c r="L547">
        <v>6620627</v>
      </c>
      <c r="M547" t="str">
        <f t="shared" si="181"/>
        <v>Yes</v>
      </c>
      <c r="N547">
        <f t="shared" si="182"/>
        <v>6703638.666666667</v>
      </c>
      <c r="O547">
        <v>17635678</v>
      </c>
      <c r="P547">
        <v>22065803</v>
      </c>
      <c r="Q547">
        <v>19198359</v>
      </c>
      <c r="S547">
        <f t="shared" si="183"/>
        <v>1.4736842105263157</v>
      </c>
      <c r="T547">
        <f t="shared" si="184"/>
        <v>0.31578947368421051</v>
      </c>
      <c r="V547" s="4">
        <f t="shared" si="185"/>
        <v>351.18131117989998</v>
      </c>
      <c r="W547">
        <f t="shared" si="186"/>
        <v>6</v>
      </c>
      <c r="X547">
        <f t="shared" si="187"/>
        <v>0.31578947368421051</v>
      </c>
      <c r="Y547">
        <f t="shared" si="188"/>
        <v>0.21428571428571427</v>
      </c>
      <c r="Z547">
        <f t="shared" si="189"/>
        <v>1</v>
      </c>
      <c r="AA547" t="str">
        <f t="shared" si="190"/>
        <v>CRAM</v>
      </c>
      <c r="AD547">
        <f t="shared" si="191"/>
        <v>0.1875</v>
      </c>
      <c r="AF547" t="str">
        <f t="shared" si="192"/>
        <v>----</v>
      </c>
      <c r="AG547" t="str">
        <f t="shared" si="193"/>
        <v>----</v>
      </c>
      <c r="AH547" t="str">
        <f t="shared" si="194"/>
        <v>HUnSatLig</v>
      </c>
      <c r="AI547" t="str">
        <f t="shared" si="195"/>
        <v>----</v>
      </c>
      <c r="AJ547" t="str">
        <f t="shared" si="196"/>
        <v>----</v>
      </c>
      <c r="AK547" t="str">
        <f t="shared" si="197"/>
        <v>----</v>
      </c>
      <c r="AM547" s="4">
        <f t="shared" si="198"/>
        <v>351.26251668716679</v>
      </c>
      <c r="AN547" s="4">
        <f t="shared" si="199"/>
        <v>351</v>
      </c>
      <c r="AO547" s="4">
        <f t="shared" si="200"/>
        <v>0.26251668716679433</v>
      </c>
    </row>
    <row r="548" spans="1:41" x14ac:dyDescent="0.25">
      <c r="A548">
        <v>18</v>
      </c>
      <c r="B548">
        <v>24</v>
      </c>
      <c r="C548">
        <v>0</v>
      </c>
      <c r="D548">
        <v>7</v>
      </c>
      <c r="E548">
        <v>0</v>
      </c>
      <c r="F548">
        <v>0</v>
      </c>
      <c r="H548">
        <v>351.14492580000001</v>
      </c>
      <c r="J548">
        <v>9028166</v>
      </c>
      <c r="K548">
        <v>10878485</v>
      </c>
      <c r="L548">
        <v>10419657</v>
      </c>
      <c r="M548" t="str">
        <f t="shared" si="181"/>
        <v>Yes</v>
      </c>
      <c r="N548">
        <f t="shared" si="182"/>
        <v>10108769.333333334</v>
      </c>
      <c r="O548">
        <v>18078036</v>
      </c>
      <c r="P548">
        <v>18109056</v>
      </c>
      <c r="Q548">
        <v>19722636</v>
      </c>
      <c r="S548">
        <f t="shared" si="183"/>
        <v>1.3333333333333333</v>
      </c>
      <c r="T548">
        <f t="shared" si="184"/>
        <v>0.3888888888888889</v>
      </c>
      <c r="V548" s="4">
        <f t="shared" si="185"/>
        <v>351.14492577990001</v>
      </c>
      <c r="W548">
        <f t="shared" si="186"/>
        <v>7</v>
      </c>
      <c r="X548">
        <f t="shared" si="187"/>
        <v>0.3888888888888889</v>
      </c>
      <c r="Y548">
        <f t="shared" si="188"/>
        <v>0.29166666666666669</v>
      </c>
      <c r="Z548">
        <f t="shared" si="189"/>
        <v>1</v>
      </c>
      <c r="AA548" t="str">
        <f t="shared" si="190"/>
        <v>CRAM</v>
      </c>
      <c r="AD548">
        <f t="shared" si="191"/>
        <v>0.2413793103448276</v>
      </c>
      <c r="AF548" t="str">
        <f t="shared" si="192"/>
        <v>----</v>
      </c>
      <c r="AG548" t="str">
        <f t="shared" si="193"/>
        <v>----</v>
      </c>
      <c r="AH548" t="str">
        <f t="shared" si="194"/>
        <v>HUnSatLig</v>
      </c>
      <c r="AI548" t="str">
        <f t="shared" si="195"/>
        <v>----</v>
      </c>
      <c r="AJ548" t="str">
        <f t="shared" si="196"/>
        <v>----</v>
      </c>
      <c r="AK548" t="str">
        <f t="shared" si="197"/>
        <v>----</v>
      </c>
      <c r="AM548" s="4">
        <f t="shared" si="198"/>
        <v>351.22612287357884</v>
      </c>
      <c r="AN548" s="4">
        <f t="shared" si="199"/>
        <v>351</v>
      </c>
      <c r="AO548" s="4">
        <f t="shared" si="200"/>
        <v>0.22612287357884497</v>
      </c>
    </row>
    <row r="549" spans="1:41" x14ac:dyDescent="0.25">
      <c r="A549">
        <v>20</v>
      </c>
      <c r="B549">
        <v>28</v>
      </c>
      <c r="C549">
        <v>0</v>
      </c>
      <c r="D549">
        <v>10</v>
      </c>
      <c r="E549">
        <v>0</v>
      </c>
      <c r="F549">
        <v>0</v>
      </c>
      <c r="H549">
        <v>427.16096959999999</v>
      </c>
      <c r="J549">
        <v>16943408</v>
      </c>
      <c r="K549">
        <v>15140025</v>
      </c>
      <c r="L549">
        <v>16527611</v>
      </c>
      <c r="M549" t="str">
        <f t="shared" si="181"/>
        <v>Yes</v>
      </c>
      <c r="N549">
        <f t="shared" si="182"/>
        <v>16203681.333333334</v>
      </c>
      <c r="O549">
        <v>18137204</v>
      </c>
      <c r="P549">
        <v>16349749</v>
      </c>
      <c r="Q549">
        <v>17684368</v>
      </c>
      <c r="S549">
        <f t="shared" si="183"/>
        <v>1.4</v>
      </c>
      <c r="T549">
        <f t="shared" si="184"/>
        <v>0.5</v>
      </c>
      <c r="V549" s="4">
        <f t="shared" si="185"/>
        <v>427.16096957989998</v>
      </c>
      <c r="W549">
        <f t="shared" si="186"/>
        <v>7</v>
      </c>
      <c r="X549">
        <f t="shared" si="187"/>
        <v>0.35</v>
      </c>
      <c r="Y549">
        <f t="shared" si="188"/>
        <v>0.25</v>
      </c>
      <c r="Z549">
        <f t="shared" si="189"/>
        <v>0.7</v>
      </c>
      <c r="AA549" t="str">
        <f t="shared" si="190"/>
        <v>O</v>
      </c>
      <c r="AD549">
        <f t="shared" si="191"/>
        <v>0.13333333333333333</v>
      </c>
      <c r="AF549" t="str">
        <f t="shared" si="192"/>
        <v>----</v>
      </c>
      <c r="AG549" t="str">
        <f t="shared" si="193"/>
        <v>----</v>
      </c>
      <c r="AH549" t="str">
        <f t="shared" si="194"/>
        <v>HUnSatLig</v>
      </c>
      <c r="AI549" t="str">
        <f t="shared" si="195"/>
        <v>----</v>
      </c>
      <c r="AJ549" t="str">
        <f t="shared" si="196"/>
        <v>----</v>
      </c>
      <c r="AK549" t="str">
        <f t="shared" si="197"/>
        <v>----</v>
      </c>
      <c r="AM549" s="4">
        <f t="shared" si="198"/>
        <v>427.25974426441485</v>
      </c>
      <c r="AN549" s="4">
        <f t="shared" si="199"/>
        <v>427</v>
      </c>
      <c r="AO549" s="4">
        <f t="shared" si="200"/>
        <v>0.25974426441484866</v>
      </c>
    </row>
    <row r="550" spans="1:41" x14ac:dyDescent="0.25">
      <c r="A550">
        <v>21</v>
      </c>
      <c r="B550">
        <v>28</v>
      </c>
      <c r="C550">
        <v>0</v>
      </c>
      <c r="D550">
        <v>9</v>
      </c>
      <c r="E550">
        <v>0</v>
      </c>
      <c r="F550">
        <v>0</v>
      </c>
      <c r="H550">
        <v>423.16605499999997</v>
      </c>
      <c r="J550">
        <v>11985531</v>
      </c>
      <c r="K550">
        <v>12633561</v>
      </c>
      <c r="L550">
        <v>12331497</v>
      </c>
      <c r="M550" t="str">
        <f t="shared" si="181"/>
        <v>Yes</v>
      </c>
      <c r="N550">
        <f t="shared" si="182"/>
        <v>12316863</v>
      </c>
      <c r="O550">
        <v>18149645</v>
      </c>
      <c r="P550">
        <v>19020490</v>
      </c>
      <c r="Q550">
        <v>20338737</v>
      </c>
      <c r="S550">
        <f t="shared" si="183"/>
        <v>1.3333333333333333</v>
      </c>
      <c r="T550">
        <f t="shared" si="184"/>
        <v>0.42857142857142855</v>
      </c>
      <c r="V550" s="4">
        <f t="shared" si="185"/>
        <v>423.16605497990003</v>
      </c>
      <c r="W550">
        <f t="shared" si="186"/>
        <v>8</v>
      </c>
      <c r="X550">
        <f t="shared" si="187"/>
        <v>0.38095238095238093</v>
      </c>
      <c r="Y550">
        <f t="shared" si="188"/>
        <v>0.2857142857142857</v>
      </c>
      <c r="Z550">
        <f t="shared" si="189"/>
        <v>0.88888888888888884</v>
      </c>
      <c r="AA550" t="str">
        <f t="shared" si="190"/>
        <v>CRAM</v>
      </c>
      <c r="AD550">
        <f t="shared" si="191"/>
        <v>0.21212121212121213</v>
      </c>
      <c r="AF550" t="str">
        <f t="shared" si="192"/>
        <v>----</v>
      </c>
      <c r="AG550" t="str">
        <f t="shared" si="193"/>
        <v>----</v>
      </c>
      <c r="AH550" t="str">
        <f t="shared" si="194"/>
        <v>HUnSatLig</v>
      </c>
      <c r="AI550" t="str">
        <f t="shared" si="195"/>
        <v>----</v>
      </c>
      <c r="AJ550" t="str">
        <f t="shared" si="196"/>
        <v>----</v>
      </c>
      <c r="AK550" t="str">
        <f t="shared" si="197"/>
        <v>----</v>
      </c>
      <c r="AM550" s="4">
        <f t="shared" si="198"/>
        <v>423.26390589923648</v>
      </c>
      <c r="AN550" s="4">
        <f t="shared" si="199"/>
        <v>423</v>
      </c>
      <c r="AO550" s="4">
        <f t="shared" si="200"/>
        <v>0.26390589923647667</v>
      </c>
    </row>
    <row r="551" spans="1:41" x14ac:dyDescent="0.25">
      <c r="A551">
        <v>17</v>
      </c>
      <c r="B551">
        <v>24</v>
      </c>
      <c r="C551">
        <v>0</v>
      </c>
      <c r="D551">
        <v>9</v>
      </c>
      <c r="E551">
        <v>0</v>
      </c>
      <c r="F551">
        <v>0</v>
      </c>
      <c r="H551">
        <v>371.13475499999998</v>
      </c>
      <c r="J551">
        <v>19955971</v>
      </c>
      <c r="K551">
        <v>16230168</v>
      </c>
      <c r="L551">
        <v>17872175</v>
      </c>
      <c r="M551" t="str">
        <f t="shared" si="181"/>
        <v>Yes</v>
      </c>
      <c r="N551">
        <f t="shared" si="182"/>
        <v>18019438</v>
      </c>
      <c r="O551">
        <v>18264201</v>
      </c>
      <c r="P551">
        <v>15842015</v>
      </c>
      <c r="Q551">
        <v>17979825</v>
      </c>
      <c r="S551">
        <f t="shared" si="183"/>
        <v>1.411764705882353</v>
      </c>
      <c r="T551">
        <f t="shared" si="184"/>
        <v>0.52941176470588236</v>
      </c>
      <c r="V551" s="4">
        <f t="shared" si="185"/>
        <v>371.13475497990004</v>
      </c>
      <c r="W551">
        <f t="shared" si="186"/>
        <v>6</v>
      </c>
      <c r="X551">
        <f t="shared" si="187"/>
        <v>0.35294117647058826</v>
      </c>
      <c r="Y551">
        <f t="shared" si="188"/>
        <v>0.25</v>
      </c>
      <c r="Z551">
        <f t="shared" si="189"/>
        <v>0.66666666666666663</v>
      </c>
      <c r="AA551" t="str">
        <f t="shared" si="190"/>
        <v>O</v>
      </c>
      <c r="AD551">
        <f t="shared" si="191"/>
        <v>0.12</v>
      </c>
      <c r="AF551" t="str">
        <f t="shared" si="192"/>
        <v>----</v>
      </c>
      <c r="AG551" t="str">
        <f t="shared" si="193"/>
        <v>----</v>
      </c>
      <c r="AH551" t="str">
        <f t="shared" si="194"/>
        <v>HUnSatLig</v>
      </c>
      <c r="AI551" t="str">
        <f t="shared" si="195"/>
        <v>----</v>
      </c>
      <c r="AJ551" t="str">
        <f t="shared" si="196"/>
        <v>----</v>
      </c>
      <c r="AK551" t="str">
        <f t="shared" si="197"/>
        <v>----</v>
      </c>
      <c r="AM551" s="4">
        <f t="shared" si="198"/>
        <v>371.22057442724258</v>
      </c>
      <c r="AN551" s="4">
        <f t="shared" si="199"/>
        <v>371</v>
      </c>
      <c r="AO551" s="4">
        <f t="shared" si="200"/>
        <v>0.22057442724258181</v>
      </c>
    </row>
    <row r="552" spans="1:41" x14ac:dyDescent="0.25">
      <c r="A552">
        <v>21</v>
      </c>
      <c r="B552">
        <v>30</v>
      </c>
      <c r="C552">
        <v>0</v>
      </c>
      <c r="D552">
        <v>9</v>
      </c>
      <c r="E552">
        <v>0</v>
      </c>
      <c r="F552">
        <v>0</v>
      </c>
      <c r="H552">
        <v>425.18170500000002</v>
      </c>
      <c r="J552">
        <v>11430364</v>
      </c>
      <c r="K552">
        <v>12090706</v>
      </c>
      <c r="L552">
        <v>12374394</v>
      </c>
      <c r="M552" t="str">
        <f t="shared" si="181"/>
        <v>Yes</v>
      </c>
      <c r="N552">
        <f t="shared" si="182"/>
        <v>11965154.666666666</v>
      </c>
      <c r="O552">
        <v>19742921</v>
      </c>
      <c r="P552">
        <v>22243974</v>
      </c>
      <c r="Q552">
        <v>23660520</v>
      </c>
      <c r="S552">
        <f t="shared" si="183"/>
        <v>1.4285714285714286</v>
      </c>
      <c r="T552">
        <f t="shared" si="184"/>
        <v>0.42857142857142855</v>
      </c>
      <c r="V552" s="4">
        <f t="shared" si="185"/>
        <v>425.18170497989996</v>
      </c>
      <c r="W552">
        <f t="shared" si="186"/>
        <v>7</v>
      </c>
      <c r="X552">
        <f t="shared" si="187"/>
        <v>0.33333333333333331</v>
      </c>
      <c r="Y552">
        <f t="shared" si="188"/>
        <v>0.23333333333333334</v>
      </c>
      <c r="Z552">
        <f t="shared" si="189"/>
        <v>0.77777777777777779</v>
      </c>
      <c r="AA552" t="str">
        <f t="shared" si="190"/>
        <v>CRAM</v>
      </c>
      <c r="AD552">
        <f t="shared" si="191"/>
        <v>0.15151515151515152</v>
      </c>
      <c r="AF552" t="str">
        <f t="shared" si="192"/>
        <v>----</v>
      </c>
      <c r="AG552" t="str">
        <f t="shared" si="193"/>
        <v>----</v>
      </c>
      <c r="AH552" t="str">
        <f t="shared" si="194"/>
        <v>HUnSatLig</v>
      </c>
      <c r="AI552" t="str">
        <f t="shared" si="195"/>
        <v>----</v>
      </c>
      <c r="AJ552" t="str">
        <f t="shared" si="196"/>
        <v>----</v>
      </c>
      <c r="AK552" t="str">
        <f t="shared" si="197"/>
        <v>----</v>
      </c>
      <c r="AM552" s="4">
        <f t="shared" si="198"/>
        <v>425.28002198861964</v>
      </c>
      <c r="AN552" s="4">
        <f t="shared" si="199"/>
        <v>425</v>
      </c>
      <c r="AO552" s="4">
        <f t="shared" si="200"/>
        <v>0.28002198861963734</v>
      </c>
    </row>
    <row r="553" spans="1:41" x14ac:dyDescent="0.25">
      <c r="A553">
        <v>19</v>
      </c>
      <c r="B553">
        <v>24</v>
      </c>
      <c r="C553">
        <v>0</v>
      </c>
      <c r="D553">
        <v>7</v>
      </c>
      <c r="E553">
        <v>0</v>
      </c>
      <c r="F553">
        <v>0</v>
      </c>
      <c r="H553">
        <v>363.14492580000001</v>
      </c>
      <c r="J553">
        <v>9062364</v>
      </c>
      <c r="K553">
        <v>13505788</v>
      </c>
      <c r="L553">
        <v>11393989</v>
      </c>
      <c r="M553" t="str">
        <f t="shared" si="181"/>
        <v>Yes</v>
      </c>
      <c r="N553">
        <f t="shared" si="182"/>
        <v>11320713.666666666</v>
      </c>
      <c r="O553">
        <v>20043526</v>
      </c>
      <c r="P553">
        <v>21360914</v>
      </c>
      <c r="Q553">
        <v>21352472</v>
      </c>
      <c r="S553">
        <f t="shared" si="183"/>
        <v>1.263157894736842</v>
      </c>
      <c r="T553">
        <f t="shared" si="184"/>
        <v>0.36842105263157893</v>
      </c>
      <c r="V553" s="4">
        <f t="shared" si="185"/>
        <v>363.14492577990001</v>
      </c>
      <c r="W553">
        <f t="shared" si="186"/>
        <v>8</v>
      </c>
      <c r="X553">
        <f t="shared" si="187"/>
        <v>0.42105263157894735</v>
      </c>
      <c r="Y553">
        <f t="shared" si="188"/>
        <v>0.33333333333333331</v>
      </c>
      <c r="Z553">
        <f t="shared" si="189"/>
        <v>1.1428571428571428</v>
      </c>
      <c r="AA553" t="str">
        <f t="shared" si="190"/>
        <v>CRAM</v>
      </c>
      <c r="AD553">
        <f t="shared" si="191"/>
        <v>0.29032258064516131</v>
      </c>
      <c r="AF553" t="str">
        <f t="shared" si="192"/>
        <v>----</v>
      </c>
      <c r="AG553" t="str">
        <f t="shared" si="193"/>
        <v>----</v>
      </c>
      <c r="AH553" t="str">
        <f t="shared" si="194"/>
        <v>HUnSatLig</v>
      </c>
      <c r="AI553" t="str">
        <f t="shared" si="195"/>
        <v>----</v>
      </c>
      <c r="AJ553" t="str">
        <f t="shared" si="196"/>
        <v>----</v>
      </c>
      <c r="AK553" t="str">
        <f t="shared" si="197"/>
        <v>----</v>
      </c>
      <c r="AM553" s="4">
        <f t="shared" si="198"/>
        <v>363.22889769688572</v>
      </c>
      <c r="AN553" s="4">
        <f t="shared" si="199"/>
        <v>363</v>
      </c>
      <c r="AO553" s="4">
        <f t="shared" si="200"/>
        <v>0.22889769688572414</v>
      </c>
    </row>
    <row r="554" spans="1:41" x14ac:dyDescent="0.25">
      <c r="A554">
        <v>17</v>
      </c>
      <c r="B554">
        <v>24</v>
      </c>
      <c r="C554">
        <v>0</v>
      </c>
      <c r="D554">
        <v>8</v>
      </c>
      <c r="E554">
        <v>0</v>
      </c>
      <c r="F554">
        <v>0</v>
      </c>
      <c r="H554">
        <v>355.13984040000003</v>
      </c>
      <c r="J554">
        <v>14515888</v>
      </c>
      <c r="K554">
        <v>12940009</v>
      </c>
      <c r="L554">
        <v>14531158</v>
      </c>
      <c r="M554" t="str">
        <f t="shared" si="181"/>
        <v>Yes</v>
      </c>
      <c r="N554">
        <f t="shared" si="182"/>
        <v>13995685</v>
      </c>
      <c r="O554">
        <v>20422072</v>
      </c>
      <c r="P554">
        <v>19760959</v>
      </c>
      <c r="Q554">
        <v>22439509</v>
      </c>
      <c r="S554">
        <f t="shared" si="183"/>
        <v>1.411764705882353</v>
      </c>
      <c r="T554">
        <f t="shared" si="184"/>
        <v>0.47058823529411764</v>
      </c>
      <c r="V554" s="4">
        <f t="shared" si="185"/>
        <v>355.13984037990002</v>
      </c>
      <c r="W554">
        <f t="shared" si="186"/>
        <v>6</v>
      </c>
      <c r="X554">
        <f t="shared" si="187"/>
        <v>0.35294117647058826</v>
      </c>
      <c r="Y554">
        <f t="shared" si="188"/>
        <v>0.25</v>
      </c>
      <c r="Z554">
        <f t="shared" si="189"/>
        <v>0.75</v>
      </c>
      <c r="AA554" t="str">
        <f t="shared" si="190"/>
        <v>O</v>
      </c>
      <c r="AD554">
        <f t="shared" si="191"/>
        <v>0.15384615384615385</v>
      </c>
      <c r="AF554" t="str">
        <f t="shared" si="192"/>
        <v>----</v>
      </c>
      <c r="AG554" t="str">
        <f t="shared" si="193"/>
        <v>----</v>
      </c>
      <c r="AH554" t="str">
        <f t="shared" si="194"/>
        <v>HUnSatLig</v>
      </c>
      <c r="AI554" t="str">
        <f t="shared" si="195"/>
        <v>----</v>
      </c>
      <c r="AJ554" t="str">
        <f t="shared" si="196"/>
        <v>----</v>
      </c>
      <c r="AK554" t="str">
        <f t="shared" si="197"/>
        <v>----</v>
      </c>
      <c r="AM554" s="4">
        <f t="shared" si="198"/>
        <v>355.22196123875727</v>
      </c>
      <c r="AN554" s="4">
        <f t="shared" si="199"/>
        <v>355</v>
      </c>
      <c r="AO554" s="4">
        <f t="shared" si="200"/>
        <v>0.2219612387572738</v>
      </c>
    </row>
    <row r="555" spans="1:41" x14ac:dyDescent="0.25">
      <c r="A555">
        <v>18</v>
      </c>
      <c r="B555">
        <v>24</v>
      </c>
      <c r="C555">
        <v>0</v>
      </c>
      <c r="D555">
        <v>9</v>
      </c>
      <c r="E555">
        <v>0</v>
      </c>
      <c r="F555">
        <v>0</v>
      </c>
      <c r="H555">
        <v>383.13475499999998</v>
      </c>
      <c r="J555">
        <v>20442518</v>
      </c>
      <c r="K555">
        <v>17511717</v>
      </c>
      <c r="L555">
        <v>18977332</v>
      </c>
      <c r="M555" t="str">
        <f t="shared" si="181"/>
        <v>Yes</v>
      </c>
      <c r="N555">
        <f t="shared" si="182"/>
        <v>18977189</v>
      </c>
      <c r="O555">
        <v>20942350</v>
      </c>
      <c r="P555">
        <v>19560574</v>
      </c>
      <c r="Q555">
        <v>23283418</v>
      </c>
      <c r="S555">
        <f t="shared" si="183"/>
        <v>1.3333333333333333</v>
      </c>
      <c r="T555">
        <f t="shared" si="184"/>
        <v>0.5</v>
      </c>
      <c r="V555" s="4">
        <f t="shared" si="185"/>
        <v>383.13475497990004</v>
      </c>
      <c r="W555">
        <f t="shared" si="186"/>
        <v>7</v>
      </c>
      <c r="X555">
        <f t="shared" si="187"/>
        <v>0.3888888888888889</v>
      </c>
      <c r="Y555">
        <f t="shared" si="188"/>
        <v>0.29166666666666669</v>
      </c>
      <c r="Z555">
        <f t="shared" si="189"/>
        <v>0.77777777777777779</v>
      </c>
      <c r="AA555" t="str">
        <f t="shared" si="190"/>
        <v>CRAM</v>
      </c>
      <c r="AD555">
        <f t="shared" si="191"/>
        <v>0.18518518518518517</v>
      </c>
      <c r="AF555" t="str">
        <f t="shared" si="192"/>
        <v>----</v>
      </c>
      <c r="AG555" t="str">
        <f t="shared" si="193"/>
        <v>----</v>
      </c>
      <c r="AH555" t="str">
        <f t="shared" si="194"/>
        <v>HUnSatLig</v>
      </c>
      <c r="AI555" t="str">
        <f t="shared" si="195"/>
        <v>----</v>
      </c>
      <c r="AJ555" t="str">
        <f t="shared" si="196"/>
        <v>----</v>
      </c>
      <c r="AK555" t="str">
        <f t="shared" si="197"/>
        <v>----</v>
      </c>
      <c r="AM555" s="4">
        <f t="shared" si="198"/>
        <v>383.22334925054946</v>
      </c>
      <c r="AN555" s="4">
        <f t="shared" si="199"/>
        <v>383</v>
      </c>
      <c r="AO555" s="4">
        <f t="shared" si="200"/>
        <v>0.22334925054946098</v>
      </c>
    </row>
    <row r="556" spans="1:41" x14ac:dyDescent="0.25">
      <c r="A556">
        <v>21</v>
      </c>
      <c r="B556">
        <v>30</v>
      </c>
      <c r="C556">
        <v>0</v>
      </c>
      <c r="D556">
        <v>8</v>
      </c>
      <c r="E556">
        <v>0</v>
      </c>
      <c r="F556">
        <v>0</v>
      </c>
      <c r="H556">
        <v>409.18679040000001</v>
      </c>
      <c r="J556">
        <v>10023977</v>
      </c>
      <c r="K556">
        <v>13448845</v>
      </c>
      <c r="L556">
        <v>11924058</v>
      </c>
      <c r="M556" t="str">
        <f t="shared" si="181"/>
        <v>Yes</v>
      </c>
      <c r="N556">
        <f t="shared" si="182"/>
        <v>11798960</v>
      </c>
      <c r="O556">
        <v>21553211</v>
      </c>
      <c r="P556">
        <v>26561068</v>
      </c>
      <c r="Q556">
        <v>28698548</v>
      </c>
      <c r="S556">
        <f t="shared" si="183"/>
        <v>1.4285714285714286</v>
      </c>
      <c r="T556">
        <f t="shared" si="184"/>
        <v>0.38095238095238093</v>
      </c>
      <c r="V556" s="4">
        <f t="shared" si="185"/>
        <v>409.1867903799</v>
      </c>
      <c r="W556">
        <f t="shared" si="186"/>
        <v>7</v>
      </c>
      <c r="X556">
        <f t="shared" si="187"/>
        <v>0.33333333333333331</v>
      </c>
      <c r="Y556">
        <f t="shared" si="188"/>
        <v>0.23333333333333334</v>
      </c>
      <c r="Z556">
        <f t="shared" si="189"/>
        <v>0.875</v>
      </c>
      <c r="AA556" t="str">
        <f t="shared" si="190"/>
        <v>CRAM</v>
      </c>
      <c r="AD556">
        <f t="shared" si="191"/>
        <v>0.17647058823529413</v>
      </c>
      <c r="AF556" t="str">
        <f t="shared" si="192"/>
        <v>----</v>
      </c>
      <c r="AG556" t="str">
        <f t="shared" si="193"/>
        <v>----</v>
      </c>
      <c r="AH556" t="str">
        <f t="shared" si="194"/>
        <v>HUnSatLig</v>
      </c>
      <c r="AI556" t="str">
        <f t="shared" si="195"/>
        <v>----</v>
      </c>
      <c r="AJ556" t="str">
        <f t="shared" si="196"/>
        <v>----</v>
      </c>
      <c r="AK556" t="str">
        <f t="shared" si="197"/>
        <v>----</v>
      </c>
      <c r="AM556" s="4">
        <f t="shared" si="198"/>
        <v>409.28140880013439</v>
      </c>
      <c r="AN556" s="4">
        <f t="shared" si="199"/>
        <v>409</v>
      </c>
      <c r="AO556" s="4">
        <f t="shared" si="200"/>
        <v>0.28140880013438618</v>
      </c>
    </row>
    <row r="557" spans="1:41" x14ac:dyDescent="0.25">
      <c r="A557">
        <v>21</v>
      </c>
      <c r="B557">
        <v>28</v>
      </c>
      <c r="C557">
        <v>0</v>
      </c>
      <c r="D557">
        <v>8</v>
      </c>
      <c r="E557">
        <v>0</v>
      </c>
      <c r="F557">
        <v>0</v>
      </c>
      <c r="H557">
        <v>407.17114040000001</v>
      </c>
      <c r="J557">
        <v>10597354</v>
      </c>
      <c r="K557">
        <v>13348384</v>
      </c>
      <c r="L557">
        <v>12784113</v>
      </c>
      <c r="M557" t="str">
        <f t="shared" si="181"/>
        <v>Yes</v>
      </c>
      <c r="N557">
        <f t="shared" si="182"/>
        <v>12243283.666666666</v>
      </c>
      <c r="O557">
        <v>21946275</v>
      </c>
      <c r="P557">
        <v>23099808</v>
      </c>
      <c r="Q557">
        <v>24323888</v>
      </c>
      <c r="S557">
        <f t="shared" si="183"/>
        <v>1.3333333333333333</v>
      </c>
      <c r="T557">
        <f t="shared" si="184"/>
        <v>0.38095238095238093</v>
      </c>
      <c r="V557" s="4">
        <f t="shared" si="185"/>
        <v>407.17114037990001</v>
      </c>
      <c r="W557">
        <f t="shared" si="186"/>
        <v>8</v>
      </c>
      <c r="X557">
        <f t="shared" si="187"/>
        <v>0.38095238095238093</v>
      </c>
      <c r="Y557">
        <f t="shared" si="188"/>
        <v>0.2857142857142857</v>
      </c>
      <c r="Z557">
        <f t="shared" si="189"/>
        <v>1</v>
      </c>
      <c r="AA557" t="str">
        <f t="shared" si="190"/>
        <v>CRAM</v>
      </c>
      <c r="AD557">
        <f t="shared" si="191"/>
        <v>0.23529411764705882</v>
      </c>
      <c r="AF557" t="str">
        <f t="shared" si="192"/>
        <v>----</v>
      </c>
      <c r="AG557" t="str">
        <f t="shared" si="193"/>
        <v>----</v>
      </c>
      <c r="AH557" t="str">
        <f t="shared" si="194"/>
        <v>HUnSatLig</v>
      </c>
      <c r="AI557" t="str">
        <f t="shared" si="195"/>
        <v>----</v>
      </c>
      <c r="AJ557" t="str">
        <f t="shared" si="196"/>
        <v>----</v>
      </c>
      <c r="AK557" t="str">
        <f t="shared" si="197"/>
        <v>----</v>
      </c>
      <c r="AM557" s="4">
        <f t="shared" si="198"/>
        <v>407.26529271075117</v>
      </c>
      <c r="AN557" s="4">
        <f t="shared" si="199"/>
        <v>407</v>
      </c>
      <c r="AO557" s="4">
        <f t="shared" si="200"/>
        <v>0.26529271075116867</v>
      </c>
    </row>
    <row r="558" spans="1:41" x14ac:dyDescent="0.25">
      <c r="A558">
        <v>18</v>
      </c>
      <c r="B558">
        <v>26</v>
      </c>
      <c r="C558">
        <v>0</v>
      </c>
      <c r="D558">
        <v>7</v>
      </c>
      <c r="E558">
        <v>0</v>
      </c>
      <c r="F558">
        <v>0</v>
      </c>
      <c r="H558">
        <v>353.1605758</v>
      </c>
      <c r="J558">
        <v>10024059</v>
      </c>
      <c r="K558">
        <v>11925631</v>
      </c>
      <c r="L558">
        <v>10762255</v>
      </c>
      <c r="M558" t="str">
        <f t="shared" si="181"/>
        <v>Yes</v>
      </c>
      <c r="N558">
        <f t="shared" si="182"/>
        <v>10903981.666666666</v>
      </c>
      <c r="O558">
        <v>23239556</v>
      </c>
      <c r="P558">
        <v>24618208</v>
      </c>
      <c r="Q558">
        <v>25945075</v>
      </c>
      <c r="S558">
        <f t="shared" si="183"/>
        <v>1.4444444444444444</v>
      </c>
      <c r="T558">
        <f t="shared" si="184"/>
        <v>0.3888888888888889</v>
      </c>
      <c r="V558" s="4">
        <f t="shared" si="185"/>
        <v>353.1605757799</v>
      </c>
      <c r="W558">
        <f t="shared" si="186"/>
        <v>6</v>
      </c>
      <c r="X558">
        <f t="shared" si="187"/>
        <v>0.33333333333333331</v>
      </c>
      <c r="Y558">
        <f t="shared" si="188"/>
        <v>0.23076923076923078</v>
      </c>
      <c r="Z558">
        <f t="shared" si="189"/>
        <v>0.8571428571428571</v>
      </c>
      <c r="AA558" t="str">
        <f t="shared" si="190"/>
        <v>CRAM</v>
      </c>
      <c r="AD558">
        <f t="shared" si="191"/>
        <v>0.17241379310344829</v>
      </c>
      <c r="AF558" t="str">
        <f t="shared" si="192"/>
        <v>----</v>
      </c>
      <c r="AG558" t="str">
        <f t="shared" si="193"/>
        <v>----</v>
      </c>
      <c r="AH558" t="str">
        <f t="shared" si="194"/>
        <v>HUnSatLig</v>
      </c>
      <c r="AI558" t="str">
        <f t="shared" si="195"/>
        <v>----</v>
      </c>
      <c r="AJ558" t="str">
        <f t="shared" si="196"/>
        <v>----</v>
      </c>
      <c r="AK558" t="str">
        <f t="shared" si="197"/>
        <v>----</v>
      </c>
      <c r="AM558" s="4">
        <f t="shared" si="198"/>
        <v>353.24223896296201</v>
      </c>
      <c r="AN558" s="4">
        <f t="shared" si="199"/>
        <v>353</v>
      </c>
      <c r="AO558" s="4">
        <f t="shared" si="200"/>
        <v>0.24223896296200564</v>
      </c>
    </row>
    <row r="559" spans="1:41" x14ac:dyDescent="0.25">
      <c r="A559">
        <v>19</v>
      </c>
      <c r="B559">
        <v>24</v>
      </c>
      <c r="C559">
        <v>0</v>
      </c>
      <c r="D559">
        <v>9</v>
      </c>
      <c r="E559">
        <v>0</v>
      </c>
      <c r="F559">
        <v>0</v>
      </c>
      <c r="H559">
        <v>395.13475499999998</v>
      </c>
      <c r="J559">
        <v>18532134</v>
      </c>
      <c r="K559">
        <v>18804766</v>
      </c>
      <c r="L559">
        <v>20155482</v>
      </c>
      <c r="M559" t="str">
        <f t="shared" si="181"/>
        <v>Yes</v>
      </c>
      <c r="N559">
        <f t="shared" si="182"/>
        <v>19164127.333333332</v>
      </c>
      <c r="O559">
        <v>23824646</v>
      </c>
      <c r="P559">
        <v>21599052</v>
      </c>
      <c r="Q559">
        <v>23785773</v>
      </c>
      <c r="S559">
        <f t="shared" si="183"/>
        <v>1.263157894736842</v>
      </c>
      <c r="T559">
        <f t="shared" si="184"/>
        <v>0.47368421052631576</v>
      </c>
      <c r="V559" s="4">
        <f t="shared" si="185"/>
        <v>395.13475497990004</v>
      </c>
      <c r="W559">
        <f t="shared" si="186"/>
        <v>8</v>
      </c>
      <c r="X559">
        <f t="shared" si="187"/>
        <v>0.42105263157894735</v>
      </c>
      <c r="Y559">
        <f t="shared" si="188"/>
        <v>0.33333333333333331</v>
      </c>
      <c r="Z559">
        <f t="shared" si="189"/>
        <v>0.88888888888888884</v>
      </c>
      <c r="AA559" t="str">
        <f t="shared" si="190"/>
        <v>CRAM</v>
      </c>
      <c r="AD559">
        <f t="shared" si="191"/>
        <v>0.2413793103448276</v>
      </c>
      <c r="AF559" t="str">
        <f t="shared" si="192"/>
        <v>----</v>
      </c>
      <c r="AG559" t="str">
        <f t="shared" si="193"/>
        <v>----</v>
      </c>
      <c r="AH559" t="str">
        <f t="shared" si="194"/>
        <v>HUnSatLig</v>
      </c>
      <c r="AI559" t="str">
        <f t="shared" si="195"/>
        <v>----</v>
      </c>
      <c r="AJ559" t="str">
        <f t="shared" si="196"/>
        <v>----</v>
      </c>
      <c r="AK559" t="str">
        <f t="shared" si="197"/>
        <v>----</v>
      </c>
      <c r="AM559" s="4">
        <f t="shared" si="198"/>
        <v>395.22612407385634</v>
      </c>
      <c r="AN559" s="4">
        <f t="shared" si="199"/>
        <v>395</v>
      </c>
      <c r="AO559" s="4">
        <f t="shared" si="200"/>
        <v>0.22612407385634015</v>
      </c>
    </row>
    <row r="560" spans="1:41" x14ac:dyDescent="0.25">
      <c r="A560">
        <v>18</v>
      </c>
      <c r="B560">
        <v>26</v>
      </c>
      <c r="C560">
        <v>0</v>
      </c>
      <c r="D560">
        <v>9</v>
      </c>
      <c r="E560">
        <v>0</v>
      </c>
      <c r="F560">
        <v>0</v>
      </c>
      <c r="H560">
        <v>385.15040499999998</v>
      </c>
      <c r="J560">
        <v>18497396</v>
      </c>
      <c r="K560">
        <v>16541505</v>
      </c>
      <c r="L560">
        <v>17998888</v>
      </c>
      <c r="M560" t="str">
        <f t="shared" si="181"/>
        <v>Yes</v>
      </c>
      <c r="N560">
        <f t="shared" si="182"/>
        <v>17679263</v>
      </c>
      <c r="O560">
        <v>23965728</v>
      </c>
      <c r="P560">
        <v>21576333</v>
      </c>
      <c r="Q560">
        <v>25426131</v>
      </c>
      <c r="S560">
        <f t="shared" si="183"/>
        <v>1.4444444444444444</v>
      </c>
      <c r="T560">
        <f t="shared" si="184"/>
        <v>0.5</v>
      </c>
      <c r="V560" s="4">
        <f t="shared" si="185"/>
        <v>385.15040497989997</v>
      </c>
      <c r="W560">
        <f t="shared" si="186"/>
        <v>6</v>
      </c>
      <c r="X560">
        <f t="shared" si="187"/>
        <v>0.33333333333333331</v>
      </c>
      <c r="Y560">
        <f t="shared" si="188"/>
        <v>0.23076923076923078</v>
      </c>
      <c r="Z560">
        <f t="shared" si="189"/>
        <v>0.66666666666666663</v>
      </c>
      <c r="AA560" t="str">
        <f t="shared" si="190"/>
        <v>O</v>
      </c>
      <c r="AD560">
        <f t="shared" si="191"/>
        <v>0.1111111111111111</v>
      </c>
      <c r="AF560" t="str">
        <f t="shared" si="192"/>
        <v>----</v>
      </c>
      <c r="AG560" t="str">
        <f t="shared" si="193"/>
        <v>----</v>
      </c>
      <c r="AH560" t="str">
        <f t="shared" si="194"/>
        <v>HUnSatLig</v>
      </c>
      <c r="AI560" t="str">
        <f t="shared" si="195"/>
        <v>----</v>
      </c>
      <c r="AJ560" t="str">
        <f t="shared" si="196"/>
        <v>----</v>
      </c>
      <c r="AK560" t="str">
        <f t="shared" si="197"/>
        <v>----</v>
      </c>
      <c r="AM560" s="4">
        <f t="shared" si="198"/>
        <v>385.23946533993262</v>
      </c>
      <c r="AN560" s="4">
        <f t="shared" si="199"/>
        <v>385</v>
      </c>
      <c r="AO560" s="4">
        <f t="shared" si="200"/>
        <v>0.23946533993262165</v>
      </c>
    </row>
    <row r="561" spans="1:41" x14ac:dyDescent="0.25">
      <c r="A561">
        <v>20</v>
      </c>
      <c r="B561">
        <v>28</v>
      </c>
      <c r="C561">
        <v>0</v>
      </c>
      <c r="D561">
        <v>6</v>
      </c>
      <c r="E561">
        <v>0</v>
      </c>
      <c r="F561">
        <v>0</v>
      </c>
      <c r="H561">
        <v>363.18131119999998</v>
      </c>
      <c r="J561">
        <v>5820391</v>
      </c>
      <c r="K561">
        <v>13395208</v>
      </c>
      <c r="L561">
        <v>10376144</v>
      </c>
      <c r="M561" t="str">
        <f t="shared" si="181"/>
        <v>Yes</v>
      </c>
      <c r="N561">
        <f t="shared" si="182"/>
        <v>9863914.333333334</v>
      </c>
      <c r="O561">
        <v>25011985</v>
      </c>
      <c r="P561">
        <v>36430109</v>
      </c>
      <c r="Q561">
        <v>32022564</v>
      </c>
      <c r="S561">
        <f t="shared" si="183"/>
        <v>1.4</v>
      </c>
      <c r="T561">
        <f t="shared" si="184"/>
        <v>0.3</v>
      </c>
      <c r="V561" s="4">
        <f t="shared" si="185"/>
        <v>363.18131117989998</v>
      </c>
      <c r="W561">
        <f t="shared" si="186"/>
        <v>7</v>
      </c>
      <c r="X561">
        <f t="shared" si="187"/>
        <v>0.35</v>
      </c>
      <c r="Y561">
        <f t="shared" si="188"/>
        <v>0.25</v>
      </c>
      <c r="Z561">
        <f t="shared" si="189"/>
        <v>1.1666666666666667</v>
      </c>
      <c r="AA561" t="str">
        <f t="shared" si="190"/>
        <v>CRAM</v>
      </c>
      <c r="AD561">
        <f t="shared" si="191"/>
        <v>0.23529411764705882</v>
      </c>
      <c r="AF561" t="str">
        <f t="shared" si="192"/>
        <v>----</v>
      </c>
      <c r="AG561" t="str">
        <f t="shared" si="193"/>
        <v>----</v>
      </c>
      <c r="AH561" t="str">
        <f t="shared" si="194"/>
        <v>HUnSatLig</v>
      </c>
      <c r="AI561" t="str">
        <f t="shared" si="195"/>
        <v>----</v>
      </c>
      <c r="AJ561" t="str">
        <f t="shared" si="196"/>
        <v>----</v>
      </c>
      <c r="AK561" t="str">
        <f t="shared" si="197"/>
        <v>----</v>
      </c>
      <c r="AM561" s="4">
        <f t="shared" si="198"/>
        <v>363.26529151047367</v>
      </c>
      <c r="AN561" s="4">
        <f t="shared" si="199"/>
        <v>363</v>
      </c>
      <c r="AO561" s="4">
        <f t="shared" si="200"/>
        <v>0.2652915104736735</v>
      </c>
    </row>
    <row r="562" spans="1:41" x14ac:dyDescent="0.25">
      <c r="A562">
        <v>19</v>
      </c>
      <c r="B562">
        <v>24</v>
      </c>
      <c r="C562">
        <v>0</v>
      </c>
      <c r="D562">
        <v>8</v>
      </c>
      <c r="E562">
        <v>0</v>
      </c>
      <c r="F562">
        <v>0</v>
      </c>
      <c r="H562">
        <v>379.13984040000003</v>
      </c>
      <c r="J562">
        <v>15628709</v>
      </c>
      <c r="K562">
        <v>18403511</v>
      </c>
      <c r="L562">
        <v>17321498</v>
      </c>
      <c r="M562" t="str">
        <f t="shared" si="181"/>
        <v>Yes</v>
      </c>
      <c r="N562">
        <f t="shared" si="182"/>
        <v>17117906</v>
      </c>
      <c r="O562">
        <v>25242047</v>
      </c>
      <c r="P562">
        <v>25146416</v>
      </c>
      <c r="Q562">
        <v>26043062</v>
      </c>
      <c r="S562">
        <f t="shared" si="183"/>
        <v>1.263157894736842</v>
      </c>
      <c r="T562">
        <f t="shared" si="184"/>
        <v>0.42105263157894735</v>
      </c>
      <c r="V562" s="4">
        <f t="shared" si="185"/>
        <v>379.13984037990002</v>
      </c>
      <c r="W562">
        <f t="shared" si="186"/>
        <v>8</v>
      </c>
      <c r="X562">
        <f t="shared" si="187"/>
        <v>0.42105263157894735</v>
      </c>
      <c r="Y562">
        <f t="shared" si="188"/>
        <v>0.33333333333333331</v>
      </c>
      <c r="Z562">
        <f t="shared" si="189"/>
        <v>1</v>
      </c>
      <c r="AA562" t="str">
        <f t="shared" si="190"/>
        <v>CRAM</v>
      </c>
      <c r="AD562">
        <f t="shared" si="191"/>
        <v>0.26666666666666666</v>
      </c>
      <c r="AF562" t="str">
        <f t="shared" si="192"/>
        <v>----</v>
      </c>
      <c r="AG562" t="str">
        <f t="shared" si="193"/>
        <v>----</v>
      </c>
      <c r="AH562" t="str">
        <f t="shared" si="194"/>
        <v>HUnSatLig</v>
      </c>
      <c r="AI562" t="str">
        <f t="shared" si="195"/>
        <v>----</v>
      </c>
      <c r="AJ562" t="str">
        <f t="shared" si="196"/>
        <v>----</v>
      </c>
      <c r="AK562" t="str">
        <f t="shared" si="197"/>
        <v>----</v>
      </c>
      <c r="AM562" s="4">
        <f t="shared" si="198"/>
        <v>379.22751088537103</v>
      </c>
      <c r="AN562" s="4">
        <f t="shared" si="199"/>
        <v>379</v>
      </c>
      <c r="AO562" s="4">
        <f t="shared" si="200"/>
        <v>0.22751088537103215</v>
      </c>
    </row>
    <row r="563" spans="1:41" x14ac:dyDescent="0.25">
      <c r="A563">
        <v>20</v>
      </c>
      <c r="B563">
        <v>26</v>
      </c>
      <c r="C563">
        <v>0</v>
      </c>
      <c r="D563">
        <v>7</v>
      </c>
      <c r="E563">
        <v>0</v>
      </c>
      <c r="F563">
        <v>0</v>
      </c>
      <c r="H563">
        <v>377.1605758</v>
      </c>
      <c r="J563">
        <v>11788183</v>
      </c>
      <c r="K563">
        <v>17645162</v>
      </c>
      <c r="L563">
        <v>14597113</v>
      </c>
      <c r="M563" t="str">
        <f t="shared" si="181"/>
        <v>Yes</v>
      </c>
      <c r="N563">
        <f t="shared" si="182"/>
        <v>14676819.333333334</v>
      </c>
      <c r="O563">
        <v>25896840</v>
      </c>
      <c r="P563">
        <v>29635061</v>
      </c>
      <c r="Q563">
        <v>28545168</v>
      </c>
      <c r="S563">
        <f t="shared" si="183"/>
        <v>1.3</v>
      </c>
      <c r="T563">
        <f t="shared" si="184"/>
        <v>0.35</v>
      </c>
      <c r="V563" s="4">
        <f t="shared" si="185"/>
        <v>377.1605757799</v>
      </c>
      <c r="W563">
        <f t="shared" si="186"/>
        <v>8</v>
      </c>
      <c r="X563">
        <f t="shared" si="187"/>
        <v>0.4</v>
      </c>
      <c r="Y563">
        <f t="shared" si="188"/>
        <v>0.30769230769230771</v>
      </c>
      <c r="Z563">
        <f t="shared" si="189"/>
        <v>1.1428571428571428</v>
      </c>
      <c r="AA563" t="str">
        <f t="shared" si="190"/>
        <v>CRAM</v>
      </c>
      <c r="AD563">
        <f t="shared" si="191"/>
        <v>0.27272727272727271</v>
      </c>
      <c r="AF563" t="str">
        <f t="shared" si="192"/>
        <v>----</v>
      </c>
      <c r="AG563" t="str">
        <f t="shared" si="193"/>
        <v>----</v>
      </c>
      <c r="AH563" t="str">
        <f t="shared" si="194"/>
        <v>HUnSatLig</v>
      </c>
      <c r="AI563" t="str">
        <f t="shared" si="195"/>
        <v>----</v>
      </c>
      <c r="AJ563" t="str">
        <f t="shared" si="196"/>
        <v>----</v>
      </c>
      <c r="AK563" t="str">
        <f t="shared" si="197"/>
        <v>----</v>
      </c>
      <c r="AM563" s="4">
        <f t="shared" si="198"/>
        <v>377.24778860957576</v>
      </c>
      <c r="AN563" s="4">
        <f t="shared" si="199"/>
        <v>377</v>
      </c>
      <c r="AO563" s="4">
        <f t="shared" si="200"/>
        <v>0.24778860957576399</v>
      </c>
    </row>
    <row r="564" spans="1:41" x14ac:dyDescent="0.25">
      <c r="A564">
        <v>20</v>
      </c>
      <c r="B564">
        <v>26</v>
      </c>
      <c r="C564">
        <v>0</v>
      </c>
      <c r="D564">
        <v>9</v>
      </c>
      <c r="E564">
        <v>0</v>
      </c>
      <c r="F564">
        <v>0</v>
      </c>
      <c r="H564">
        <v>409.15040499999998</v>
      </c>
      <c r="J564">
        <v>18885672</v>
      </c>
      <c r="K564">
        <v>19367564</v>
      </c>
      <c r="L564">
        <v>19685977</v>
      </c>
      <c r="M564" t="str">
        <f t="shared" si="181"/>
        <v>Yes</v>
      </c>
      <c r="N564">
        <f t="shared" si="182"/>
        <v>19313071</v>
      </c>
      <c r="O564">
        <v>25907257</v>
      </c>
      <c r="P564">
        <v>22731306</v>
      </c>
      <c r="Q564">
        <v>26089394</v>
      </c>
      <c r="S564">
        <f t="shared" si="183"/>
        <v>1.3</v>
      </c>
      <c r="T564">
        <f t="shared" si="184"/>
        <v>0.45</v>
      </c>
      <c r="V564" s="4">
        <f t="shared" si="185"/>
        <v>409.15040497989997</v>
      </c>
      <c r="W564">
        <f t="shared" si="186"/>
        <v>8</v>
      </c>
      <c r="X564">
        <f t="shared" si="187"/>
        <v>0.4</v>
      </c>
      <c r="Y564">
        <f t="shared" si="188"/>
        <v>0.30769230769230771</v>
      </c>
      <c r="Z564">
        <f t="shared" si="189"/>
        <v>0.88888888888888884</v>
      </c>
      <c r="AA564" t="str">
        <f t="shared" si="190"/>
        <v>CRAM</v>
      </c>
      <c r="AD564">
        <f t="shared" si="191"/>
        <v>0.22580645161290322</v>
      </c>
      <c r="AF564" t="str">
        <f t="shared" si="192"/>
        <v>----</v>
      </c>
      <c r="AG564" t="str">
        <f t="shared" si="193"/>
        <v>----</v>
      </c>
      <c r="AH564" t="str">
        <f t="shared" si="194"/>
        <v>HUnSatLig</v>
      </c>
      <c r="AI564" t="str">
        <f t="shared" si="195"/>
        <v>----</v>
      </c>
      <c r="AJ564" t="str">
        <f t="shared" si="196"/>
        <v>----</v>
      </c>
      <c r="AK564" t="str">
        <f t="shared" si="197"/>
        <v>----</v>
      </c>
      <c r="AM564" s="4">
        <f t="shared" si="198"/>
        <v>409.24501498654638</v>
      </c>
      <c r="AN564" s="4">
        <f t="shared" si="199"/>
        <v>409</v>
      </c>
      <c r="AO564" s="4">
        <f t="shared" si="200"/>
        <v>0.24501498654637999</v>
      </c>
    </row>
    <row r="565" spans="1:41" x14ac:dyDescent="0.25">
      <c r="A565">
        <v>18</v>
      </c>
      <c r="B565">
        <v>24</v>
      </c>
      <c r="C565">
        <v>0</v>
      </c>
      <c r="D565">
        <v>8</v>
      </c>
      <c r="E565">
        <v>0</v>
      </c>
      <c r="F565">
        <v>0</v>
      </c>
      <c r="H565">
        <v>367.13984040000003</v>
      </c>
      <c r="J565">
        <v>16776312</v>
      </c>
      <c r="K565">
        <v>17404433</v>
      </c>
      <c r="L565">
        <v>17506435</v>
      </c>
      <c r="M565" t="str">
        <f t="shared" si="181"/>
        <v>Yes</v>
      </c>
      <c r="N565">
        <f t="shared" si="182"/>
        <v>17229060</v>
      </c>
      <c r="O565">
        <v>27151305</v>
      </c>
      <c r="P565">
        <v>24827392</v>
      </c>
      <c r="Q565">
        <v>27673840</v>
      </c>
      <c r="S565">
        <f t="shared" si="183"/>
        <v>1.3333333333333333</v>
      </c>
      <c r="T565">
        <f t="shared" si="184"/>
        <v>0.44444444444444442</v>
      </c>
      <c r="V565" s="4">
        <f t="shared" si="185"/>
        <v>367.13984037990002</v>
      </c>
      <c r="W565">
        <f t="shared" si="186"/>
        <v>7</v>
      </c>
      <c r="X565">
        <f t="shared" si="187"/>
        <v>0.3888888888888889</v>
      </c>
      <c r="Y565">
        <f t="shared" si="188"/>
        <v>0.29166666666666669</v>
      </c>
      <c r="Z565">
        <f t="shared" si="189"/>
        <v>0.875</v>
      </c>
      <c r="AA565" t="str">
        <f t="shared" si="190"/>
        <v>CRAM</v>
      </c>
      <c r="AD565">
        <f t="shared" si="191"/>
        <v>0.21428571428571427</v>
      </c>
      <c r="AF565" t="str">
        <f t="shared" si="192"/>
        <v>----</v>
      </c>
      <c r="AG565" t="str">
        <f t="shared" si="193"/>
        <v>----</v>
      </c>
      <c r="AH565" t="str">
        <f t="shared" si="194"/>
        <v>HUnSatLig</v>
      </c>
      <c r="AI565" t="str">
        <f t="shared" si="195"/>
        <v>----</v>
      </c>
      <c r="AJ565" t="str">
        <f t="shared" si="196"/>
        <v>----</v>
      </c>
      <c r="AK565" t="str">
        <f t="shared" si="197"/>
        <v>----</v>
      </c>
      <c r="AM565" s="4">
        <f t="shared" si="198"/>
        <v>367.22473606206415</v>
      </c>
      <c r="AN565" s="4">
        <f t="shared" si="199"/>
        <v>367</v>
      </c>
      <c r="AO565" s="4">
        <f t="shared" si="200"/>
        <v>0.22473606206415297</v>
      </c>
    </row>
    <row r="566" spans="1:41" x14ac:dyDescent="0.25">
      <c r="A566">
        <v>19</v>
      </c>
      <c r="B566">
        <v>26</v>
      </c>
      <c r="C566">
        <v>0</v>
      </c>
      <c r="D566">
        <v>7</v>
      </c>
      <c r="E566">
        <v>0</v>
      </c>
      <c r="F566">
        <v>0</v>
      </c>
      <c r="H566">
        <v>365.1605758</v>
      </c>
      <c r="J566">
        <v>12024368</v>
      </c>
      <c r="K566">
        <v>16154509</v>
      </c>
      <c r="L566">
        <v>14917163</v>
      </c>
      <c r="M566" t="str">
        <f t="shared" si="181"/>
        <v>Yes</v>
      </c>
      <c r="N566">
        <f t="shared" si="182"/>
        <v>14365346.666666666</v>
      </c>
      <c r="O566">
        <v>29219181</v>
      </c>
      <c r="P566">
        <v>31941520</v>
      </c>
      <c r="Q566">
        <v>32629388</v>
      </c>
      <c r="S566">
        <f t="shared" si="183"/>
        <v>1.368421052631579</v>
      </c>
      <c r="T566">
        <f t="shared" si="184"/>
        <v>0.36842105263157893</v>
      </c>
      <c r="V566" s="4">
        <f t="shared" si="185"/>
        <v>365.1605757799</v>
      </c>
      <c r="W566">
        <f t="shared" si="186"/>
        <v>7</v>
      </c>
      <c r="X566">
        <f t="shared" si="187"/>
        <v>0.36842105263157893</v>
      </c>
      <c r="Y566">
        <f t="shared" si="188"/>
        <v>0.26923076923076922</v>
      </c>
      <c r="Z566">
        <f t="shared" si="189"/>
        <v>1</v>
      </c>
      <c r="AA566" t="str">
        <f t="shared" si="190"/>
        <v>CRAM</v>
      </c>
      <c r="AD566">
        <f t="shared" si="191"/>
        <v>0.22580645161290322</v>
      </c>
      <c r="AF566" t="str">
        <f t="shared" si="192"/>
        <v>----</v>
      </c>
      <c r="AG566" t="str">
        <f t="shared" si="193"/>
        <v>----</v>
      </c>
      <c r="AH566" t="str">
        <f t="shared" si="194"/>
        <v>HUnSatLig</v>
      </c>
      <c r="AI566" t="str">
        <f t="shared" si="195"/>
        <v>----</v>
      </c>
      <c r="AJ566" t="str">
        <f t="shared" si="196"/>
        <v>----</v>
      </c>
      <c r="AK566" t="str">
        <f t="shared" si="197"/>
        <v>----</v>
      </c>
      <c r="AM566" s="4">
        <f t="shared" si="198"/>
        <v>365.24501378626888</v>
      </c>
      <c r="AN566" s="4">
        <f t="shared" si="199"/>
        <v>365</v>
      </c>
      <c r="AO566" s="4">
        <f t="shared" si="200"/>
        <v>0.24501378626888481</v>
      </c>
    </row>
    <row r="567" spans="1:41" x14ac:dyDescent="0.25">
      <c r="A567">
        <v>19</v>
      </c>
      <c r="B567">
        <v>26</v>
      </c>
      <c r="C567">
        <v>0</v>
      </c>
      <c r="D567">
        <v>9</v>
      </c>
      <c r="E567">
        <v>0</v>
      </c>
      <c r="F567">
        <v>0</v>
      </c>
      <c r="H567">
        <v>397.15040499999998</v>
      </c>
      <c r="J567">
        <v>21534804</v>
      </c>
      <c r="K567">
        <v>21803398</v>
      </c>
      <c r="L567">
        <v>23649703</v>
      </c>
      <c r="M567" t="str">
        <f t="shared" si="181"/>
        <v>Yes</v>
      </c>
      <c r="N567">
        <f t="shared" si="182"/>
        <v>22329301.666666668</v>
      </c>
      <c r="O567">
        <v>31021692</v>
      </c>
      <c r="P567">
        <v>26576055</v>
      </c>
      <c r="Q567">
        <v>31072903</v>
      </c>
      <c r="S567">
        <f t="shared" si="183"/>
        <v>1.368421052631579</v>
      </c>
      <c r="T567">
        <f t="shared" si="184"/>
        <v>0.47368421052631576</v>
      </c>
      <c r="V567" s="4">
        <f t="shared" si="185"/>
        <v>397.15040497989997</v>
      </c>
      <c r="W567">
        <f t="shared" si="186"/>
        <v>7</v>
      </c>
      <c r="X567">
        <f t="shared" si="187"/>
        <v>0.36842105263157893</v>
      </c>
      <c r="Y567">
        <f t="shared" si="188"/>
        <v>0.26923076923076922</v>
      </c>
      <c r="Z567">
        <f t="shared" si="189"/>
        <v>0.77777777777777779</v>
      </c>
      <c r="AA567" t="str">
        <f t="shared" si="190"/>
        <v>CRAM</v>
      </c>
      <c r="AD567">
        <f t="shared" si="191"/>
        <v>0.17241379310344829</v>
      </c>
      <c r="AF567" t="str">
        <f t="shared" si="192"/>
        <v>----</v>
      </c>
      <c r="AG567" t="str">
        <f t="shared" si="193"/>
        <v>----</v>
      </c>
      <c r="AH567" t="str">
        <f t="shared" si="194"/>
        <v>HUnSatLig</v>
      </c>
      <c r="AI567" t="str">
        <f t="shared" si="195"/>
        <v>----</v>
      </c>
      <c r="AJ567" t="str">
        <f t="shared" si="196"/>
        <v>----</v>
      </c>
      <c r="AK567" t="str">
        <f t="shared" si="197"/>
        <v>----</v>
      </c>
      <c r="AM567" s="4">
        <f t="shared" si="198"/>
        <v>397.2422401632395</v>
      </c>
      <c r="AN567" s="4">
        <f t="shared" si="199"/>
        <v>397</v>
      </c>
      <c r="AO567" s="4">
        <f t="shared" si="200"/>
        <v>0.24224016323950082</v>
      </c>
    </row>
    <row r="568" spans="1:41" x14ac:dyDescent="0.25">
      <c r="A568">
        <v>20</v>
      </c>
      <c r="B568">
        <v>28</v>
      </c>
      <c r="C568">
        <v>0</v>
      </c>
      <c r="D568">
        <v>9</v>
      </c>
      <c r="E568">
        <v>0</v>
      </c>
      <c r="F568">
        <v>0</v>
      </c>
      <c r="H568">
        <v>411.16605499999997</v>
      </c>
      <c r="J568">
        <v>20761667</v>
      </c>
      <c r="K568">
        <v>22939347</v>
      </c>
      <c r="L568">
        <v>23196319</v>
      </c>
      <c r="M568" t="str">
        <f t="shared" si="181"/>
        <v>Yes</v>
      </c>
      <c r="N568">
        <f t="shared" si="182"/>
        <v>22299111</v>
      </c>
      <c r="O568">
        <v>31080623</v>
      </c>
      <c r="P568">
        <v>28666516</v>
      </c>
      <c r="Q568">
        <v>33064982</v>
      </c>
      <c r="S568">
        <f t="shared" si="183"/>
        <v>1.4</v>
      </c>
      <c r="T568">
        <f t="shared" si="184"/>
        <v>0.45</v>
      </c>
      <c r="V568" s="4">
        <f t="shared" si="185"/>
        <v>411.16605497990003</v>
      </c>
      <c r="W568">
        <f t="shared" si="186"/>
        <v>7</v>
      </c>
      <c r="X568">
        <f t="shared" si="187"/>
        <v>0.35</v>
      </c>
      <c r="Y568">
        <f t="shared" si="188"/>
        <v>0.25</v>
      </c>
      <c r="Z568">
        <f t="shared" si="189"/>
        <v>0.77777777777777779</v>
      </c>
      <c r="AA568" t="str">
        <f t="shared" si="190"/>
        <v>CRAM</v>
      </c>
      <c r="AD568">
        <f t="shared" si="191"/>
        <v>0.16129032258064516</v>
      </c>
      <c r="AF568" t="str">
        <f t="shared" si="192"/>
        <v>----</v>
      </c>
      <c r="AG568" t="str">
        <f t="shared" si="193"/>
        <v>----</v>
      </c>
      <c r="AH568" t="str">
        <f t="shared" si="194"/>
        <v>HUnSatLig</v>
      </c>
      <c r="AI568" t="str">
        <f t="shared" si="195"/>
        <v>----</v>
      </c>
      <c r="AJ568" t="str">
        <f t="shared" si="196"/>
        <v>----</v>
      </c>
      <c r="AK568" t="str">
        <f t="shared" si="197"/>
        <v>----</v>
      </c>
      <c r="AM568" s="4">
        <f t="shared" si="198"/>
        <v>411.2611310759296</v>
      </c>
      <c r="AN568" s="4">
        <f t="shared" si="199"/>
        <v>411</v>
      </c>
      <c r="AO568" s="4">
        <f t="shared" si="200"/>
        <v>0.2611310759295975</v>
      </c>
    </row>
    <row r="569" spans="1:41" x14ac:dyDescent="0.25">
      <c r="A569">
        <v>20</v>
      </c>
      <c r="B569">
        <v>26</v>
      </c>
      <c r="C569">
        <v>0</v>
      </c>
      <c r="D569">
        <v>8</v>
      </c>
      <c r="E569">
        <v>0</v>
      </c>
      <c r="F569">
        <v>0</v>
      </c>
      <c r="H569">
        <v>393.15549040000002</v>
      </c>
      <c r="J569">
        <v>15377883</v>
      </c>
      <c r="K569">
        <v>19410586</v>
      </c>
      <c r="L569">
        <v>20089586</v>
      </c>
      <c r="M569" t="str">
        <f t="shared" si="181"/>
        <v>Yes</v>
      </c>
      <c r="N569">
        <f t="shared" si="182"/>
        <v>18292685</v>
      </c>
      <c r="O569">
        <v>31905655</v>
      </c>
      <c r="P569">
        <v>32776648</v>
      </c>
      <c r="Q569">
        <v>34234300</v>
      </c>
      <c r="S569">
        <f t="shared" si="183"/>
        <v>1.3</v>
      </c>
      <c r="T569">
        <f t="shared" si="184"/>
        <v>0.4</v>
      </c>
      <c r="V569" s="4">
        <f t="shared" si="185"/>
        <v>393.15549037990002</v>
      </c>
      <c r="W569">
        <f t="shared" si="186"/>
        <v>8</v>
      </c>
      <c r="X569">
        <f t="shared" si="187"/>
        <v>0.4</v>
      </c>
      <c r="Y569">
        <f t="shared" si="188"/>
        <v>0.30769230769230771</v>
      </c>
      <c r="Z569">
        <f t="shared" si="189"/>
        <v>1</v>
      </c>
      <c r="AA569" t="str">
        <f t="shared" si="190"/>
        <v>CRAM</v>
      </c>
      <c r="AD569">
        <f t="shared" si="191"/>
        <v>0.25</v>
      </c>
      <c r="AF569" t="str">
        <f t="shared" si="192"/>
        <v>----</v>
      </c>
      <c r="AG569" t="str">
        <f t="shared" si="193"/>
        <v>----</v>
      </c>
      <c r="AH569" t="str">
        <f t="shared" si="194"/>
        <v>HUnSatLig</v>
      </c>
      <c r="AI569" t="str">
        <f t="shared" si="195"/>
        <v>----</v>
      </c>
      <c r="AJ569" t="str">
        <f t="shared" si="196"/>
        <v>----</v>
      </c>
      <c r="AK569" t="str">
        <f t="shared" si="197"/>
        <v>----</v>
      </c>
      <c r="AM569" s="4">
        <f t="shared" si="198"/>
        <v>393.24640179806107</v>
      </c>
      <c r="AN569" s="4">
        <f t="shared" si="199"/>
        <v>393</v>
      </c>
      <c r="AO569" s="4">
        <f t="shared" si="200"/>
        <v>0.24640179806107199</v>
      </c>
    </row>
    <row r="570" spans="1:41" x14ac:dyDescent="0.25">
      <c r="A570">
        <v>19</v>
      </c>
      <c r="B570">
        <v>28</v>
      </c>
      <c r="C570">
        <v>0</v>
      </c>
      <c r="D570">
        <v>7</v>
      </c>
      <c r="E570">
        <v>0</v>
      </c>
      <c r="F570">
        <v>0</v>
      </c>
      <c r="H570">
        <v>367.1762258</v>
      </c>
      <c r="J570">
        <v>11428995</v>
      </c>
      <c r="K570">
        <v>15761949</v>
      </c>
      <c r="L570">
        <v>13766798</v>
      </c>
      <c r="M570" t="str">
        <f t="shared" si="181"/>
        <v>Yes</v>
      </c>
      <c r="N570">
        <f t="shared" si="182"/>
        <v>13652580.666666666</v>
      </c>
      <c r="O570">
        <v>32783317</v>
      </c>
      <c r="P570">
        <v>36079116</v>
      </c>
      <c r="Q570">
        <v>36766972</v>
      </c>
      <c r="S570">
        <f t="shared" si="183"/>
        <v>1.4736842105263157</v>
      </c>
      <c r="T570">
        <f t="shared" si="184"/>
        <v>0.36842105263157893</v>
      </c>
      <c r="V570" s="4">
        <f t="shared" si="185"/>
        <v>367.17622577989999</v>
      </c>
      <c r="W570">
        <f t="shared" si="186"/>
        <v>6</v>
      </c>
      <c r="X570">
        <f t="shared" si="187"/>
        <v>0.31578947368421051</v>
      </c>
      <c r="Y570">
        <f t="shared" si="188"/>
        <v>0.21428571428571427</v>
      </c>
      <c r="Z570">
        <f t="shared" si="189"/>
        <v>0.8571428571428571</v>
      </c>
      <c r="AA570" t="str">
        <f t="shared" si="190"/>
        <v>CRAM</v>
      </c>
      <c r="AD570">
        <f t="shared" si="191"/>
        <v>0.16129032258064516</v>
      </c>
      <c r="AF570" t="str">
        <f t="shared" si="192"/>
        <v>----</v>
      </c>
      <c r="AG570" t="str">
        <f t="shared" si="193"/>
        <v>----</v>
      </c>
      <c r="AH570" t="str">
        <f t="shared" si="194"/>
        <v>HUnSatLig</v>
      </c>
      <c r="AI570" t="str">
        <f t="shared" si="195"/>
        <v>----</v>
      </c>
      <c r="AJ570" t="str">
        <f t="shared" si="196"/>
        <v>----</v>
      </c>
      <c r="AK570" t="str">
        <f t="shared" si="197"/>
        <v>----</v>
      </c>
      <c r="AM570" s="4">
        <f t="shared" si="198"/>
        <v>367.2611298756521</v>
      </c>
      <c r="AN570" s="4">
        <f t="shared" si="199"/>
        <v>367</v>
      </c>
      <c r="AO570" s="4">
        <f t="shared" si="200"/>
        <v>0.26112987565210233</v>
      </c>
    </row>
    <row r="571" spans="1:41" x14ac:dyDescent="0.25">
      <c r="A571">
        <v>18</v>
      </c>
      <c r="B571">
        <v>26</v>
      </c>
      <c r="C571">
        <v>0</v>
      </c>
      <c r="D571">
        <v>8</v>
      </c>
      <c r="E571">
        <v>0</v>
      </c>
      <c r="F571">
        <v>0</v>
      </c>
      <c r="H571">
        <v>369.15549040000002</v>
      </c>
      <c r="J571">
        <v>17288902</v>
      </c>
      <c r="K571">
        <v>18322590</v>
      </c>
      <c r="L571">
        <v>18359009</v>
      </c>
      <c r="M571" t="str">
        <f t="shared" si="181"/>
        <v>Yes</v>
      </c>
      <c r="N571">
        <f t="shared" si="182"/>
        <v>17990167</v>
      </c>
      <c r="O571">
        <v>32947760</v>
      </c>
      <c r="P571">
        <v>29272184</v>
      </c>
      <c r="Q571">
        <v>33556314</v>
      </c>
      <c r="S571">
        <f t="shared" si="183"/>
        <v>1.4444444444444444</v>
      </c>
      <c r="T571">
        <f t="shared" si="184"/>
        <v>0.44444444444444442</v>
      </c>
      <c r="V571" s="4">
        <f t="shared" si="185"/>
        <v>369.15549037990002</v>
      </c>
      <c r="W571">
        <f t="shared" si="186"/>
        <v>6</v>
      </c>
      <c r="X571">
        <f t="shared" si="187"/>
        <v>0.33333333333333331</v>
      </c>
      <c r="Y571">
        <f t="shared" si="188"/>
        <v>0.23076923076923078</v>
      </c>
      <c r="Z571">
        <f t="shared" si="189"/>
        <v>0.75</v>
      </c>
      <c r="AA571" t="str">
        <f t="shared" si="190"/>
        <v>O</v>
      </c>
      <c r="AD571">
        <f t="shared" si="191"/>
        <v>0.14285714285714285</v>
      </c>
      <c r="AF571" t="str">
        <f t="shared" si="192"/>
        <v>----</v>
      </c>
      <c r="AG571" t="str">
        <f t="shared" si="193"/>
        <v>----</v>
      </c>
      <c r="AH571" t="str">
        <f t="shared" si="194"/>
        <v>HUnSatLig</v>
      </c>
      <c r="AI571" t="str">
        <f t="shared" si="195"/>
        <v>----</v>
      </c>
      <c r="AJ571" t="str">
        <f t="shared" si="196"/>
        <v>----</v>
      </c>
      <c r="AK571" t="str">
        <f t="shared" si="197"/>
        <v>----</v>
      </c>
      <c r="AM571" s="4">
        <f t="shared" si="198"/>
        <v>369.24085215144731</v>
      </c>
      <c r="AN571" s="4">
        <f t="shared" si="199"/>
        <v>369</v>
      </c>
      <c r="AO571" s="4">
        <f t="shared" si="200"/>
        <v>0.24085215144731364</v>
      </c>
    </row>
    <row r="572" spans="1:41" x14ac:dyDescent="0.25">
      <c r="A572">
        <v>19</v>
      </c>
      <c r="B572">
        <v>26</v>
      </c>
      <c r="C572">
        <v>0</v>
      </c>
      <c r="D572">
        <v>8</v>
      </c>
      <c r="E572">
        <v>0</v>
      </c>
      <c r="F572">
        <v>0</v>
      </c>
      <c r="H572">
        <v>381.15549040000002</v>
      </c>
      <c r="J572">
        <v>18869164</v>
      </c>
      <c r="K572">
        <v>21168893</v>
      </c>
      <c r="L572">
        <v>20160565</v>
      </c>
      <c r="M572" t="str">
        <f t="shared" si="181"/>
        <v>Yes</v>
      </c>
      <c r="N572">
        <f t="shared" si="182"/>
        <v>20066207.333333332</v>
      </c>
      <c r="O572">
        <v>34548724</v>
      </c>
      <c r="P572">
        <v>33838693</v>
      </c>
      <c r="Q572">
        <v>37876950</v>
      </c>
      <c r="S572">
        <f t="shared" si="183"/>
        <v>1.368421052631579</v>
      </c>
      <c r="T572">
        <f t="shared" si="184"/>
        <v>0.42105263157894735</v>
      </c>
      <c r="V572" s="4">
        <f t="shared" si="185"/>
        <v>381.15549037990002</v>
      </c>
      <c r="W572">
        <f t="shared" si="186"/>
        <v>7</v>
      </c>
      <c r="X572">
        <f t="shared" si="187"/>
        <v>0.36842105263157893</v>
      </c>
      <c r="Y572">
        <f t="shared" si="188"/>
        <v>0.26923076923076922</v>
      </c>
      <c r="Z572">
        <f t="shared" si="189"/>
        <v>0.875</v>
      </c>
      <c r="AA572" t="str">
        <f t="shared" si="190"/>
        <v>CRAM</v>
      </c>
      <c r="AD572">
        <f t="shared" si="191"/>
        <v>0.2</v>
      </c>
      <c r="AF572" t="str">
        <f t="shared" si="192"/>
        <v>----</v>
      </c>
      <c r="AG572" t="str">
        <f t="shared" si="193"/>
        <v>----</v>
      </c>
      <c r="AH572" t="str">
        <f t="shared" si="194"/>
        <v>HUnSatLig</v>
      </c>
      <c r="AI572" t="str">
        <f t="shared" si="195"/>
        <v>----</v>
      </c>
      <c r="AJ572" t="str">
        <f t="shared" si="196"/>
        <v>----</v>
      </c>
      <c r="AK572" t="str">
        <f t="shared" si="197"/>
        <v>----</v>
      </c>
      <c r="AM572" s="4">
        <f t="shared" si="198"/>
        <v>381.24362697475419</v>
      </c>
      <c r="AN572" s="4">
        <f t="shared" si="199"/>
        <v>381</v>
      </c>
      <c r="AO572" s="4">
        <f t="shared" si="200"/>
        <v>0.24362697475419282</v>
      </c>
    </row>
    <row r="573" spans="1:41" x14ac:dyDescent="0.25">
      <c r="A573">
        <v>19</v>
      </c>
      <c r="B573">
        <v>28</v>
      </c>
      <c r="C573">
        <v>0</v>
      </c>
      <c r="D573">
        <v>8</v>
      </c>
      <c r="E573">
        <v>0</v>
      </c>
      <c r="F573">
        <v>0</v>
      </c>
      <c r="H573">
        <v>383.17114040000001</v>
      </c>
      <c r="J573">
        <v>17386911</v>
      </c>
      <c r="K573">
        <v>20313391</v>
      </c>
      <c r="L573">
        <v>18760253</v>
      </c>
      <c r="M573" t="str">
        <f t="shared" si="181"/>
        <v>Yes</v>
      </c>
      <c r="N573">
        <f t="shared" si="182"/>
        <v>18820185</v>
      </c>
      <c r="O573">
        <v>34778648</v>
      </c>
      <c r="P573">
        <v>36935816</v>
      </c>
      <c r="Q573">
        <v>39802596</v>
      </c>
      <c r="S573">
        <f t="shared" si="183"/>
        <v>1.4736842105263157</v>
      </c>
      <c r="T573">
        <f t="shared" si="184"/>
        <v>0.42105263157894735</v>
      </c>
      <c r="V573" s="4">
        <f t="shared" si="185"/>
        <v>383.17114037990001</v>
      </c>
      <c r="W573">
        <f t="shared" si="186"/>
        <v>6</v>
      </c>
      <c r="X573">
        <f t="shared" si="187"/>
        <v>0.31578947368421051</v>
      </c>
      <c r="Y573">
        <f t="shared" si="188"/>
        <v>0.21428571428571427</v>
      </c>
      <c r="Z573">
        <f t="shared" si="189"/>
        <v>0.75</v>
      </c>
      <c r="AA573" t="str">
        <f t="shared" si="190"/>
        <v>O</v>
      </c>
      <c r="AD573">
        <f t="shared" si="191"/>
        <v>0.13333333333333333</v>
      </c>
      <c r="AF573" t="str">
        <f t="shared" si="192"/>
        <v>----</v>
      </c>
      <c r="AG573" t="str">
        <f t="shared" si="193"/>
        <v>----</v>
      </c>
      <c r="AH573" t="str">
        <f t="shared" si="194"/>
        <v>HUnSatLig</v>
      </c>
      <c r="AI573" t="str">
        <f t="shared" si="195"/>
        <v>----</v>
      </c>
      <c r="AJ573" t="str">
        <f t="shared" si="196"/>
        <v>----</v>
      </c>
      <c r="AK573" t="str">
        <f t="shared" si="197"/>
        <v>----</v>
      </c>
      <c r="AM573" s="4">
        <f t="shared" si="198"/>
        <v>383.25974306413741</v>
      </c>
      <c r="AN573" s="4">
        <f t="shared" si="199"/>
        <v>383</v>
      </c>
      <c r="AO573" s="4">
        <f t="shared" si="200"/>
        <v>0.25974306413741033</v>
      </c>
    </row>
    <row r="574" spans="1:41" x14ac:dyDescent="0.25">
      <c r="A574">
        <v>19</v>
      </c>
      <c r="B574">
        <v>28</v>
      </c>
      <c r="C574">
        <v>0</v>
      </c>
      <c r="D574">
        <v>9</v>
      </c>
      <c r="E574">
        <v>0</v>
      </c>
      <c r="F574">
        <v>0</v>
      </c>
      <c r="H574">
        <v>399.16605499999997</v>
      </c>
      <c r="J574">
        <v>20310366</v>
      </c>
      <c r="K574">
        <v>20206279</v>
      </c>
      <c r="L574">
        <v>20729553</v>
      </c>
      <c r="M574" t="str">
        <f t="shared" si="181"/>
        <v>Yes</v>
      </c>
      <c r="N574">
        <f t="shared" si="182"/>
        <v>20415399.333333332</v>
      </c>
      <c r="O574">
        <v>34896848</v>
      </c>
      <c r="P574">
        <v>29730304</v>
      </c>
      <c r="Q574">
        <v>35201983</v>
      </c>
      <c r="S574">
        <f t="shared" si="183"/>
        <v>1.4736842105263157</v>
      </c>
      <c r="T574">
        <f t="shared" si="184"/>
        <v>0.47368421052631576</v>
      </c>
      <c r="V574" s="4">
        <f t="shared" si="185"/>
        <v>399.16605497990003</v>
      </c>
      <c r="W574">
        <f t="shared" si="186"/>
        <v>6</v>
      </c>
      <c r="X574">
        <f t="shared" si="187"/>
        <v>0.31578947368421051</v>
      </c>
      <c r="Y574">
        <f t="shared" si="188"/>
        <v>0.21428571428571427</v>
      </c>
      <c r="Z574">
        <f t="shared" si="189"/>
        <v>0.66666666666666663</v>
      </c>
      <c r="AA574" t="str">
        <f t="shared" si="190"/>
        <v>O</v>
      </c>
      <c r="AD574">
        <f t="shared" si="191"/>
        <v>0.10344827586206896</v>
      </c>
      <c r="AF574" t="str">
        <f t="shared" si="192"/>
        <v>----</v>
      </c>
      <c r="AG574" t="str">
        <f t="shared" si="193"/>
        <v>----</v>
      </c>
      <c r="AH574" t="str">
        <f t="shared" si="194"/>
        <v>HUnSatLig</v>
      </c>
      <c r="AI574" t="str">
        <f t="shared" si="195"/>
        <v>----</v>
      </c>
      <c r="AJ574" t="str">
        <f t="shared" si="196"/>
        <v>----</v>
      </c>
      <c r="AK574" t="str">
        <f t="shared" si="197"/>
        <v>----</v>
      </c>
      <c r="AM574" s="4">
        <f t="shared" si="198"/>
        <v>399.25835625262272</v>
      </c>
      <c r="AN574" s="4">
        <f t="shared" si="199"/>
        <v>399</v>
      </c>
      <c r="AO574" s="4">
        <f t="shared" si="200"/>
        <v>0.25835625262271833</v>
      </c>
    </row>
    <row r="575" spans="1:41" x14ac:dyDescent="0.25">
      <c r="A575">
        <v>20</v>
      </c>
      <c r="B575">
        <v>28</v>
      </c>
      <c r="C575">
        <v>0</v>
      </c>
      <c r="D575">
        <v>7</v>
      </c>
      <c r="E575">
        <v>0</v>
      </c>
      <c r="F575">
        <v>0</v>
      </c>
      <c r="H575">
        <v>379.1762258</v>
      </c>
      <c r="J575">
        <v>13707695</v>
      </c>
      <c r="K575">
        <v>21463233</v>
      </c>
      <c r="L575">
        <v>17792548</v>
      </c>
      <c r="M575" t="str">
        <f t="shared" si="181"/>
        <v>Yes</v>
      </c>
      <c r="N575">
        <f t="shared" si="182"/>
        <v>17654492</v>
      </c>
      <c r="O575">
        <v>39799242</v>
      </c>
      <c r="P575">
        <v>45102138</v>
      </c>
      <c r="Q575">
        <v>44716736</v>
      </c>
      <c r="S575">
        <f t="shared" si="183"/>
        <v>1.4</v>
      </c>
      <c r="T575">
        <f t="shared" si="184"/>
        <v>0.35</v>
      </c>
      <c r="V575" s="4">
        <f t="shared" si="185"/>
        <v>379.17622577989999</v>
      </c>
      <c r="W575">
        <f t="shared" si="186"/>
        <v>7</v>
      </c>
      <c r="X575">
        <f t="shared" si="187"/>
        <v>0.35</v>
      </c>
      <c r="Y575">
        <f t="shared" si="188"/>
        <v>0.25</v>
      </c>
      <c r="Z575">
        <f t="shared" si="189"/>
        <v>1</v>
      </c>
      <c r="AA575" t="str">
        <f t="shared" si="190"/>
        <v>CRAM</v>
      </c>
      <c r="AD575">
        <f t="shared" si="191"/>
        <v>0.21212121212121213</v>
      </c>
      <c r="AF575" t="str">
        <f t="shared" si="192"/>
        <v>----</v>
      </c>
      <c r="AG575" t="str">
        <f t="shared" si="193"/>
        <v>----</v>
      </c>
      <c r="AH575" t="str">
        <f t="shared" si="194"/>
        <v>HUnSatLig</v>
      </c>
      <c r="AI575" t="str">
        <f t="shared" si="195"/>
        <v>----</v>
      </c>
      <c r="AJ575" t="str">
        <f t="shared" si="196"/>
        <v>----</v>
      </c>
      <c r="AK575" t="str">
        <f t="shared" si="197"/>
        <v>----</v>
      </c>
      <c r="AM575" s="4">
        <f t="shared" si="198"/>
        <v>379.26390469895898</v>
      </c>
      <c r="AN575" s="4">
        <f t="shared" si="199"/>
        <v>379</v>
      </c>
      <c r="AO575" s="4">
        <f t="shared" si="200"/>
        <v>0.2639046989589815</v>
      </c>
    </row>
    <row r="576" spans="1:41" x14ac:dyDescent="0.25">
      <c r="A576">
        <v>20</v>
      </c>
      <c r="B576">
        <v>28</v>
      </c>
      <c r="C576">
        <v>0</v>
      </c>
      <c r="D576">
        <v>8</v>
      </c>
      <c r="E576">
        <v>0</v>
      </c>
      <c r="F576">
        <v>0</v>
      </c>
      <c r="H576">
        <v>395.17114040000001</v>
      </c>
      <c r="J576">
        <v>17479467</v>
      </c>
      <c r="K576">
        <v>25628709</v>
      </c>
      <c r="L576">
        <v>23792736</v>
      </c>
      <c r="M576" t="str">
        <f t="shared" si="181"/>
        <v>Yes</v>
      </c>
      <c r="N576">
        <f t="shared" si="182"/>
        <v>22300304</v>
      </c>
      <c r="O576">
        <v>44497165</v>
      </c>
      <c r="P576">
        <v>44901203</v>
      </c>
      <c r="Q576">
        <v>48267572</v>
      </c>
      <c r="S576">
        <f t="shared" si="183"/>
        <v>1.4</v>
      </c>
      <c r="T576">
        <f t="shared" si="184"/>
        <v>0.4</v>
      </c>
      <c r="V576" s="4">
        <f t="shared" si="185"/>
        <v>395.17114037990001</v>
      </c>
      <c r="W576">
        <f t="shared" si="186"/>
        <v>7</v>
      </c>
      <c r="X576">
        <f t="shared" si="187"/>
        <v>0.35</v>
      </c>
      <c r="Y576">
        <f t="shared" si="188"/>
        <v>0.25</v>
      </c>
      <c r="Z576">
        <f t="shared" si="189"/>
        <v>0.875</v>
      </c>
      <c r="AA576" t="str">
        <f t="shared" si="190"/>
        <v>CRAM</v>
      </c>
      <c r="AD576">
        <f t="shared" si="191"/>
        <v>0.1875</v>
      </c>
      <c r="AF576" t="str">
        <f t="shared" si="192"/>
        <v>----</v>
      </c>
      <c r="AG576" t="str">
        <f t="shared" si="193"/>
        <v>----</v>
      </c>
      <c r="AH576" t="str">
        <f t="shared" si="194"/>
        <v>HUnSatLig</v>
      </c>
      <c r="AI576" t="str">
        <f t="shared" si="195"/>
        <v>----</v>
      </c>
      <c r="AJ576" t="str">
        <f t="shared" si="196"/>
        <v>----</v>
      </c>
      <c r="AK576" t="str">
        <f t="shared" si="197"/>
        <v>----</v>
      </c>
      <c r="AM576" s="4">
        <f t="shared" si="198"/>
        <v>395.26251788744429</v>
      </c>
      <c r="AN576" s="4">
        <f t="shared" si="199"/>
        <v>395</v>
      </c>
      <c r="AO576" s="4">
        <f t="shared" si="200"/>
        <v>0.2625178874442895</v>
      </c>
    </row>
    <row r="577" spans="1:41" x14ac:dyDescent="0.25">
      <c r="A577">
        <v>25</v>
      </c>
      <c r="B577">
        <v>50</v>
      </c>
      <c r="C577">
        <v>0</v>
      </c>
      <c r="D577">
        <v>2</v>
      </c>
      <c r="E577">
        <v>0</v>
      </c>
      <c r="F577">
        <v>0</v>
      </c>
      <c r="H577">
        <v>381.37380280000002</v>
      </c>
      <c r="J577">
        <v>3418083</v>
      </c>
      <c r="K577">
        <v>2535227</v>
      </c>
      <c r="L577">
        <v>3361902</v>
      </c>
      <c r="M577" t="str">
        <f t="shared" si="181"/>
        <v>Yes</v>
      </c>
      <c r="N577">
        <f t="shared" si="182"/>
        <v>3105070.6666666665</v>
      </c>
      <c r="O577">
        <v>2568752</v>
      </c>
      <c r="P577">
        <v>2869921</v>
      </c>
      <c r="Q577">
        <v>2711824</v>
      </c>
      <c r="S577">
        <f t="shared" si="183"/>
        <v>2</v>
      </c>
      <c r="T577">
        <f t="shared" si="184"/>
        <v>0.08</v>
      </c>
      <c r="V577" s="4">
        <f t="shared" si="185"/>
        <v>381.37380277989996</v>
      </c>
      <c r="W577">
        <f t="shared" si="186"/>
        <v>1</v>
      </c>
      <c r="X577">
        <f t="shared" si="187"/>
        <v>0.04</v>
      </c>
      <c r="Y577">
        <f t="shared" si="188"/>
        <v>0.02</v>
      </c>
      <c r="Z577">
        <f t="shared" si="189"/>
        <v>0.5</v>
      </c>
      <c r="AA577" t="str">
        <f t="shared" si="190"/>
        <v>O</v>
      </c>
      <c r="AD577">
        <f t="shared" si="191"/>
        <v>0</v>
      </c>
      <c r="AF577" t="str">
        <f t="shared" si="192"/>
        <v>----</v>
      </c>
      <c r="AG577" t="str">
        <f t="shared" si="193"/>
        <v>----</v>
      </c>
      <c r="AH577" t="str">
        <f t="shared" si="194"/>
        <v>----</v>
      </c>
      <c r="AI577" t="str">
        <f t="shared" si="195"/>
        <v>AlipatNoN</v>
      </c>
      <c r="AJ577" t="str">
        <f t="shared" si="196"/>
        <v>----</v>
      </c>
      <c r="AK577" t="str">
        <f t="shared" si="197"/>
        <v>----</v>
      </c>
      <c r="AM577" s="4">
        <f t="shared" si="198"/>
        <v>381.46198985628212</v>
      </c>
      <c r="AN577" s="4">
        <f t="shared" si="199"/>
        <v>381</v>
      </c>
      <c r="AO577" s="4">
        <f t="shared" si="200"/>
        <v>0.46198985628211631</v>
      </c>
    </row>
    <row r="578" spans="1:41" x14ac:dyDescent="0.25">
      <c r="A578">
        <v>22</v>
      </c>
      <c r="B578">
        <v>34</v>
      </c>
      <c r="C578">
        <v>0</v>
      </c>
      <c r="D578">
        <v>12</v>
      </c>
      <c r="E578">
        <v>0</v>
      </c>
      <c r="F578">
        <v>0</v>
      </c>
      <c r="H578">
        <v>489.1977488</v>
      </c>
      <c r="J578">
        <v>3512019</v>
      </c>
      <c r="K578">
        <v>3093504</v>
      </c>
      <c r="L578">
        <v>4097896</v>
      </c>
      <c r="M578" t="str">
        <f t="shared" si="181"/>
        <v>Yes</v>
      </c>
      <c r="N578">
        <f t="shared" si="182"/>
        <v>3567806.3333333335</v>
      </c>
      <c r="O578">
        <v>4277807</v>
      </c>
      <c r="P578">
        <v>5960251</v>
      </c>
      <c r="Q578">
        <v>6047884</v>
      </c>
      <c r="S578">
        <f t="shared" si="183"/>
        <v>1.5454545454545454</v>
      </c>
      <c r="T578">
        <f t="shared" si="184"/>
        <v>0.54545454545454541</v>
      </c>
      <c r="V578" s="4">
        <f t="shared" si="185"/>
        <v>489.1977487799</v>
      </c>
      <c r="W578">
        <f t="shared" si="186"/>
        <v>6</v>
      </c>
      <c r="X578">
        <f t="shared" si="187"/>
        <v>0.27272727272727271</v>
      </c>
      <c r="Y578">
        <f t="shared" si="188"/>
        <v>0.17647058823529413</v>
      </c>
      <c r="Z578">
        <f t="shared" si="189"/>
        <v>0.5</v>
      </c>
      <c r="AA578" t="str">
        <f t="shared" si="190"/>
        <v>O</v>
      </c>
      <c r="AD578">
        <f t="shared" si="191"/>
        <v>0</v>
      </c>
      <c r="AF578" t="str">
        <f t="shared" si="192"/>
        <v>----</v>
      </c>
      <c r="AG578" t="str">
        <f t="shared" si="193"/>
        <v>----</v>
      </c>
      <c r="AH578" t="str">
        <f t="shared" si="194"/>
        <v>----</v>
      </c>
      <c r="AI578" t="str">
        <f t="shared" si="195"/>
        <v>AlipatNoN</v>
      </c>
      <c r="AJ578" t="str">
        <f t="shared" si="196"/>
        <v>----</v>
      </c>
      <c r="AK578" t="str">
        <f t="shared" si="197"/>
        <v>----</v>
      </c>
      <c r="AM578" s="4">
        <f t="shared" si="198"/>
        <v>489.31086855614888</v>
      </c>
      <c r="AN578" s="4">
        <f t="shared" si="199"/>
        <v>489</v>
      </c>
      <c r="AO578" s="4">
        <f t="shared" si="200"/>
        <v>0.31086855614887554</v>
      </c>
    </row>
    <row r="579" spans="1:41" x14ac:dyDescent="0.25">
      <c r="A579">
        <v>20</v>
      </c>
      <c r="B579">
        <v>34</v>
      </c>
      <c r="C579">
        <v>0</v>
      </c>
      <c r="D579">
        <v>11</v>
      </c>
      <c r="E579">
        <v>0</v>
      </c>
      <c r="F579">
        <v>0</v>
      </c>
      <c r="H579">
        <v>449.20283419999998</v>
      </c>
      <c r="J579">
        <v>2591240</v>
      </c>
      <c r="K579">
        <v>3136335</v>
      </c>
      <c r="L579">
        <v>3582310</v>
      </c>
      <c r="M579" t="str">
        <f t="shared" si="181"/>
        <v>Yes</v>
      </c>
      <c r="N579">
        <f t="shared" si="182"/>
        <v>3103295</v>
      </c>
      <c r="O579">
        <v>4425258</v>
      </c>
      <c r="P579">
        <v>4904227</v>
      </c>
      <c r="Q579">
        <v>5747113</v>
      </c>
      <c r="S579">
        <f t="shared" si="183"/>
        <v>1.7</v>
      </c>
      <c r="T579">
        <f t="shared" si="184"/>
        <v>0.55000000000000004</v>
      </c>
      <c r="V579" s="4">
        <f t="shared" si="185"/>
        <v>449.20283417989998</v>
      </c>
      <c r="W579">
        <f t="shared" si="186"/>
        <v>4</v>
      </c>
      <c r="X579">
        <f t="shared" si="187"/>
        <v>0.2</v>
      </c>
      <c r="Y579">
        <f t="shared" si="188"/>
        <v>0.11764705882352941</v>
      </c>
      <c r="Z579">
        <f t="shared" si="189"/>
        <v>0.36363636363636365</v>
      </c>
      <c r="AA579" t="str">
        <f t="shared" si="190"/>
        <v>O</v>
      </c>
      <c r="AD579">
        <f t="shared" si="191"/>
        <v>-0.10344827586206896</v>
      </c>
      <c r="AF579" t="str">
        <f t="shared" si="192"/>
        <v>----</v>
      </c>
      <c r="AG579" t="str">
        <f t="shared" si="193"/>
        <v>----</v>
      </c>
      <c r="AH579" t="str">
        <f t="shared" si="194"/>
        <v>----</v>
      </c>
      <c r="AI579" t="str">
        <f t="shared" si="195"/>
        <v>AlipatNoN</v>
      </c>
      <c r="AJ579" t="str">
        <f t="shared" si="196"/>
        <v>----</v>
      </c>
      <c r="AK579" t="str">
        <f t="shared" si="197"/>
        <v>----</v>
      </c>
      <c r="AM579" s="4">
        <f t="shared" si="198"/>
        <v>449.30670572104981</v>
      </c>
      <c r="AN579" s="4">
        <f t="shared" si="199"/>
        <v>449</v>
      </c>
      <c r="AO579" s="4">
        <f t="shared" si="200"/>
        <v>0.3067057210498092</v>
      </c>
    </row>
    <row r="580" spans="1:41" x14ac:dyDescent="0.25">
      <c r="A580">
        <v>19</v>
      </c>
      <c r="B580">
        <v>32</v>
      </c>
      <c r="C580">
        <v>0</v>
      </c>
      <c r="D580">
        <v>11</v>
      </c>
      <c r="E580">
        <v>0</v>
      </c>
      <c r="F580">
        <v>0</v>
      </c>
      <c r="H580">
        <v>435.18718419999999</v>
      </c>
      <c r="J580">
        <v>3188221</v>
      </c>
      <c r="K580">
        <v>3500462</v>
      </c>
      <c r="L580">
        <v>4080246</v>
      </c>
      <c r="M580" t="str">
        <f t="shared" si="181"/>
        <v>Yes</v>
      </c>
      <c r="N580">
        <f t="shared" si="182"/>
        <v>3589643</v>
      </c>
      <c r="O580">
        <v>4683401</v>
      </c>
      <c r="P580">
        <v>4945019</v>
      </c>
      <c r="Q580">
        <v>5857710</v>
      </c>
      <c r="S580">
        <f t="shared" si="183"/>
        <v>1.6842105263157894</v>
      </c>
      <c r="T580">
        <f t="shared" si="184"/>
        <v>0.57894736842105265</v>
      </c>
      <c r="V580" s="4">
        <f t="shared" si="185"/>
        <v>435.18718417989999</v>
      </c>
      <c r="W580">
        <f t="shared" si="186"/>
        <v>4</v>
      </c>
      <c r="X580">
        <f t="shared" si="187"/>
        <v>0.21052631578947367</v>
      </c>
      <c r="Y580">
        <f t="shared" si="188"/>
        <v>0.125</v>
      </c>
      <c r="Z580">
        <f t="shared" si="189"/>
        <v>0.36363636363636365</v>
      </c>
      <c r="AA580" t="str">
        <f t="shared" si="190"/>
        <v>O</v>
      </c>
      <c r="AD580">
        <f t="shared" si="191"/>
        <v>-0.1111111111111111</v>
      </c>
      <c r="AF580" t="str">
        <f t="shared" si="192"/>
        <v>----</v>
      </c>
      <c r="AG580" t="str">
        <f t="shared" si="193"/>
        <v>----</v>
      </c>
      <c r="AH580" t="str">
        <f t="shared" si="194"/>
        <v>----</v>
      </c>
      <c r="AI580" t="str">
        <f t="shared" si="195"/>
        <v>AlipatNoN</v>
      </c>
      <c r="AJ580" t="str">
        <f t="shared" si="196"/>
        <v>----</v>
      </c>
      <c r="AK580" t="str">
        <f t="shared" si="197"/>
        <v>----</v>
      </c>
      <c r="AM580" s="4">
        <f t="shared" si="198"/>
        <v>435.28781480835971</v>
      </c>
      <c r="AN580" s="4">
        <f t="shared" si="199"/>
        <v>435</v>
      </c>
      <c r="AO580" s="4">
        <f t="shared" si="200"/>
        <v>0.28781480835971252</v>
      </c>
    </row>
    <row r="581" spans="1:41" x14ac:dyDescent="0.25">
      <c r="A581">
        <v>21</v>
      </c>
      <c r="B581">
        <v>36</v>
      </c>
      <c r="C581">
        <v>0</v>
      </c>
      <c r="D581">
        <v>12</v>
      </c>
      <c r="E581">
        <v>0</v>
      </c>
      <c r="F581">
        <v>0</v>
      </c>
      <c r="H581">
        <v>479.21339879999999</v>
      </c>
      <c r="J581">
        <v>2235612</v>
      </c>
      <c r="K581">
        <v>5893087</v>
      </c>
      <c r="L581">
        <v>4356592</v>
      </c>
      <c r="M581" t="str">
        <f t="shared" si="181"/>
        <v>Yes</v>
      </c>
      <c r="N581">
        <f t="shared" si="182"/>
        <v>4161763.6666666665</v>
      </c>
      <c r="O581">
        <v>5950912</v>
      </c>
      <c r="P581">
        <v>8339185</v>
      </c>
      <c r="Q581">
        <v>7227192</v>
      </c>
      <c r="S581">
        <f t="shared" si="183"/>
        <v>1.7142857142857142</v>
      </c>
      <c r="T581">
        <f t="shared" si="184"/>
        <v>0.5714285714285714</v>
      </c>
      <c r="V581" s="4">
        <f t="shared" si="185"/>
        <v>479.21339877989993</v>
      </c>
      <c r="W581">
        <f t="shared" si="186"/>
        <v>4</v>
      </c>
      <c r="X581">
        <f t="shared" si="187"/>
        <v>0.19047619047619047</v>
      </c>
      <c r="Y581">
        <f t="shared" si="188"/>
        <v>0.1111111111111111</v>
      </c>
      <c r="Z581">
        <f t="shared" si="189"/>
        <v>0.33333333333333331</v>
      </c>
      <c r="AA581" t="str">
        <f t="shared" si="190"/>
        <v>O</v>
      </c>
      <c r="AD581">
        <f t="shared" si="191"/>
        <v>-0.13333333333333333</v>
      </c>
      <c r="AF581" t="str">
        <f t="shared" si="192"/>
        <v>----</v>
      </c>
      <c r="AG581" t="str">
        <f t="shared" si="193"/>
        <v>----</v>
      </c>
      <c r="AH581" t="str">
        <f t="shared" si="194"/>
        <v>----</v>
      </c>
      <c r="AI581" t="str">
        <f t="shared" si="195"/>
        <v>AlipatNoN</v>
      </c>
      <c r="AJ581" t="str">
        <f t="shared" si="196"/>
        <v>----</v>
      </c>
      <c r="AK581" t="str">
        <f t="shared" si="197"/>
        <v>----</v>
      </c>
      <c r="AM581" s="4">
        <f t="shared" si="198"/>
        <v>479.32420982222516</v>
      </c>
      <c r="AN581" s="4">
        <f t="shared" si="199"/>
        <v>479</v>
      </c>
      <c r="AO581" s="4">
        <f t="shared" si="200"/>
        <v>0.32420982222515704</v>
      </c>
    </row>
    <row r="582" spans="1:41" x14ac:dyDescent="0.25">
      <c r="A582">
        <v>19</v>
      </c>
      <c r="B582">
        <v>30</v>
      </c>
      <c r="C582">
        <v>0</v>
      </c>
      <c r="D582">
        <v>11</v>
      </c>
      <c r="E582">
        <v>0</v>
      </c>
      <c r="F582">
        <v>0</v>
      </c>
      <c r="H582">
        <v>433.1715342</v>
      </c>
      <c r="J582">
        <v>6659800</v>
      </c>
      <c r="K582">
        <v>5682822</v>
      </c>
      <c r="L582">
        <v>6081319</v>
      </c>
      <c r="M582" t="str">
        <f t="shared" si="181"/>
        <v>Yes</v>
      </c>
      <c r="N582">
        <f t="shared" si="182"/>
        <v>6141313.666666667</v>
      </c>
      <c r="O582">
        <v>6240022</v>
      </c>
      <c r="P582">
        <v>5091574</v>
      </c>
      <c r="Q582">
        <v>5910070</v>
      </c>
      <c r="S582">
        <f t="shared" si="183"/>
        <v>1.5789473684210527</v>
      </c>
      <c r="T582">
        <f t="shared" si="184"/>
        <v>0.57894736842105265</v>
      </c>
      <c r="V582" s="4">
        <f t="shared" si="185"/>
        <v>433.17153417989999</v>
      </c>
      <c r="W582">
        <f t="shared" si="186"/>
        <v>5</v>
      </c>
      <c r="X582">
        <f t="shared" si="187"/>
        <v>0.26315789473684209</v>
      </c>
      <c r="Y582">
        <f t="shared" si="188"/>
        <v>0.16666666666666666</v>
      </c>
      <c r="Z582">
        <f t="shared" si="189"/>
        <v>0.45454545454545453</v>
      </c>
      <c r="AA582" t="str">
        <f t="shared" si="190"/>
        <v>O</v>
      </c>
      <c r="AD582">
        <f t="shared" si="191"/>
        <v>-3.7037037037037035E-2</v>
      </c>
      <c r="AF582" t="str">
        <f t="shared" si="192"/>
        <v>----</v>
      </c>
      <c r="AG582" t="str">
        <f t="shared" si="193"/>
        <v>----</v>
      </c>
      <c r="AH582" t="str">
        <f t="shared" si="194"/>
        <v>----</v>
      </c>
      <c r="AI582" t="str">
        <f t="shared" si="195"/>
        <v>AlipatNoN</v>
      </c>
      <c r="AJ582" t="str">
        <f t="shared" si="196"/>
        <v>----</v>
      </c>
      <c r="AK582" t="str">
        <f t="shared" si="197"/>
        <v>----</v>
      </c>
      <c r="AM582" s="4">
        <f t="shared" si="198"/>
        <v>433.2716987189765</v>
      </c>
      <c r="AN582" s="4">
        <f t="shared" si="199"/>
        <v>433</v>
      </c>
      <c r="AO582" s="4">
        <f t="shared" si="200"/>
        <v>0.271698718976495</v>
      </c>
    </row>
    <row r="583" spans="1:41" x14ac:dyDescent="0.25">
      <c r="A583">
        <v>22</v>
      </c>
      <c r="B583">
        <v>36</v>
      </c>
      <c r="C583">
        <v>0</v>
      </c>
      <c r="D583">
        <v>12</v>
      </c>
      <c r="E583">
        <v>0</v>
      </c>
      <c r="F583">
        <v>0</v>
      </c>
      <c r="H583">
        <v>491.21339879999999</v>
      </c>
      <c r="J583">
        <v>2144588</v>
      </c>
      <c r="K583">
        <v>4095010</v>
      </c>
      <c r="L583">
        <v>3716042</v>
      </c>
      <c r="M583" t="str">
        <f t="shared" si="181"/>
        <v>Yes</v>
      </c>
      <c r="N583">
        <f t="shared" si="182"/>
        <v>3318546.6666666665</v>
      </c>
      <c r="O583">
        <v>6356563</v>
      </c>
      <c r="P583">
        <v>10947314</v>
      </c>
      <c r="Q583">
        <v>11034847</v>
      </c>
      <c r="S583">
        <f t="shared" si="183"/>
        <v>1.6363636363636365</v>
      </c>
      <c r="T583">
        <f t="shared" si="184"/>
        <v>0.54545454545454541</v>
      </c>
      <c r="V583" s="4">
        <f t="shared" si="185"/>
        <v>491.21339877989993</v>
      </c>
      <c r="W583">
        <f t="shared" si="186"/>
        <v>5</v>
      </c>
      <c r="X583">
        <f t="shared" si="187"/>
        <v>0.22727272727272727</v>
      </c>
      <c r="Y583">
        <f t="shared" si="188"/>
        <v>0.1388888888888889</v>
      </c>
      <c r="Z583">
        <f t="shared" si="189"/>
        <v>0.41666666666666669</v>
      </c>
      <c r="AA583" t="str">
        <f t="shared" si="190"/>
        <v>O</v>
      </c>
      <c r="AD583">
        <f t="shared" si="191"/>
        <v>-6.25E-2</v>
      </c>
      <c r="AF583" t="str">
        <f t="shared" si="192"/>
        <v>----</v>
      </c>
      <c r="AG583" t="str">
        <f t="shared" si="193"/>
        <v>----</v>
      </c>
      <c r="AH583" t="str">
        <f t="shared" si="194"/>
        <v>----</v>
      </c>
      <c r="AI583" t="str">
        <f t="shared" si="195"/>
        <v>AlipatNoN</v>
      </c>
      <c r="AJ583" t="str">
        <f t="shared" si="196"/>
        <v>----</v>
      </c>
      <c r="AK583" t="str">
        <f t="shared" si="197"/>
        <v>----</v>
      </c>
      <c r="AM583" s="4">
        <f t="shared" si="198"/>
        <v>491.32698464553204</v>
      </c>
      <c r="AN583" s="4">
        <f t="shared" si="199"/>
        <v>491</v>
      </c>
      <c r="AO583" s="4">
        <f t="shared" si="200"/>
        <v>0.32698464553203621</v>
      </c>
    </row>
    <row r="584" spans="1:41" x14ac:dyDescent="0.25">
      <c r="A584">
        <v>21</v>
      </c>
      <c r="B584">
        <v>32</v>
      </c>
      <c r="C584">
        <v>0</v>
      </c>
      <c r="D584">
        <v>12</v>
      </c>
      <c r="E584">
        <v>0</v>
      </c>
      <c r="F584">
        <v>0</v>
      </c>
      <c r="H584">
        <v>475.18209880000001</v>
      </c>
      <c r="J584">
        <v>5147737</v>
      </c>
      <c r="K584">
        <v>4872222</v>
      </c>
      <c r="L584">
        <v>5504412</v>
      </c>
      <c r="M584" t="str">
        <f t="shared" si="181"/>
        <v>Yes</v>
      </c>
      <c r="N584">
        <f t="shared" si="182"/>
        <v>5174790.333333333</v>
      </c>
      <c r="O584">
        <v>6798785</v>
      </c>
      <c r="P584">
        <v>5491160</v>
      </c>
      <c r="Q584">
        <v>7237346</v>
      </c>
      <c r="S584">
        <f t="shared" si="183"/>
        <v>1.5238095238095237</v>
      </c>
      <c r="T584">
        <f t="shared" si="184"/>
        <v>0.5714285714285714</v>
      </c>
      <c r="V584" s="4">
        <f t="shared" si="185"/>
        <v>475.18209877989995</v>
      </c>
      <c r="W584">
        <f t="shared" si="186"/>
        <v>6</v>
      </c>
      <c r="X584">
        <f t="shared" si="187"/>
        <v>0.2857142857142857</v>
      </c>
      <c r="Y584">
        <f t="shared" si="188"/>
        <v>0.1875</v>
      </c>
      <c r="Z584">
        <f t="shared" si="189"/>
        <v>0.5</v>
      </c>
      <c r="AA584" t="str">
        <f t="shared" si="190"/>
        <v>O</v>
      </c>
      <c r="AD584">
        <f t="shared" si="191"/>
        <v>0</v>
      </c>
      <c r="AF584" t="str">
        <f t="shared" si="192"/>
        <v>----</v>
      </c>
      <c r="AG584" t="str">
        <f t="shared" si="193"/>
        <v>----</v>
      </c>
      <c r="AH584" t="str">
        <f t="shared" si="194"/>
        <v>----</v>
      </c>
      <c r="AI584" t="str">
        <f t="shared" si="195"/>
        <v>AlipatNoN</v>
      </c>
      <c r="AJ584" t="str">
        <f t="shared" si="196"/>
        <v>----</v>
      </c>
      <c r="AK584" t="str">
        <f t="shared" si="197"/>
        <v>----</v>
      </c>
      <c r="AM584" s="4">
        <f t="shared" si="198"/>
        <v>475.29197764345872</v>
      </c>
      <c r="AN584" s="4">
        <f t="shared" si="199"/>
        <v>475</v>
      </c>
      <c r="AO584" s="4">
        <f t="shared" si="200"/>
        <v>0.29197764345872201</v>
      </c>
    </row>
    <row r="585" spans="1:41" x14ac:dyDescent="0.25">
      <c r="A585">
        <v>24</v>
      </c>
      <c r="B585">
        <v>36</v>
      </c>
      <c r="C585">
        <v>0</v>
      </c>
      <c r="D585">
        <v>11</v>
      </c>
      <c r="E585">
        <v>0</v>
      </c>
      <c r="F585">
        <v>0</v>
      </c>
      <c r="H585">
        <v>499.21848419999998</v>
      </c>
      <c r="J585">
        <v>3377473</v>
      </c>
      <c r="K585">
        <v>3979495</v>
      </c>
      <c r="L585">
        <v>3836278</v>
      </c>
      <c r="M585" t="str">
        <f t="shared" si="181"/>
        <v>Yes</v>
      </c>
      <c r="N585">
        <f t="shared" si="182"/>
        <v>3731082</v>
      </c>
      <c r="O585">
        <v>6842095</v>
      </c>
      <c r="P585">
        <v>7607751</v>
      </c>
      <c r="Q585">
        <v>7221816</v>
      </c>
      <c r="S585">
        <f t="shared" si="183"/>
        <v>1.5</v>
      </c>
      <c r="T585">
        <f t="shared" si="184"/>
        <v>0.45833333333333331</v>
      </c>
      <c r="V585" s="4">
        <f t="shared" si="185"/>
        <v>499.21848417989997</v>
      </c>
      <c r="W585">
        <f t="shared" si="186"/>
        <v>7</v>
      </c>
      <c r="X585">
        <f t="shared" si="187"/>
        <v>0.29166666666666669</v>
      </c>
      <c r="Y585">
        <f t="shared" si="188"/>
        <v>0.19444444444444445</v>
      </c>
      <c r="Z585">
        <f t="shared" si="189"/>
        <v>0.63636363636363635</v>
      </c>
      <c r="AA585" t="str">
        <f t="shared" si="190"/>
        <v>O</v>
      </c>
      <c r="AD585">
        <f t="shared" si="191"/>
        <v>8.1081081081081086E-2</v>
      </c>
      <c r="AF585" t="str">
        <f t="shared" si="192"/>
        <v>----</v>
      </c>
      <c r="AG585" t="str">
        <f t="shared" si="193"/>
        <v>----</v>
      </c>
      <c r="AH585" t="str">
        <f t="shared" si="194"/>
        <v>----</v>
      </c>
      <c r="AI585" t="str">
        <f t="shared" si="195"/>
        <v>AlipatNoN</v>
      </c>
      <c r="AJ585" t="str">
        <f t="shared" si="196"/>
        <v>----</v>
      </c>
      <c r="AK585" t="str">
        <f t="shared" si="197"/>
        <v>----</v>
      </c>
      <c r="AM585" s="4">
        <f t="shared" si="198"/>
        <v>499.33392110366049</v>
      </c>
      <c r="AN585" s="4">
        <f t="shared" si="199"/>
        <v>499</v>
      </c>
      <c r="AO585" s="4">
        <f t="shared" si="200"/>
        <v>0.33392110366048655</v>
      </c>
    </row>
    <row r="586" spans="1:41" x14ac:dyDescent="0.25">
      <c r="A586">
        <v>22</v>
      </c>
      <c r="B586">
        <v>36</v>
      </c>
      <c r="C586">
        <v>0</v>
      </c>
      <c r="D586">
        <v>11</v>
      </c>
      <c r="E586">
        <v>0</v>
      </c>
      <c r="F586">
        <v>0</v>
      </c>
      <c r="H586">
        <v>475.21848419999998</v>
      </c>
      <c r="J586">
        <v>3382362</v>
      </c>
      <c r="K586">
        <v>3826717</v>
      </c>
      <c r="L586">
        <v>3242397</v>
      </c>
      <c r="M586" t="str">
        <f t="shared" si="181"/>
        <v>Yes</v>
      </c>
      <c r="N586">
        <f t="shared" si="182"/>
        <v>3483825.3333333335</v>
      </c>
      <c r="O586">
        <v>6847937</v>
      </c>
      <c r="P586">
        <v>8512986</v>
      </c>
      <c r="Q586">
        <v>8496867</v>
      </c>
      <c r="S586">
        <f t="shared" si="183"/>
        <v>1.6363636363636365</v>
      </c>
      <c r="T586">
        <f t="shared" si="184"/>
        <v>0.5</v>
      </c>
      <c r="V586" s="4">
        <f t="shared" si="185"/>
        <v>475.21848417989997</v>
      </c>
      <c r="W586">
        <f t="shared" si="186"/>
        <v>5</v>
      </c>
      <c r="X586">
        <f t="shared" si="187"/>
        <v>0.22727272727272727</v>
      </c>
      <c r="Y586">
        <f t="shared" si="188"/>
        <v>0.1388888888888889</v>
      </c>
      <c r="Z586">
        <f t="shared" si="189"/>
        <v>0.45454545454545453</v>
      </c>
      <c r="AA586" t="str">
        <f t="shared" si="190"/>
        <v>O</v>
      </c>
      <c r="AD586">
        <f t="shared" si="191"/>
        <v>-3.0303030303030304E-2</v>
      </c>
      <c r="AF586" t="str">
        <f t="shared" si="192"/>
        <v>----</v>
      </c>
      <c r="AG586" t="str">
        <f t="shared" si="193"/>
        <v>----</v>
      </c>
      <c r="AH586" t="str">
        <f t="shared" si="194"/>
        <v>----</v>
      </c>
      <c r="AI586" t="str">
        <f t="shared" si="195"/>
        <v>AlipatNoN</v>
      </c>
      <c r="AJ586" t="str">
        <f t="shared" si="196"/>
        <v>----</v>
      </c>
      <c r="AK586" t="str">
        <f t="shared" si="197"/>
        <v>----</v>
      </c>
      <c r="AM586" s="4">
        <f t="shared" si="198"/>
        <v>475.32837145704673</v>
      </c>
      <c r="AN586" s="4">
        <f t="shared" si="199"/>
        <v>475</v>
      </c>
      <c r="AO586" s="4">
        <f t="shared" si="200"/>
        <v>0.32837145704672821</v>
      </c>
    </row>
    <row r="587" spans="1:41" x14ac:dyDescent="0.25">
      <c r="A587">
        <v>22</v>
      </c>
      <c r="B587">
        <v>34</v>
      </c>
      <c r="C587">
        <v>0</v>
      </c>
      <c r="D587">
        <v>11</v>
      </c>
      <c r="E587">
        <v>0</v>
      </c>
      <c r="F587">
        <v>0</v>
      </c>
      <c r="H587">
        <v>473.20283419999998</v>
      </c>
      <c r="J587">
        <v>4414509</v>
      </c>
      <c r="K587">
        <v>4650064</v>
      </c>
      <c r="L587">
        <v>5129606</v>
      </c>
      <c r="M587" t="str">
        <f t="shared" si="181"/>
        <v>Yes</v>
      </c>
      <c r="N587">
        <f t="shared" si="182"/>
        <v>4731393</v>
      </c>
      <c r="O587">
        <v>6882767</v>
      </c>
      <c r="P587">
        <v>7265632</v>
      </c>
      <c r="Q587">
        <v>8066759</v>
      </c>
      <c r="S587">
        <f t="shared" si="183"/>
        <v>1.5454545454545454</v>
      </c>
      <c r="T587">
        <f t="shared" si="184"/>
        <v>0.5</v>
      </c>
      <c r="V587" s="4">
        <f t="shared" si="185"/>
        <v>473.20283417989998</v>
      </c>
      <c r="W587">
        <f t="shared" si="186"/>
        <v>6</v>
      </c>
      <c r="X587">
        <f t="shared" si="187"/>
        <v>0.27272727272727271</v>
      </c>
      <c r="Y587">
        <f t="shared" si="188"/>
        <v>0.17647058823529413</v>
      </c>
      <c r="Z587">
        <f t="shared" si="189"/>
        <v>0.54545454545454541</v>
      </c>
      <c r="AA587" t="str">
        <f t="shared" si="190"/>
        <v>O</v>
      </c>
      <c r="AD587">
        <f t="shared" si="191"/>
        <v>3.0303030303030304E-2</v>
      </c>
      <c r="AF587" t="str">
        <f t="shared" si="192"/>
        <v>----</v>
      </c>
      <c r="AG587" t="str">
        <f t="shared" si="193"/>
        <v>----</v>
      </c>
      <c r="AH587" t="str">
        <f t="shared" si="194"/>
        <v>----</v>
      </c>
      <c r="AI587" t="str">
        <f t="shared" si="195"/>
        <v>AlipatNoN</v>
      </c>
      <c r="AJ587" t="str">
        <f t="shared" si="196"/>
        <v>----</v>
      </c>
      <c r="AK587" t="str">
        <f t="shared" si="197"/>
        <v>----</v>
      </c>
      <c r="AM587" s="4">
        <f t="shared" si="198"/>
        <v>473.31225536766357</v>
      </c>
      <c r="AN587" s="4">
        <f t="shared" si="199"/>
        <v>473</v>
      </c>
      <c r="AO587" s="4">
        <f t="shared" si="200"/>
        <v>0.31225536766356754</v>
      </c>
    </row>
    <row r="588" spans="1:41" x14ac:dyDescent="0.25">
      <c r="A588">
        <v>25</v>
      </c>
      <c r="B588">
        <v>38</v>
      </c>
      <c r="C588">
        <v>0</v>
      </c>
      <c r="D588">
        <v>11</v>
      </c>
      <c r="E588">
        <v>0</v>
      </c>
      <c r="F588">
        <v>0</v>
      </c>
      <c r="H588">
        <v>513.23413419999997</v>
      </c>
      <c r="J588">
        <v>2767907</v>
      </c>
      <c r="K588">
        <v>3538633</v>
      </c>
      <c r="L588">
        <v>2941027</v>
      </c>
      <c r="M588" t="str">
        <f t="shared" si="181"/>
        <v>Yes</v>
      </c>
      <c r="N588">
        <f t="shared" si="182"/>
        <v>3082522.3333333335</v>
      </c>
      <c r="O588">
        <v>6942651</v>
      </c>
      <c r="P588">
        <v>6799829</v>
      </c>
      <c r="Q588">
        <v>6972474</v>
      </c>
      <c r="S588">
        <f t="shared" si="183"/>
        <v>1.52</v>
      </c>
      <c r="T588">
        <f t="shared" si="184"/>
        <v>0.44</v>
      </c>
      <c r="V588" s="4">
        <f t="shared" si="185"/>
        <v>513.23413417990002</v>
      </c>
      <c r="W588">
        <f t="shared" si="186"/>
        <v>7</v>
      </c>
      <c r="X588">
        <f t="shared" si="187"/>
        <v>0.28000000000000003</v>
      </c>
      <c r="Y588">
        <f t="shared" si="188"/>
        <v>0.18421052631578946</v>
      </c>
      <c r="Z588">
        <f t="shared" si="189"/>
        <v>0.63636363636363635</v>
      </c>
      <c r="AA588" t="str">
        <f t="shared" si="190"/>
        <v>O</v>
      </c>
      <c r="AD588">
        <f t="shared" si="191"/>
        <v>7.6923076923076927E-2</v>
      </c>
      <c r="AF588" t="str">
        <f t="shared" si="192"/>
        <v>----</v>
      </c>
      <c r="AG588" t="str">
        <f t="shared" si="193"/>
        <v>----</v>
      </c>
      <c r="AH588" t="str">
        <f t="shared" si="194"/>
        <v>----</v>
      </c>
      <c r="AI588" t="str">
        <f t="shared" si="195"/>
        <v>AlipatNoN</v>
      </c>
      <c r="AJ588" t="str">
        <f t="shared" si="196"/>
        <v>----</v>
      </c>
      <c r="AK588" t="str">
        <f t="shared" si="197"/>
        <v>----</v>
      </c>
      <c r="AM588" s="4">
        <f t="shared" si="198"/>
        <v>513.35281201635064</v>
      </c>
      <c r="AN588" s="4">
        <f t="shared" si="199"/>
        <v>513</v>
      </c>
      <c r="AO588" s="4">
        <f t="shared" si="200"/>
        <v>0.35281201635064008</v>
      </c>
    </row>
    <row r="589" spans="1:41" x14ac:dyDescent="0.25">
      <c r="A589">
        <v>23</v>
      </c>
      <c r="B589">
        <v>36</v>
      </c>
      <c r="C589">
        <v>0</v>
      </c>
      <c r="D589">
        <v>11</v>
      </c>
      <c r="E589">
        <v>0</v>
      </c>
      <c r="F589">
        <v>0</v>
      </c>
      <c r="H589">
        <v>487.21848419999998</v>
      </c>
      <c r="J589">
        <v>3066464</v>
      </c>
      <c r="K589">
        <v>3383271</v>
      </c>
      <c r="L589">
        <v>3173646</v>
      </c>
      <c r="M589" t="str">
        <f t="shared" si="181"/>
        <v>Yes</v>
      </c>
      <c r="N589">
        <f t="shared" si="182"/>
        <v>3207793.6666666665</v>
      </c>
      <c r="O589">
        <v>6954511</v>
      </c>
      <c r="P589">
        <v>7612809</v>
      </c>
      <c r="Q589">
        <v>7923774</v>
      </c>
      <c r="S589">
        <f t="shared" si="183"/>
        <v>1.5652173913043479</v>
      </c>
      <c r="T589">
        <f t="shared" si="184"/>
        <v>0.47826086956521741</v>
      </c>
      <c r="V589" s="4">
        <f t="shared" si="185"/>
        <v>487.21848417989997</v>
      </c>
      <c r="W589">
        <f t="shared" si="186"/>
        <v>6</v>
      </c>
      <c r="X589">
        <f t="shared" si="187"/>
        <v>0.2608695652173913</v>
      </c>
      <c r="Y589">
        <f t="shared" si="188"/>
        <v>0.16666666666666666</v>
      </c>
      <c r="Z589">
        <f t="shared" si="189"/>
        <v>0.54545454545454541</v>
      </c>
      <c r="AA589" t="str">
        <f t="shared" si="190"/>
        <v>O</v>
      </c>
      <c r="AD589">
        <f t="shared" si="191"/>
        <v>2.8571428571428571E-2</v>
      </c>
      <c r="AF589" t="str">
        <f t="shared" si="192"/>
        <v>----</v>
      </c>
      <c r="AG589" t="str">
        <f t="shared" si="193"/>
        <v>----</v>
      </c>
      <c r="AH589" t="str">
        <f t="shared" si="194"/>
        <v>----</v>
      </c>
      <c r="AI589" t="str">
        <f t="shared" si="195"/>
        <v>AlipatNoN</v>
      </c>
      <c r="AJ589" t="str">
        <f t="shared" si="196"/>
        <v>----</v>
      </c>
      <c r="AK589" t="str">
        <f t="shared" si="197"/>
        <v>----</v>
      </c>
      <c r="AM589" s="4">
        <f t="shared" si="198"/>
        <v>487.33114628035361</v>
      </c>
      <c r="AN589" s="4">
        <f t="shared" si="199"/>
        <v>487</v>
      </c>
      <c r="AO589" s="4">
        <f t="shared" si="200"/>
        <v>0.33114628035360738</v>
      </c>
    </row>
    <row r="590" spans="1:41" x14ac:dyDescent="0.25">
      <c r="A590">
        <v>24</v>
      </c>
      <c r="B590">
        <v>48</v>
      </c>
      <c r="C590">
        <v>0</v>
      </c>
      <c r="D590">
        <v>2</v>
      </c>
      <c r="E590">
        <v>0</v>
      </c>
      <c r="F590">
        <v>0</v>
      </c>
      <c r="H590">
        <v>367.35815280000003</v>
      </c>
      <c r="J590">
        <v>6563000</v>
      </c>
      <c r="K590">
        <v>5101144</v>
      </c>
      <c r="L590">
        <v>7264453</v>
      </c>
      <c r="M590" t="str">
        <f t="shared" si="181"/>
        <v>Yes</v>
      </c>
      <c r="N590">
        <f t="shared" si="182"/>
        <v>6309532.333333333</v>
      </c>
      <c r="O590">
        <v>6997004</v>
      </c>
      <c r="P590">
        <v>5818949</v>
      </c>
      <c r="Q590">
        <v>4482356</v>
      </c>
      <c r="S590">
        <f t="shared" si="183"/>
        <v>2</v>
      </c>
      <c r="T590">
        <f t="shared" si="184"/>
        <v>8.3333333333333329E-2</v>
      </c>
      <c r="V590" s="4">
        <f t="shared" si="185"/>
        <v>367.35815277989997</v>
      </c>
      <c r="W590">
        <f t="shared" si="186"/>
        <v>1</v>
      </c>
      <c r="X590">
        <f t="shared" si="187"/>
        <v>4.1666666666666664E-2</v>
      </c>
      <c r="Y590">
        <f t="shared" si="188"/>
        <v>2.0833333333333332E-2</v>
      </c>
      <c r="Z590">
        <f t="shared" si="189"/>
        <v>0.5</v>
      </c>
      <c r="AA590" t="str">
        <f t="shared" si="190"/>
        <v>O</v>
      </c>
      <c r="AD590">
        <f t="shared" si="191"/>
        <v>0</v>
      </c>
      <c r="AF590" t="str">
        <f t="shared" si="192"/>
        <v>----</v>
      </c>
      <c r="AG590" t="str">
        <f t="shared" si="193"/>
        <v>----</v>
      </c>
      <c r="AH590" t="str">
        <f t="shared" si="194"/>
        <v>----</v>
      </c>
      <c r="AI590" t="str">
        <f t="shared" si="195"/>
        <v>AlipatNoN</v>
      </c>
      <c r="AJ590" t="str">
        <f t="shared" si="196"/>
        <v>----</v>
      </c>
      <c r="AK590" t="str">
        <f t="shared" si="197"/>
        <v>----</v>
      </c>
      <c r="AM590" s="4">
        <f t="shared" si="198"/>
        <v>367.44309894359208</v>
      </c>
      <c r="AN590" s="4">
        <f t="shared" si="199"/>
        <v>367</v>
      </c>
      <c r="AO590" s="4">
        <f t="shared" si="200"/>
        <v>0.44309894359207647</v>
      </c>
    </row>
    <row r="591" spans="1:41" x14ac:dyDescent="0.25">
      <c r="A591">
        <v>18</v>
      </c>
      <c r="B591">
        <v>36</v>
      </c>
      <c r="C591">
        <v>0</v>
      </c>
      <c r="D591">
        <v>2</v>
      </c>
      <c r="E591">
        <v>0</v>
      </c>
      <c r="F591">
        <v>0</v>
      </c>
      <c r="H591">
        <v>283.26425280000001</v>
      </c>
      <c r="J591">
        <v>2994558</v>
      </c>
      <c r="K591">
        <v>3203745</v>
      </c>
      <c r="L591">
        <v>4121537</v>
      </c>
      <c r="M591" t="str">
        <f t="shared" si="181"/>
        <v>Yes</v>
      </c>
      <c r="N591">
        <f t="shared" si="182"/>
        <v>3439946.6666666665</v>
      </c>
      <c r="O591">
        <v>7311424</v>
      </c>
      <c r="P591">
        <v>6491348</v>
      </c>
      <c r="Q591">
        <v>6210535</v>
      </c>
      <c r="S591">
        <f t="shared" si="183"/>
        <v>2</v>
      </c>
      <c r="T591">
        <f t="shared" si="184"/>
        <v>0.1111111111111111</v>
      </c>
      <c r="V591" s="4">
        <f t="shared" si="185"/>
        <v>283.2642527799</v>
      </c>
      <c r="W591">
        <f t="shared" si="186"/>
        <v>1</v>
      </c>
      <c r="X591">
        <f t="shared" si="187"/>
        <v>5.5555555555555552E-2</v>
      </c>
      <c r="Y591">
        <f t="shared" si="188"/>
        <v>2.7777777777777776E-2</v>
      </c>
      <c r="Z591">
        <f t="shared" si="189"/>
        <v>0.5</v>
      </c>
      <c r="AA591" t="str">
        <f t="shared" si="190"/>
        <v>O</v>
      </c>
      <c r="AD591">
        <f t="shared" si="191"/>
        <v>0</v>
      </c>
      <c r="AF591" t="str">
        <f t="shared" si="192"/>
        <v>----</v>
      </c>
      <c r="AG591" t="str">
        <f t="shared" si="193"/>
        <v>----</v>
      </c>
      <c r="AH591" t="str">
        <f t="shared" si="194"/>
        <v>----</v>
      </c>
      <c r="AI591" t="str">
        <f t="shared" si="195"/>
        <v>AlipatNoN</v>
      </c>
      <c r="AJ591" t="str">
        <f t="shared" si="196"/>
        <v>----</v>
      </c>
      <c r="AK591" t="str">
        <f t="shared" si="197"/>
        <v>----</v>
      </c>
      <c r="AM591" s="4">
        <f t="shared" si="198"/>
        <v>283.32975346745155</v>
      </c>
      <c r="AN591" s="4">
        <f t="shared" si="199"/>
        <v>283</v>
      </c>
      <c r="AO591" s="4">
        <f t="shared" si="200"/>
        <v>0.32975346745155321</v>
      </c>
    </row>
    <row r="592" spans="1:41" x14ac:dyDescent="0.25">
      <c r="A592">
        <v>19</v>
      </c>
      <c r="B592">
        <v>34</v>
      </c>
      <c r="C592">
        <v>0</v>
      </c>
      <c r="D592">
        <v>9</v>
      </c>
      <c r="E592">
        <v>0</v>
      </c>
      <c r="F592">
        <v>0</v>
      </c>
      <c r="H592">
        <v>405.21300500000001</v>
      </c>
      <c r="J592">
        <v>2750855</v>
      </c>
      <c r="K592">
        <v>4187534</v>
      </c>
      <c r="L592">
        <v>3795303</v>
      </c>
      <c r="M592" t="str">
        <f t="shared" si="181"/>
        <v>Yes</v>
      </c>
      <c r="N592">
        <f t="shared" si="182"/>
        <v>3577897.3333333335</v>
      </c>
      <c r="O592">
        <v>7384813</v>
      </c>
      <c r="P592">
        <v>9332982</v>
      </c>
      <c r="Q592">
        <v>10262159</v>
      </c>
      <c r="S592">
        <f t="shared" si="183"/>
        <v>1.7894736842105263</v>
      </c>
      <c r="T592">
        <f t="shared" si="184"/>
        <v>0.47368421052631576</v>
      </c>
      <c r="V592" s="4">
        <f t="shared" si="185"/>
        <v>405.21300497989995</v>
      </c>
      <c r="W592">
        <f t="shared" si="186"/>
        <v>3</v>
      </c>
      <c r="X592">
        <f t="shared" si="187"/>
        <v>0.15789473684210525</v>
      </c>
      <c r="Y592">
        <f t="shared" si="188"/>
        <v>8.8235294117647065E-2</v>
      </c>
      <c r="Z592">
        <f t="shared" si="189"/>
        <v>0.33333333333333331</v>
      </c>
      <c r="AA592" t="str">
        <f t="shared" si="190"/>
        <v>O</v>
      </c>
      <c r="AD592">
        <f t="shared" si="191"/>
        <v>-0.10344827586206896</v>
      </c>
      <c r="AF592" t="str">
        <f t="shared" si="192"/>
        <v>----</v>
      </c>
      <c r="AG592" t="str">
        <f t="shared" si="193"/>
        <v>----</v>
      </c>
      <c r="AH592" t="str">
        <f t="shared" si="194"/>
        <v>----</v>
      </c>
      <c r="AI592" t="str">
        <f t="shared" si="195"/>
        <v>AlipatNoN</v>
      </c>
      <c r="AJ592" t="str">
        <f t="shared" si="196"/>
        <v>----</v>
      </c>
      <c r="AK592" t="str">
        <f t="shared" si="197"/>
        <v>----</v>
      </c>
      <c r="AM592" s="4">
        <f t="shared" si="198"/>
        <v>405.30670452077231</v>
      </c>
      <c r="AN592" s="4">
        <f t="shared" si="199"/>
        <v>405</v>
      </c>
      <c r="AO592" s="4">
        <f t="shared" si="200"/>
        <v>0.30670452077231403</v>
      </c>
    </row>
    <row r="593" spans="1:41" x14ac:dyDescent="0.25">
      <c r="A593">
        <v>15</v>
      </c>
      <c r="B593">
        <v>26</v>
      </c>
      <c r="C593">
        <v>0</v>
      </c>
      <c r="D593">
        <v>8</v>
      </c>
      <c r="E593">
        <v>0</v>
      </c>
      <c r="F593">
        <v>0</v>
      </c>
      <c r="H593">
        <v>333.15549040000002</v>
      </c>
      <c r="J593">
        <v>3460959</v>
      </c>
      <c r="K593">
        <v>4254123</v>
      </c>
      <c r="L593">
        <v>3260952</v>
      </c>
      <c r="M593" t="str">
        <f t="shared" si="181"/>
        <v>Yes</v>
      </c>
      <c r="N593">
        <f t="shared" si="182"/>
        <v>3658678</v>
      </c>
      <c r="O593">
        <v>7625005</v>
      </c>
      <c r="P593">
        <v>10270694</v>
      </c>
      <c r="Q593">
        <v>9266703</v>
      </c>
      <c r="S593">
        <f t="shared" si="183"/>
        <v>1.7333333333333334</v>
      </c>
      <c r="T593">
        <f t="shared" si="184"/>
        <v>0.53333333333333333</v>
      </c>
      <c r="V593" s="4">
        <f t="shared" si="185"/>
        <v>333.15549037990002</v>
      </c>
      <c r="W593">
        <f t="shared" si="186"/>
        <v>3</v>
      </c>
      <c r="X593">
        <f t="shared" si="187"/>
        <v>0.2</v>
      </c>
      <c r="Y593">
        <f t="shared" si="188"/>
        <v>0.11538461538461539</v>
      </c>
      <c r="Z593">
        <f t="shared" si="189"/>
        <v>0.375</v>
      </c>
      <c r="AA593" t="str">
        <f t="shared" si="190"/>
        <v>O</v>
      </c>
      <c r="AD593">
        <f t="shared" si="191"/>
        <v>-9.0909090909090912E-2</v>
      </c>
      <c r="AF593" t="str">
        <f t="shared" si="192"/>
        <v>----</v>
      </c>
      <c r="AG593" t="str">
        <f t="shared" si="193"/>
        <v>----</v>
      </c>
      <c r="AH593" t="str">
        <f t="shared" si="194"/>
        <v>----</v>
      </c>
      <c r="AI593" t="str">
        <f t="shared" si="195"/>
        <v>AlipatNoN</v>
      </c>
      <c r="AJ593" t="str">
        <f t="shared" si="196"/>
        <v>----</v>
      </c>
      <c r="AK593" t="str">
        <f t="shared" si="197"/>
        <v>----</v>
      </c>
      <c r="AM593" s="4">
        <f t="shared" si="198"/>
        <v>333.23252768152673</v>
      </c>
      <c r="AN593" s="4">
        <f t="shared" si="199"/>
        <v>333</v>
      </c>
      <c r="AO593" s="4">
        <f t="shared" si="200"/>
        <v>0.23252768152673298</v>
      </c>
    </row>
    <row r="594" spans="1:41" x14ac:dyDescent="0.25">
      <c r="A594">
        <v>16</v>
      </c>
      <c r="B594">
        <v>34</v>
      </c>
      <c r="C594">
        <v>0</v>
      </c>
      <c r="D594">
        <v>5</v>
      </c>
      <c r="E594">
        <v>1</v>
      </c>
      <c r="F594">
        <v>0</v>
      </c>
      <c r="H594">
        <v>337.20541730000002</v>
      </c>
      <c r="J594">
        <v>4230329</v>
      </c>
      <c r="K594">
        <v>3838286</v>
      </c>
      <c r="L594">
        <v>3809188</v>
      </c>
      <c r="M594" t="str">
        <f t="shared" si="181"/>
        <v>Yes</v>
      </c>
      <c r="N594">
        <f t="shared" si="182"/>
        <v>3959267.6666666665</v>
      </c>
      <c r="O594">
        <v>7793736</v>
      </c>
      <c r="P594">
        <v>6696873</v>
      </c>
      <c r="Q594">
        <v>6459931</v>
      </c>
      <c r="S594">
        <f t="shared" si="183"/>
        <v>2.125</v>
      </c>
      <c r="T594">
        <f t="shared" si="184"/>
        <v>0.3125</v>
      </c>
      <c r="V594" s="4">
        <f t="shared" si="185"/>
        <v>337.20541727990002</v>
      </c>
      <c r="W594">
        <f t="shared" si="186"/>
        <v>0</v>
      </c>
      <c r="X594">
        <f t="shared" si="187"/>
        <v>0</v>
      </c>
      <c r="Y594">
        <f t="shared" si="188"/>
        <v>0</v>
      </c>
      <c r="Z594">
        <f t="shared" si="189"/>
        <v>0</v>
      </c>
      <c r="AA594" t="str">
        <f t="shared" si="190"/>
        <v>O</v>
      </c>
      <c r="AD594">
        <f t="shared" si="191"/>
        <v>-0.28000000000000003</v>
      </c>
      <c r="AF594" t="str">
        <f t="shared" si="192"/>
        <v>----</v>
      </c>
      <c r="AG594" t="str">
        <f t="shared" si="193"/>
        <v>----</v>
      </c>
      <c r="AH594" t="str">
        <f t="shared" si="194"/>
        <v>----</v>
      </c>
      <c r="AI594" t="str">
        <f t="shared" si="195"/>
        <v>AlipatNoN</v>
      </c>
      <c r="AJ594" t="str">
        <f t="shared" si="196"/>
        <v>----</v>
      </c>
      <c r="AK594" t="str">
        <f t="shared" si="197"/>
        <v>----</v>
      </c>
      <c r="AM594" s="4">
        <f t="shared" si="198"/>
        <v>337.2833910674895</v>
      </c>
      <c r="AN594" s="4">
        <f t="shared" si="199"/>
        <v>337</v>
      </c>
      <c r="AO594" s="4">
        <f t="shared" si="200"/>
        <v>0.28339106748950371</v>
      </c>
    </row>
    <row r="595" spans="1:41" x14ac:dyDescent="0.25">
      <c r="A595">
        <v>19</v>
      </c>
      <c r="B595">
        <v>32</v>
      </c>
      <c r="C595">
        <v>0</v>
      </c>
      <c r="D595">
        <v>10</v>
      </c>
      <c r="E595">
        <v>0</v>
      </c>
      <c r="F595">
        <v>0</v>
      </c>
      <c r="H595">
        <v>419.19226959999997</v>
      </c>
      <c r="J595">
        <v>5777272</v>
      </c>
      <c r="K595">
        <v>5746333</v>
      </c>
      <c r="L595">
        <v>6040202</v>
      </c>
      <c r="M595" t="str">
        <f t="shared" si="181"/>
        <v>Yes</v>
      </c>
      <c r="N595">
        <f t="shared" si="182"/>
        <v>5854602.333333333</v>
      </c>
      <c r="O595">
        <v>7954772</v>
      </c>
      <c r="P595">
        <v>7357207</v>
      </c>
      <c r="Q595">
        <v>9898119</v>
      </c>
      <c r="S595">
        <f t="shared" si="183"/>
        <v>1.6842105263157894</v>
      </c>
      <c r="T595">
        <f t="shared" si="184"/>
        <v>0.52631578947368418</v>
      </c>
      <c r="V595" s="4">
        <f t="shared" si="185"/>
        <v>419.19226957989997</v>
      </c>
      <c r="W595">
        <f t="shared" si="186"/>
        <v>4</v>
      </c>
      <c r="X595">
        <f t="shared" si="187"/>
        <v>0.21052631578947367</v>
      </c>
      <c r="Y595">
        <f t="shared" si="188"/>
        <v>0.125</v>
      </c>
      <c r="Z595">
        <f t="shared" si="189"/>
        <v>0.4</v>
      </c>
      <c r="AA595" t="str">
        <f t="shared" si="190"/>
        <v>O</v>
      </c>
      <c r="AD595">
        <f t="shared" si="191"/>
        <v>-7.1428571428571425E-2</v>
      </c>
      <c r="AF595" t="str">
        <f t="shared" si="192"/>
        <v>----</v>
      </c>
      <c r="AG595" t="str">
        <f t="shared" si="193"/>
        <v>----</v>
      </c>
      <c r="AH595" t="str">
        <f t="shared" si="194"/>
        <v>----</v>
      </c>
      <c r="AI595" t="str">
        <f t="shared" si="195"/>
        <v>AlipatNoN</v>
      </c>
      <c r="AJ595" t="str">
        <f t="shared" si="196"/>
        <v>----</v>
      </c>
      <c r="AK595" t="str">
        <f t="shared" si="197"/>
        <v>----</v>
      </c>
      <c r="AM595" s="4">
        <f t="shared" si="198"/>
        <v>419.2892016198744</v>
      </c>
      <c r="AN595" s="4">
        <f t="shared" si="199"/>
        <v>419</v>
      </c>
      <c r="AO595" s="4">
        <f t="shared" si="200"/>
        <v>0.28920161987440451</v>
      </c>
    </row>
    <row r="596" spans="1:41" x14ac:dyDescent="0.25">
      <c r="A596">
        <v>20</v>
      </c>
      <c r="B596">
        <v>32</v>
      </c>
      <c r="C596">
        <v>0</v>
      </c>
      <c r="D596">
        <v>11</v>
      </c>
      <c r="E596">
        <v>0</v>
      </c>
      <c r="F596">
        <v>0</v>
      </c>
      <c r="H596">
        <v>447.18718419999999</v>
      </c>
      <c r="J596">
        <v>6242515</v>
      </c>
      <c r="K596">
        <v>5811256</v>
      </c>
      <c r="L596">
        <v>6500888</v>
      </c>
      <c r="M596" t="str">
        <f t="shared" si="181"/>
        <v>Yes</v>
      </c>
      <c r="N596">
        <f t="shared" si="182"/>
        <v>6184886.333333333</v>
      </c>
      <c r="O596">
        <v>8018635</v>
      </c>
      <c r="P596">
        <v>7816590</v>
      </c>
      <c r="Q596">
        <v>8483384</v>
      </c>
      <c r="S596">
        <f t="shared" si="183"/>
        <v>1.6</v>
      </c>
      <c r="T596">
        <f t="shared" si="184"/>
        <v>0.55000000000000004</v>
      </c>
      <c r="V596" s="4">
        <f t="shared" si="185"/>
        <v>447.18718417989999</v>
      </c>
      <c r="W596">
        <f t="shared" si="186"/>
        <v>5</v>
      </c>
      <c r="X596">
        <f t="shared" si="187"/>
        <v>0.25</v>
      </c>
      <c r="Y596">
        <f t="shared" si="188"/>
        <v>0.15625</v>
      </c>
      <c r="Z596">
        <f t="shared" si="189"/>
        <v>0.45454545454545453</v>
      </c>
      <c r="AA596" t="str">
        <f t="shared" si="190"/>
        <v>O</v>
      </c>
      <c r="AD596">
        <f t="shared" si="191"/>
        <v>-3.4482758620689655E-2</v>
      </c>
      <c r="AF596" t="str">
        <f t="shared" si="192"/>
        <v>----</v>
      </c>
      <c r="AG596" t="str">
        <f t="shared" si="193"/>
        <v>----</v>
      </c>
      <c r="AH596" t="str">
        <f t="shared" si="194"/>
        <v>----</v>
      </c>
      <c r="AI596" t="str">
        <f t="shared" si="195"/>
        <v>AlipatNoN</v>
      </c>
      <c r="AJ596" t="str">
        <f t="shared" si="196"/>
        <v>----</v>
      </c>
      <c r="AK596" t="str">
        <f t="shared" si="197"/>
        <v>----</v>
      </c>
      <c r="AM596" s="4">
        <f t="shared" si="198"/>
        <v>447.29058963166659</v>
      </c>
      <c r="AN596" s="4">
        <f t="shared" si="199"/>
        <v>447</v>
      </c>
      <c r="AO596" s="4">
        <f t="shared" si="200"/>
        <v>0.29058963166659169</v>
      </c>
    </row>
    <row r="597" spans="1:41" x14ac:dyDescent="0.25">
      <c r="A597">
        <v>17</v>
      </c>
      <c r="B597">
        <v>26</v>
      </c>
      <c r="C597">
        <v>0</v>
      </c>
      <c r="D597">
        <v>6</v>
      </c>
      <c r="E597">
        <v>0</v>
      </c>
      <c r="F597">
        <v>0</v>
      </c>
      <c r="H597">
        <v>325.16566119999999</v>
      </c>
      <c r="J597">
        <v>3347828</v>
      </c>
      <c r="K597">
        <v>3460417</v>
      </c>
      <c r="L597">
        <v>3233219</v>
      </c>
      <c r="M597" t="str">
        <f t="shared" si="181"/>
        <v>Yes</v>
      </c>
      <c r="N597">
        <f t="shared" si="182"/>
        <v>3347154.6666666665</v>
      </c>
      <c r="O597">
        <v>8124362</v>
      </c>
      <c r="P597">
        <v>9435429</v>
      </c>
      <c r="Q597">
        <v>10901158</v>
      </c>
      <c r="S597">
        <f t="shared" si="183"/>
        <v>1.5294117647058822</v>
      </c>
      <c r="T597">
        <f t="shared" si="184"/>
        <v>0.35294117647058826</v>
      </c>
      <c r="V597" s="4">
        <f t="shared" si="185"/>
        <v>325.16566117989998</v>
      </c>
      <c r="W597">
        <f t="shared" si="186"/>
        <v>5</v>
      </c>
      <c r="X597">
        <f t="shared" si="187"/>
        <v>0.29411764705882354</v>
      </c>
      <c r="Y597">
        <f t="shared" si="188"/>
        <v>0.19230769230769232</v>
      </c>
      <c r="Z597">
        <f t="shared" si="189"/>
        <v>0.83333333333333337</v>
      </c>
      <c r="AA597" t="str">
        <f t="shared" si="190"/>
        <v>O</v>
      </c>
      <c r="AD597">
        <f t="shared" si="191"/>
        <v>0.14285714285714285</v>
      </c>
      <c r="AF597" t="str">
        <f t="shared" si="192"/>
        <v>----</v>
      </c>
      <c r="AG597" t="str">
        <f t="shared" si="193"/>
        <v>----</v>
      </c>
      <c r="AH597" t="str">
        <f t="shared" si="194"/>
        <v>----</v>
      </c>
      <c r="AI597" t="str">
        <f t="shared" si="195"/>
        <v>AlipatNoN</v>
      </c>
      <c r="AJ597" t="str">
        <f t="shared" si="196"/>
        <v>----</v>
      </c>
      <c r="AK597" t="str">
        <f t="shared" si="197"/>
        <v>----</v>
      </c>
      <c r="AM597" s="4">
        <f t="shared" si="198"/>
        <v>325.24085095116982</v>
      </c>
      <c r="AN597" s="4">
        <f t="shared" si="199"/>
        <v>325</v>
      </c>
      <c r="AO597" s="4">
        <f t="shared" si="200"/>
        <v>0.24085095116981847</v>
      </c>
    </row>
    <row r="598" spans="1:41" x14ac:dyDescent="0.25">
      <c r="A598">
        <v>15</v>
      </c>
      <c r="B598">
        <v>24</v>
      </c>
      <c r="C598">
        <v>0</v>
      </c>
      <c r="D598">
        <v>7</v>
      </c>
      <c r="E598">
        <v>0</v>
      </c>
      <c r="F598">
        <v>0</v>
      </c>
      <c r="H598">
        <v>315.14492580000001</v>
      </c>
      <c r="J598">
        <v>3402545</v>
      </c>
      <c r="K598">
        <v>3224700</v>
      </c>
      <c r="L598">
        <v>3986679</v>
      </c>
      <c r="M598" t="str">
        <f t="shared" si="181"/>
        <v>Yes</v>
      </c>
      <c r="N598">
        <f t="shared" si="182"/>
        <v>3537974.6666666665</v>
      </c>
      <c r="O598">
        <v>8198699</v>
      </c>
      <c r="P598">
        <v>8306125</v>
      </c>
      <c r="Q598">
        <v>9711212</v>
      </c>
      <c r="S598">
        <f t="shared" si="183"/>
        <v>1.6</v>
      </c>
      <c r="T598">
        <f t="shared" si="184"/>
        <v>0.46666666666666667</v>
      </c>
      <c r="V598" s="4">
        <f t="shared" si="185"/>
        <v>315.14492577990001</v>
      </c>
      <c r="W598">
        <f t="shared" si="186"/>
        <v>4</v>
      </c>
      <c r="X598">
        <f t="shared" si="187"/>
        <v>0.26666666666666666</v>
      </c>
      <c r="Y598">
        <f t="shared" si="188"/>
        <v>0.16666666666666666</v>
      </c>
      <c r="Z598">
        <f t="shared" si="189"/>
        <v>0.5714285714285714</v>
      </c>
      <c r="AA598" t="str">
        <f t="shared" si="190"/>
        <v>O</v>
      </c>
      <c r="AD598">
        <f t="shared" si="191"/>
        <v>4.3478260869565216E-2</v>
      </c>
      <c r="AF598" t="str">
        <f t="shared" si="192"/>
        <v>----</v>
      </c>
      <c r="AG598" t="str">
        <f t="shared" si="193"/>
        <v>----</v>
      </c>
      <c r="AH598" t="str">
        <f t="shared" si="194"/>
        <v>----</v>
      </c>
      <c r="AI598" t="str">
        <f t="shared" si="195"/>
        <v>AlipatNoN</v>
      </c>
      <c r="AJ598" t="str">
        <f t="shared" si="196"/>
        <v>----</v>
      </c>
      <c r="AK598" t="str">
        <f t="shared" si="197"/>
        <v>----</v>
      </c>
      <c r="AM598" s="4">
        <f t="shared" si="198"/>
        <v>315.21779840365821</v>
      </c>
      <c r="AN598" s="4">
        <f t="shared" si="199"/>
        <v>315</v>
      </c>
      <c r="AO598" s="4">
        <f t="shared" si="200"/>
        <v>0.21779840365820746</v>
      </c>
    </row>
    <row r="599" spans="1:41" x14ac:dyDescent="0.25">
      <c r="A599">
        <v>20</v>
      </c>
      <c r="B599">
        <v>42</v>
      </c>
      <c r="C599">
        <v>0</v>
      </c>
      <c r="D599">
        <v>8</v>
      </c>
      <c r="E599">
        <v>1</v>
      </c>
      <c r="F599">
        <v>0</v>
      </c>
      <c r="H599">
        <v>441.25276109999999</v>
      </c>
      <c r="J599">
        <v>6474583</v>
      </c>
      <c r="K599">
        <v>4874999</v>
      </c>
      <c r="L599">
        <v>5109825</v>
      </c>
      <c r="M599" t="str">
        <f t="shared" si="181"/>
        <v>Yes</v>
      </c>
      <c r="N599">
        <f t="shared" si="182"/>
        <v>5486469</v>
      </c>
      <c r="O599">
        <v>8303794</v>
      </c>
      <c r="P599">
        <v>7472886</v>
      </c>
      <c r="Q599">
        <v>11275250</v>
      </c>
      <c r="S599">
        <f t="shared" si="183"/>
        <v>2.1</v>
      </c>
      <c r="T599">
        <f t="shared" si="184"/>
        <v>0.4</v>
      </c>
      <c r="V599" s="4">
        <f t="shared" si="185"/>
        <v>441.25276107990004</v>
      </c>
      <c r="W599">
        <f t="shared" si="186"/>
        <v>0</v>
      </c>
      <c r="X599">
        <f t="shared" si="187"/>
        <v>0</v>
      </c>
      <c r="Y599">
        <f t="shared" si="188"/>
        <v>0</v>
      </c>
      <c r="Z599">
        <f t="shared" si="189"/>
        <v>0</v>
      </c>
      <c r="AA599" t="str">
        <f t="shared" si="190"/>
        <v>O</v>
      </c>
      <c r="AD599">
        <f t="shared" si="191"/>
        <v>-0.33333333333333331</v>
      </c>
      <c r="AF599" t="str">
        <f t="shared" si="192"/>
        <v>----</v>
      </c>
      <c r="AG599" t="str">
        <f t="shared" si="193"/>
        <v>----</v>
      </c>
      <c r="AH599" t="str">
        <f t="shared" si="194"/>
        <v>----</v>
      </c>
      <c r="AI599" t="str">
        <f t="shared" si="195"/>
        <v>AlipatNoN</v>
      </c>
      <c r="AJ599" t="str">
        <f t="shared" si="196"/>
        <v>----</v>
      </c>
      <c r="AK599" t="str">
        <f t="shared" si="197"/>
        <v>----</v>
      </c>
      <c r="AM599" s="4">
        <f t="shared" si="198"/>
        <v>441.35479428370576</v>
      </c>
      <c r="AN599" s="4">
        <f t="shared" si="199"/>
        <v>441</v>
      </c>
      <c r="AO599" s="4">
        <f t="shared" si="200"/>
        <v>0.35479428370575761</v>
      </c>
    </row>
    <row r="600" spans="1:41" x14ac:dyDescent="0.25">
      <c r="A600">
        <v>17</v>
      </c>
      <c r="B600">
        <v>32</v>
      </c>
      <c r="C600">
        <v>0</v>
      </c>
      <c r="D600">
        <v>8</v>
      </c>
      <c r="E600">
        <v>0</v>
      </c>
      <c r="F600">
        <v>0</v>
      </c>
      <c r="H600">
        <v>363.2024404</v>
      </c>
      <c r="J600">
        <v>3889133</v>
      </c>
      <c r="K600">
        <v>4052239</v>
      </c>
      <c r="L600">
        <v>2810327</v>
      </c>
      <c r="M600" t="str">
        <f t="shared" si="181"/>
        <v>Yes</v>
      </c>
      <c r="N600">
        <f t="shared" si="182"/>
        <v>3583899.6666666665</v>
      </c>
      <c r="O600">
        <v>8318744</v>
      </c>
      <c r="P600">
        <v>9822500</v>
      </c>
      <c r="Q600">
        <v>10743850</v>
      </c>
      <c r="S600">
        <f t="shared" si="183"/>
        <v>1.8823529411764706</v>
      </c>
      <c r="T600">
        <f t="shared" si="184"/>
        <v>0.47058823529411764</v>
      </c>
      <c r="V600" s="4">
        <f t="shared" si="185"/>
        <v>363.2024403799</v>
      </c>
      <c r="W600">
        <f t="shared" si="186"/>
        <v>2</v>
      </c>
      <c r="X600">
        <f t="shared" si="187"/>
        <v>0.11764705882352941</v>
      </c>
      <c r="Y600">
        <f t="shared" si="188"/>
        <v>6.25E-2</v>
      </c>
      <c r="Z600">
        <f t="shared" si="189"/>
        <v>0.25</v>
      </c>
      <c r="AA600" t="str">
        <f t="shared" si="190"/>
        <v>O</v>
      </c>
      <c r="AD600">
        <f t="shared" si="191"/>
        <v>-0.15384615384615385</v>
      </c>
      <c r="AF600" t="str">
        <f t="shared" si="192"/>
        <v>----</v>
      </c>
      <c r="AG600" t="str">
        <f t="shared" si="193"/>
        <v>----</v>
      </c>
      <c r="AH600" t="str">
        <f t="shared" si="194"/>
        <v>----</v>
      </c>
      <c r="AI600" t="str">
        <f t="shared" si="195"/>
        <v>AlipatNoN</v>
      </c>
      <c r="AJ600" t="str">
        <f t="shared" si="196"/>
        <v>----</v>
      </c>
      <c r="AK600" t="str">
        <f t="shared" si="197"/>
        <v>----</v>
      </c>
      <c r="AM600" s="4">
        <f t="shared" si="198"/>
        <v>363.28642559629009</v>
      </c>
      <c r="AN600" s="4">
        <f t="shared" si="199"/>
        <v>363</v>
      </c>
      <c r="AO600" s="4">
        <f t="shared" si="200"/>
        <v>0.28642559629008701</v>
      </c>
    </row>
    <row r="601" spans="1:41" x14ac:dyDescent="0.25">
      <c r="A601">
        <v>17</v>
      </c>
      <c r="B601">
        <v>30</v>
      </c>
      <c r="C601">
        <v>0</v>
      </c>
      <c r="D601">
        <v>10</v>
      </c>
      <c r="E601">
        <v>0</v>
      </c>
      <c r="F601">
        <v>0</v>
      </c>
      <c r="H601">
        <v>393.17661959999998</v>
      </c>
      <c r="J601">
        <v>5307870</v>
      </c>
      <c r="K601">
        <v>5612190</v>
      </c>
      <c r="L601">
        <v>6417142</v>
      </c>
      <c r="M601" t="str">
        <f t="shared" si="181"/>
        <v>Yes</v>
      </c>
      <c r="N601">
        <f t="shared" si="182"/>
        <v>5779067.333333333</v>
      </c>
      <c r="O601">
        <v>8390524</v>
      </c>
      <c r="P601">
        <v>10201548</v>
      </c>
      <c r="Q601">
        <v>11837376</v>
      </c>
      <c r="S601">
        <f t="shared" si="183"/>
        <v>1.7647058823529411</v>
      </c>
      <c r="T601">
        <f t="shared" si="184"/>
        <v>0.58823529411764708</v>
      </c>
      <c r="V601" s="4">
        <f t="shared" si="185"/>
        <v>393.17661957989998</v>
      </c>
      <c r="W601">
        <f t="shared" si="186"/>
        <v>3</v>
      </c>
      <c r="X601">
        <f t="shared" si="187"/>
        <v>0.17647058823529413</v>
      </c>
      <c r="Y601">
        <f t="shared" si="188"/>
        <v>0.1</v>
      </c>
      <c r="Z601">
        <f t="shared" si="189"/>
        <v>0.3</v>
      </c>
      <c r="AA601" t="str">
        <f t="shared" si="190"/>
        <v>O</v>
      </c>
      <c r="AD601">
        <f t="shared" si="191"/>
        <v>-0.16666666666666666</v>
      </c>
      <c r="AF601" t="str">
        <f t="shared" si="192"/>
        <v>----</v>
      </c>
      <c r="AG601" t="str">
        <f t="shared" si="193"/>
        <v>----</v>
      </c>
      <c r="AH601" t="str">
        <f t="shared" si="194"/>
        <v>----</v>
      </c>
      <c r="AI601" t="str">
        <f t="shared" si="195"/>
        <v>AlipatNoN</v>
      </c>
      <c r="AJ601" t="str">
        <f t="shared" si="196"/>
        <v>----</v>
      </c>
      <c r="AK601" t="str">
        <f t="shared" si="197"/>
        <v>----</v>
      </c>
      <c r="AM601" s="4">
        <f t="shared" si="198"/>
        <v>393.26753588387743</v>
      </c>
      <c r="AN601" s="4">
        <f t="shared" si="199"/>
        <v>393</v>
      </c>
      <c r="AO601" s="4">
        <f t="shared" si="200"/>
        <v>0.26753588387742866</v>
      </c>
    </row>
    <row r="602" spans="1:41" x14ac:dyDescent="0.25">
      <c r="A602">
        <v>20</v>
      </c>
      <c r="B602">
        <v>36</v>
      </c>
      <c r="C602">
        <v>0</v>
      </c>
      <c r="D602">
        <v>8</v>
      </c>
      <c r="E602">
        <v>0</v>
      </c>
      <c r="F602">
        <v>0</v>
      </c>
      <c r="H602">
        <v>403.23374039999999</v>
      </c>
      <c r="J602">
        <v>2596092</v>
      </c>
      <c r="K602">
        <v>4194513</v>
      </c>
      <c r="L602">
        <v>3126454</v>
      </c>
      <c r="M602" t="str">
        <f t="shared" si="181"/>
        <v>Yes</v>
      </c>
      <c r="N602">
        <f t="shared" si="182"/>
        <v>3305686.3333333335</v>
      </c>
      <c r="O602">
        <v>8494607</v>
      </c>
      <c r="P602">
        <v>14149669</v>
      </c>
      <c r="Q602">
        <v>13665737</v>
      </c>
      <c r="S602">
        <f t="shared" si="183"/>
        <v>1.8</v>
      </c>
      <c r="T602">
        <f t="shared" si="184"/>
        <v>0.4</v>
      </c>
      <c r="V602" s="4">
        <f t="shared" si="185"/>
        <v>403.23374037989998</v>
      </c>
      <c r="W602">
        <f t="shared" si="186"/>
        <v>3</v>
      </c>
      <c r="X602">
        <f t="shared" si="187"/>
        <v>0.15</v>
      </c>
      <c r="Y602">
        <f t="shared" si="188"/>
        <v>8.3333333333333329E-2</v>
      </c>
      <c r="Z602">
        <f t="shared" si="189"/>
        <v>0.375</v>
      </c>
      <c r="AA602" t="str">
        <f t="shared" si="190"/>
        <v>O</v>
      </c>
      <c r="AD602">
        <f t="shared" si="191"/>
        <v>-6.25E-2</v>
      </c>
      <c r="AF602" t="str">
        <f t="shared" si="192"/>
        <v>----</v>
      </c>
      <c r="AG602" t="str">
        <f t="shared" si="193"/>
        <v>----</v>
      </c>
      <c r="AH602" t="str">
        <f t="shared" si="194"/>
        <v>----</v>
      </c>
      <c r="AI602" t="str">
        <f t="shared" si="195"/>
        <v>AlipatNoN</v>
      </c>
      <c r="AJ602" t="str">
        <f t="shared" si="196"/>
        <v>----</v>
      </c>
      <c r="AK602" t="str">
        <f t="shared" si="197"/>
        <v>----</v>
      </c>
      <c r="AM602" s="4">
        <f t="shared" si="198"/>
        <v>403.3269822449771</v>
      </c>
      <c r="AN602" s="4">
        <f t="shared" si="199"/>
        <v>403</v>
      </c>
      <c r="AO602" s="4">
        <f t="shared" si="200"/>
        <v>0.32698224497710271</v>
      </c>
    </row>
    <row r="603" spans="1:41" x14ac:dyDescent="0.25">
      <c r="A603">
        <v>22</v>
      </c>
      <c r="B603">
        <v>36</v>
      </c>
      <c r="C603">
        <v>0</v>
      </c>
      <c r="D603">
        <v>10</v>
      </c>
      <c r="E603">
        <v>0</v>
      </c>
      <c r="F603">
        <v>0</v>
      </c>
      <c r="H603">
        <v>459.22356960000002</v>
      </c>
      <c r="J603">
        <v>3499259</v>
      </c>
      <c r="K603">
        <v>4086610</v>
      </c>
      <c r="L603">
        <v>4256412</v>
      </c>
      <c r="M603" t="str">
        <f t="shared" si="181"/>
        <v>Yes</v>
      </c>
      <c r="N603">
        <f t="shared" si="182"/>
        <v>3947427</v>
      </c>
      <c r="O603">
        <v>8540023</v>
      </c>
      <c r="P603">
        <v>11441123</v>
      </c>
      <c r="Q603">
        <v>10698611</v>
      </c>
      <c r="S603">
        <f t="shared" si="183"/>
        <v>1.6363636363636365</v>
      </c>
      <c r="T603">
        <f t="shared" si="184"/>
        <v>0.45454545454545453</v>
      </c>
      <c r="V603" s="4">
        <f t="shared" si="185"/>
        <v>459.22356957989996</v>
      </c>
      <c r="W603">
        <f t="shared" si="186"/>
        <v>5</v>
      </c>
      <c r="X603">
        <f t="shared" si="187"/>
        <v>0.22727272727272727</v>
      </c>
      <c r="Y603">
        <f t="shared" si="188"/>
        <v>0.1388888888888889</v>
      </c>
      <c r="Z603">
        <f t="shared" si="189"/>
        <v>0.5</v>
      </c>
      <c r="AA603" t="str">
        <f t="shared" si="190"/>
        <v>O</v>
      </c>
      <c r="AD603">
        <f t="shared" si="191"/>
        <v>0</v>
      </c>
      <c r="AF603" t="str">
        <f t="shared" si="192"/>
        <v>----</v>
      </c>
      <c r="AG603" t="str">
        <f t="shared" si="193"/>
        <v>----</v>
      </c>
      <c r="AH603" t="str">
        <f t="shared" si="194"/>
        <v>----</v>
      </c>
      <c r="AI603" t="str">
        <f t="shared" si="195"/>
        <v>AlipatNoN</v>
      </c>
      <c r="AJ603" t="str">
        <f t="shared" si="196"/>
        <v>----</v>
      </c>
      <c r="AK603" t="str">
        <f t="shared" si="197"/>
        <v>----</v>
      </c>
      <c r="AM603" s="4">
        <f t="shared" si="198"/>
        <v>459.32975826856142</v>
      </c>
      <c r="AN603" s="4">
        <f t="shared" si="199"/>
        <v>459</v>
      </c>
      <c r="AO603" s="4">
        <f t="shared" si="200"/>
        <v>0.32975826856142021</v>
      </c>
    </row>
    <row r="604" spans="1:41" x14ac:dyDescent="0.25">
      <c r="A604">
        <v>21</v>
      </c>
      <c r="B604">
        <v>34</v>
      </c>
      <c r="C604">
        <v>0</v>
      </c>
      <c r="D604">
        <v>12</v>
      </c>
      <c r="E604">
        <v>0</v>
      </c>
      <c r="F604">
        <v>0</v>
      </c>
      <c r="H604">
        <v>477.1977488</v>
      </c>
      <c r="J604">
        <v>3655828</v>
      </c>
      <c r="K604">
        <v>5101561</v>
      </c>
      <c r="L604">
        <v>5306816</v>
      </c>
      <c r="M604" t="str">
        <f t="shared" ref="M604:M667" si="201">IF(J604&gt;0,"Yes","No")</f>
        <v>Yes</v>
      </c>
      <c r="N604">
        <f t="shared" ref="N604:N667" si="202">AVERAGE(J604:L604)</f>
        <v>4688068.333333333</v>
      </c>
      <c r="O604">
        <v>8562108</v>
      </c>
      <c r="P604">
        <v>8529503</v>
      </c>
      <c r="Q604">
        <v>8568584</v>
      </c>
      <c r="S604">
        <f t="shared" ref="S604:S667" si="203">B604/A604</f>
        <v>1.6190476190476191</v>
      </c>
      <c r="T604">
        <f t="shared" ref="T604:T667" si="204">D604/A604</f>
        <v>0.5714285714285714</v>
      </c>
      <c r="V604" s="4">
        <f t="shared" ref="V604:V667" si="205">A604*12+(B604-1)*1.007825+C604*14.003074+D604*15.9949146+E604*31.9720707+F604*30.9737615+0.0005485799</f>
        <v>477.1977487799</v>
      </c>
      <c r="W604">
        <f t="shared" ref="W604:W667" si="206">1+A604-B604/2+C604/2+F604/2</f>
        <v>5</v>
      </c>
      <c r="X604">
        <f t="shared" ref="X604:X667" si="207">W604/A604</f>
        <v>0.23809523809523808</v>
      </c>
      <c r="Y604">
        <f t="shared" ref="Y604:Y667" si="208">W604/B604</f>
        <v>0.14705882352941177</v>
      </c>
      <c r="Z604">
        <f t="shared" ref="Z604:Z667" si="209">W604/D604</f>
        <v>0.41666666666666669</v>
      </c>
      <c r="AA604" t="str">
        <f t="shared" ref="AA604:AA667" si="210">IF(X604&gt;=0.3,IF(X604&lt;=0.68,IF(Y604&gt;=0.2,IF(Y604&lt;=0.95,IF(Z604&gt;=0.77,IF(Z604&lt;=1.75,"CRAM","O"),"O"),"O"),"O"),"O"),"O")</f>
        <v>O</v>
      </c>
      <c r="AD604">
        <f t="shared" ref="AD604:AD667" si="211">(1+A604-D604/2-E604-B604/2)/(A604-D604/2-E604-C604-F604)</f>
        <v>-6.6666666666666666E-2</v>
      </c>
      <c r="AF604" t="str">
        <f t="shared" ref="AF604:AF667" si="212">IF(AD604&gt;0.66,"CondAr","----")</f>
        <v>----</v>
      </c>
      <c r="AG604" t="str">
        <f t="shared" ref="AG604:AG667" si="213">IF(AND((AD604&gt;0.5),(AD604&lt;=0.66)),"Aromatic","----")</f>
        <v>----</v>
      </c>
      <c r="AH604" t="str">
        <f t="shared" ref="AH604:AH667" si="214">IF(AND((AD604&lt;=0.5),(S604&lt;1.5)),"HUnSatLig","----")</f>
        <v>----</v>
      </c>
      <c r="AI604" t="str">
        <f t="shared" ref="AI604:AI667" si="215">IF(AND((T604&lt;0.6),(S604&gt;=1.5),(C604=0)),"AlipatNoN","----")</f>
        <v>AlipatNoN</v>
      </c>
      <c r="AJ604" t="str">
        <f t="shared" ref="AJ604:AJ667" si="216">IF(AND((S604&gt;=1.5),(T604&gt;=0.6)),"SatFACarb","----")</f>
        <v>----</v>
      </c>
      <c r="AK604" t="str">
        <f t="shared" ref="AK604:AK667" si="217">IF(AND((T604&lt;0.6),(S604&gt;=1.5),(C604&gt;0)),"Alipat+N","----")</f>
        <v>----</v>
      </c>
      <c r="AM604" s="4">
        <f t="shared" ref="AM604:AM667" si="218">V604*(44/43.989828)</f>
        <v>477.308093732842</v>
      </c>
      <c r="AN604" s="4">
        <f t="shared" ref="AN604:AN667" si="219">INT(AM604)</f>
        <v>477</v>
      </c>
      <c r="AO604" s="4">
        <f t="shared" ref="AO604:AO667" si="220">AM604-AN604</f>
        <v>0.30809373284199637</v>
      </c>
    </row>
    <row r="605" spans="1:41" x14ac:dyDescent="0.25">
      <c r="A605">
        <v>22</v>
      </c>
      <c r="B605">
        <v>34</v>
      </c>
      <c r="C605">
        <v>0</v>
      </c>
      <c r="D605">
        <v>7</v>
      </c>
      <c r="E605">
        <v>0</v>
      </c>
      <c r="F605">
        <v>0</v>
      </c>
      <c r="H605">
        <v>409.22317579999998</v>
      </c>
      <c r="J605">
        <v>2453546</v>
      </c>
      <c r="K605">
        <v>4614799</v>
      </c>
      <c r="L605">
        <v>3603036</v>
      </c>
      <c r="M605" t="str">
        <f t="shared" si="201"/>
        <v>Yes</v>
      </c>
      <c r="N605">
        <f t="shared" si="202"/>
        <v>3557127</v>
      </c>
      <c r="O605">
        <v>8826942</v>
      </c>
      <c r="P605">
        <v>14404142</v>
      </c>
      <c r="Q605">
        <v>14620599</v>
      </c>
      <c r="S605">
        <f t="shared" si="203"/>
        <v>1.5454545454545454</v>
      </c>
      <c r="T605">
        <f t="shared" si="204"/>
        <v>0.31818181818181818</v>
      </c>
      <c r="V605" s="4">
        <f t="shared" si="205"/>
        <v>409.22317577989998</v>
      </c>
      <c r="W605">
        <f t="shared" si="206"/>
        <v>6</v>
      </c>
      <c r="X605">
        <f t="shared" si="207"/>
        <v>0.27272727272727271</v>
      </c>
      <c r="Y605">
        <f t="shared" si="208"/>
        <v>0.17647058823529413</v>
      </c>
      <c r="Z605">
        <f t="shared" si="209"/>
        <v>0.8571428571428571</v>
      </c>
      <c r="AA605" t="str">
        <f t="shared" si="210"/>
        <v>O</v>
      </c>
      <c r="AD605">
        <f t="shared" si="211"/>
        <v>0.13513513513513514</v>
      </c>
      <c r="AF605" t="str">
        <f t="shared" si="212"/>
        <v>----</v>
      </c>
      <c r="AG605" t="str">
        <f t="shared" si="213"/>
        <v>----</v>
      </c>
      <c r="AH605" t="str">
        <f t="shared" si="214"/>
        <v>----</v>
      </c>
      <c r="AI605" t="str">
        <f t="shared" si="215"/>
        <v>AlipatNoN</v>
      </c>
      <c r="AJ605" t="str">
        <f t="shared" si="216"/>
        <v>----</v>
      </c>
      <c r="AK605" t="str">
        <f t="shared" si="217"/>
        <v>----</v>
      </c>
      <c r="AM605" s="4">
        <f t="shared" si="218"/>
        <v>409.31780261372234</v>
      </c>
      <c r="AN605" s="4">
        <f t="shared" si="219"/>
        <v>409</v>
      </c>
      <c r="AO605" s="4">
        <f t="shared" si="220"/>
        <v>0.31780261372233554</v>
      </c>
    </row>
    <row r="606" spans="1:41" x14ac:dyDescent="0.25">
      <c r="A606">
        <v>23</v>
      </c>
      <c r="B606">
        <v>36</v>
      </c>
      <c r="C606">
        <v>0</v>
      </c>
      <c r="D606">
        <v>10</v>
      </c>
      <c r="E606">
        <v>0</v>
      </c>
      <c r="F606">
        <v>0</v>
      </c>
      <c r="H606">
        <v>471.22356960000002</v>
      </c>
      <c r="J606">
        <v>3760145</v>
      </c>
      <c r="K606">
        <v>4083855</v>
      </c>
      <c r="L606">
        <v>3853693</v>
      </c>
      <c r="M606" t="str">
        <f t="shared" si="201"/>
        <v>Yes</v>
      </c>
      <c r="N606">
        <f t="shared" si="202"/>
        <v>3899231</v>
      </c>
      <c r="O606">
        <v>8842727</v>
      </c>
      <c r="P606">
        <v>10003701</v>
      </c>
      <c r="Q606">
        <v>9846454</v>
      </c>
      <c r="S606">
        <f t="shared" si="203"/>
        <v>1.5652173913043479</v>
      </c>
      <c r="T606">
        <f t="shared" si="204"/>
        <v>0.43478260869565216</v>
      </c>
      <c r="V606" s="4">
        <f t="shared" si="205"/>
        <v>471.22356957989996</v>
      </c>
      <c r="W606">
        <f t="shared" si="206"/>
        <v>6</v>
      </c>
      <c r="X606">
        <f t="shared" si="207"/>
        <v>0.2608695652173913</v>
      </c>
      <c r="Y606">
        <f t="shared" si="208"/>
        <v>0.16666666666666666</v>
      </c>
      <c r="Z606">
        <f t="shared" si="209"/>
        <v>0.6</v>
      </c>
      <c r="AA606" t="str">
        <f t="shared" si="210"/>
        <v>O</v>
      </c>
      <c r="AD606">
        <f t="shared" si="211"/>
        <v>5.5555555555555552E-2</v>
      </c>
      <c r="AF606" t="str">
        <f t="shared" si="212"/>
        <v>----</v>
      </c>
      <c r="AG606" t="str">
        <f t="shared" si="213"/>
        <v>----</v>
      </c>
      <c r="AH606" t="str">
        <f t="shared" si="214"/>
        <v>----</v>
      </c>
      <c r="AI606" t="str">
        <f t="shared" si="215"/>
        <v>AlipatNoN</v>
      </c>
      <c r="AJ606" t="str">
        <f t="shared" si="216"/>
        <v>----</v>
      </c>
      <c r="AK606" t="str">
        <f t="shared" si="217"/>
        <v>----</v>
      </c>
      <c r="AM606" s="4">
        <f t="shared" si="218"/>
        <v>471.3325330918683</v>
      </c>
      <c r="AN606" s="4">
        <f t="shared" si="219"/>
        <v>471</v>
      </c>
      <c r="AO606" s="4">
        <f t="shared" si="220"/>
        <v>0.33253309186829938</v>
      </c>
    </row>
    <row r="607" spans="1:41" x14ac:dyDescent="0.25">
      <c r="A607">
        <v>24</v>
      </c>
      <c r="B607">
        <v>36</v>
      </c>
      <c r="C607">
        <v>0</v>
      </c>
      <c r="D607">
        <v>9</v>
      </c>
      <c r="E607">
        <v>0</v>
      </c>
      <c r="F607">
        <v>0</v>
      </c>
      <c r="H607">
        <v>467.228655</v>
      </c>
      <c r="J607">
        <v>3771404</v>
      </c>
      <c r="K607">
        <v>4407609</v>
      </c>
      <c r="L607">
        <v>4169112</v>
      </c>
      <c r="M607" t="str">
        <f t="shared" si="201"/>
        <v>Yes</v>
      </c>
      <c r="N607">
        <f t="shared" si="202"/>
        <v>4116041.6666666665</v>
      </c>
      <c r="O607">
        <v>8900152</v>
      </c>
      <c r="P607">
        <v>11754573</v>
      </c>
      <c r="Q607">
        <v>10589882</v>
      </c>
      <c r="S607">
        <f t="shared" si="203"/>
        <v>1.5</v>
      </c>
      <c r="T607">
        <f t="shared" si="204"/>
        <v>0.375</v>
      </c>
      <c r="V607" s="4">
        <f t="shared" si="205"/>
        <v>467.2286549799</v>
      </c>
      <c r="W607">
        <f t="shared" si="206"/>
        <v>7</v>
      </c>
      <c r="X607">
        <f t="shared" si="207"/>
        <v>0.29166666666666669</v>
      </c>
      <c r="Y607">
        <f t="shared" si="208"/>
        <v>0.19444444444444445</v>
      </c>
      <c r="Z607">
        <f t="shared" si="209"/>
        <v>0.77777777777777779</v>
      </c>
      <c r="AA607" t="str">
        <f t="shared" si="210"/>
        <v>O</v>
      </c>
      <c r="AD607">
        <f t="shared" si="211"/>
        <v>0.12820512820512819</v>
      </c>
      <c r="AF607" t="str">
        <f t="shared" si="212"/>
        <v>----</v>
      </c>
      <c r="AG607" t="str">
        <f t="shared" si="213"/>
        <v>----</v>
      </c>
      <c r="AH607" t="str">
        <f t="shared" si="214"/>
        <v>----</v>
      </c>
      <c r="AI607" t="str">
        <f t="shared" si="215"/>
        <v>AlipatNoN</v>
      </c>
      <c r="AJ607" t="str">
        <f t="shared" si="216"/>
        <v>----</v>
      </c>
      <c r="AK607" t="str">
        <f t="shared" si="217"/>
        <v>----</v>
      </c>
      <c r="AM607" s="4">
        <f t="shared" si="218"/>
        <v>467.33669472668993</v>
      </c>
      <c r="AN607" s="4">
        <f t="shared" si="219"/>
        <v>467</v>
      </c>
      <c r="AO607" s="4">
        <f t="shared" si="220"/>
        <v>0.33669472668992739</v>
      </c>
    </row>
    <row r="608" spans="1:41" x14ac:dyDescent="0.25">
      <c r="A608">
        <v>23</v>
      </c>
      <c r="B608">
        <v>36</v>
      </c>
      <c r="C608">
        <v>0</v>
      </c>
      <c r="D608">
        <v>9</v>
      </c>
      <c r="E608">
        <v>0</v>
      </c>
      <c r="F608">
        <v>0</v>
      </c>
      <c r="H608">
        <v>455.228655</v>
      </c>
      <c r="J608">
        <v>3031035</v>
      </c>
      <c r="K608">
        <v>4089028</v>
      </c>
      <c r="L608">
        <v>3034510</v>
      </c>
      <c r="M608" t="str">
        <f t="shared" si="201"/>
        <v>Yes</v>
      </c>
      <c r="N608">
        <f t="shared" si="202"/>
        <v>3384857.6666666665</v>
      </c>
      <c r="O608">
        <v>8972396</v>
      </c>
      <c r="P608">
        <v>11627567</v>
      </c>
      <c r="Q608">
        <v>11180080</v>
      </c>
      <c r="S608">
        <f t="shared" si="203"/>
        <v>1.5652173913043479</v>
      </c>
      <c r="T608">
        <f t="shared" si="204"/>
        <v>0.39130434782608697</v>
      </c>
      <c r="V608" s="4">
        <f t="shared" si="205"/>
        <v>455.2286549799</v>
      </c>
      <c r="W608">
        <f t="shared" si="206"/>
        <v>6</v>
      </c>
      <c r="X608">
        <f t="shared" si="207"/>
        <v>0.2608695652173913</v>
      </c>
      <c r="Y608">
        <f t="shared" si="208"/>
        <v>0.16666666666666666</v>
      </c>
      <c r="Z608">
        <f t="shared" si="209"/>
        <v>0.66666666666666663</v>
      </c>
      <c r="AA608" t="str">
        <f t="shared" si="210"/>
        <v>O</v>
      </c>
      <c r="AD608">
        <f t="shared" si="211"/>
        <v>8.1081081081081086E-2</v>
      </c>
      <c r="AF608" t="str">
        <f t="shared" si="212"/>
        <v>----</v>
      </c>
      <c r="AG608" t="str">
        <f t="shared" si="213"/>
        <v>----</v>
      </c>
      <c r="AH608" t="str">
        <f t="shared" si="214"/>
        <v>----</v>
      </c>
      <c r="AI608" t="str">
        <f t="shared" si="215"/>
        <v>AlipatNoN</v>
      </c>
      <c r="AJ608" t="str">
        <f t="shared" si="216"/>
        <v>----</v>
      </c>
      <c r="AK608" t="str">
        <f t="shared" si="217"/>
        <v>----</v>
      </c>
      <c r="AM608" s="4">
        <f t="shared" si="218"/>
        <v>455.33391990338305</v>
      </c>
      <c r="AN608" s="4">
        <f t="shared" si="219"/>
        <v>455</v>
      </c>
      <c r="AO608" s="4">
        <f t="shared" si="220"/>
        <v>0.33391990338304822</v>
      </c>
    </row>
    <row r="609" spans="1:41" x14ac:dyDescent="0.25">
      <c r="A609">
        <v>24</v>
      </c>
      <c r="B609">
        <v>36</v>
      </c>
      <c r="C609">
        <v>0</v>
      </c>
      <c r="D609">
        <v>10</v>
      </c>
      <c r="E609">
        <v>0</v>
      </c>
      <c r="F609">
        <v>0</v>
      </c>
      <c r="H609">
        <v>483.22356960000002</v>
      </c>
      <c r="J609">
        <v>3476877</v>
      </c>
      <c r="K609">
        <v>4761551</v>
      </c>
      <c r="L609">
        <v>3879534</v>
      </c>
      <c r="M609" t="str">
        <f t="shared" si="201"/>
        <v>Yes</v>
      </c>
      <c r="N609">
        <f t="shared" si="202"/>
        <v>4039320.6666666665</v>
      </c>
      <c r="O609">
        <v>8986076</v>
      </c>
      <c r="P609">
        <v>10946608</v>
      </c>
      <c r="Q609">
        <v>10459054</v>
      </c>
      <c r="S609">
        <f t="shared" si="203"/>
        <v>1.5</v>
      </c>
      <c r="T609">
        <f t="shared" si="204"/>
        <v>0.41666666666666669</v>
      </c>
      <c r="V609" s="4">
        <f t="shared" si="205"/>
        <v>483.22356957989996</v>
      </c>
      <c r="W609">
        <f t="shared" si="206"/>
        <v>7</v>
      </c>
      <c r="X609">
        <f t="shared" si="207"/>
        <v>0.29166666666666669</v>
      </c>
      <c r="Y609">
        <f t="shared" si="208"/>
        <v>0.19444444444444445</v>
      </c>
      <c r="Z609">
        <f t="shared" si="209"/>
        <v>0.7</v>
      </c>
      <c r="AA609" t="str">
        <f t="shared" si="210"/>
        <v>O</v>
      </c>
      <c r="AD609">
        <f t="shared" si="211"/>
        <v>0.10526315789473684</v>
      </c>
      <c r="AF609" t="str">
        <f t="shared" si="212"/>
        <v>----</v>
      </c>
      <c r="AG609" t="str">
        <f t="shared" si="213"/>
        <v>----</v>
      </c>
      <c r="AH609" t="str">
        <f t="shared" si="214"/>
        <v>----</v>
      </c>
      <c r="AI609" t="str">
        <f t="shared" si="215"/>
        <v>AlipatNoN</v>
      </c>
      <c r="AJ609" t="str">
        <f t="shared" si="216"/>
        <v>----</v>
      </c>
      <c r="AK609" t="str">
        <f t="shared" si="217"/>
        <v>----</v>
      </c>
      <c r="AM609" s="4">
        <f t="shared" si="218"/>
        <v>483.33530791517518</v>
      </c>
      <c r="AN609" s="4">
        <f t="shared" si="219"/>
        <v>483</v>
      </c>
      <c r="AO609" s="4">
        <f t="shared" si="220"/>
        <v>0.33530791517517855</v>
      </c>
    </row>
    <row r="610" spans="1:41" x14ac:dyDescent="0.25">
      <c r="A610">
        <v>20</v>
      </c>
      <c r="B610">
        <v>30</v>
      </c>
      <c r="C610">
        <v>0</v>
      </c>
      <c r="D610">
        <v>11</v>
      </c>
      <c r="E610">
        <v>0</v>
      </c>
      <c r="F610">
        <v>0</v>
      </c>
      <c r="H610">
        <v>445.1715342</v>
      </c>
      <c r="J610">
        <v>9802151</v>
      </c>
      <c r="K610">
        <v>8060198</v>
      </c>
      <c r="L610">
        <v>9310929</v>
      </c>
      <c r="M610" t="str">
        <f t="shared" si="201"/>
        <v>Yes</v>
      </c>
      <c r="N610">
        <f t="shared" si="202"/>
        <v>9057759.333333334</v>
      </c>
      <c r="O610">
        <v>9020272</v>
      </c>
      <c r="P610">
        <v>7709186</v>
      </c>
      <c r="Q610">
        <v>8233676</v>
      </c>
      <c r="S610">
        <f t="shared" si="203"/>
        <v>1.5</v>
      </c>
      <c r="T610">
        <f t="shared" si="204"/>
        <v>0.55000000000000004</v>
      </c>
      <c r="V610" s="4">
        <f t="shared" si="205"/>
        <v>445.17153417989999</v>
      </c>
      <c r="W610">
        <f t="shared" si="206"/>
        <v>6</v>
      </c>
      <c r="X610">
        <f t="shared" si="207"/>
        <v>0.3</v>
      </c>
      <c r="Y610">
        <f t="shared" si="208"/>
        <v>0.2</v>
      </c>
      <c r="Z610">
        <f t="shared" si="209"/>
        <v>0.54545454545454541</v>
      </c>
      <c r="AA610" t="str">
        <f t="shared" si="210"/>
        <v>O</v>
      </c>
      <c r="AD610">
        <f t="shared" si="211"/>
        <v>3.4482758620689655E-2</v>
      </c>
      <c r="AF610" t="str">
        <f t="shared" si="212"/>
        <v>----</v>
      </c>
      <c r="AG610" t="str">
        <f t="shared" si="213"/>
        <v>----</v>
      </c>
      <c r="AH610" t="str">
        <f t="shared" si="214"/>
        <v>----</v>
      </c>
      <c r="AI610" t="str">
        <f t="shared" si="215"/>
        <v>AlipatNoN</v>
      </c>
      <c r="AJ610" t="str">
        <f t="shared" si="216"/>
        <v>----</v>
      </c>
      <c r="AK610" t="str">
        <f t="shared" si="217"/>
        <v>----</v>
      </c>
      <c r="AM610" s="4">
        <f t="shared" si="218"/>
        <v>445.27447354228337</v>
      </c>
      <c r="AN610" s="4">
        <f t="shared" si="219"/>
        <v>445</v>
      </c>
      <c r="AO610" s="4">
        <f t="shared" si="220"/>
        <v>0.27447354228337417</v>
      </c>
    </row>
    <row r="611" spans="1:41" x14ac:dyDescent="0.25">
      <c r="A611">
        <v>20</v>
      </c>
      <c r="B611">
        <v>34</v>
      </c>
      <c r="C611">
        <v>0</v>
      </c>
      <c r="D611">
        <v>10</v>
      </c>
      <c r="E611">
        <v>0</v>
      </c>
      <c r="F611">
        <v>0</v>
      </c>
      <c r="H611">
        <v>433.20791960000003</v>
      </c>
      <c r="J611">
        <v>4513492</v>
      </c>
      <c r="K611">
        <v>5467778</v>
      </c>
      <c r="L611">
        <v>4988708</v>
      </c>
      <c r="M611" t="str">
        <f t="shared" si="201"/>
        <v>Yes</v>
      </c>
      <c r="N611">
        <f t="shared" si="202"/>
        <v>4989992.666666667</v>
      </c>
      <c r="O611">
        <v>9260820</v>
      </c>
      <c r="P611">
        <v>13023476</v>
      </c>
      <c r="Q611">
        <v>12426804</v>
      </c>
      <c r="S611">
        <f t="shared" si="203"/>
        <v>1.7</v>
      </c>
      <c r="T611">
        <f t="shared" si="204"/>
        <v>0.5</v>
      </c>
      <c r="V611" s="4">
        <f t="shared" si="205"/>
        <v>433.20791957989996</v>
      </c>
      <c r="W611">
        <f t="shared" si="206"/>
        <v>4</v>
      </c>
      <c r="X611">
        <f t="shared" si="207"/>
        <v>0.2</v>
      </c>
      <c r="Y611">
        <f t="shared" si="208"/>
        <v>0.11764705882352941</v>
      </c>
      <c r="Z611">
        <f t="shared" si="209"/>
        <v>0.4</v>
      </c>
      <c r="AA611" t="str">
        <f t="shared" si="210"/>
        <v>O</v>
      </c>
      <c r="AD611">
        <f t="shared" si="211"/>
        <v>-6.6666666666666666E-2</v>
      </c>
      <c r="AF611" t="str">
        <f t="shared" si="212"/>
        <v>----</v>
      </c>
      <c r="AG611" t="str">
        <f t="shared" si="213"/>
        <v>----</v>
      </c>
      <c r="AH611" t="str">
        <f t="shared" si="214"/>
        <v>----</v>
      </c>
      <c r="AI611" t="str">
        <f t="shared" si="215"/>
        <v>AlipatNoN</v>
      </c>
      <c r="AJ611" t="str">
        <f t="shared" si="216"/>
        <v>----</v>
      </c>
      <c r="AK611" t="str">
        <f t="shared" si="217"/>
        <v>----</v>
      </c>
      <c r="AM611" s="4">
        <f t="shared" si="218"/>
        <v>433.3080925325645</v>
      </c>
      <c r="AN611" s="4">
        <f t="shared" si="219"/>
        <v>433</v>
      </c>
      <c r="AO611" s="4">
        <f t="shared" si="220"/>
        <v>0.3080925325645012</v>
      </c>
    </row>
    <row r="612" spans="1:41" x14ac:dyDescent="0.25">
      <c r="A612">
        <v>19</v>
      </c>
      <c r="B612">
        <v>40</v>
      </c>
      <c r="C612">
        <v>0</v>
      </c>
      <c r="D612">
        <v>6</v>
      </c>
      <c r="E612">
        <v>1</v>
      </c>
      <c r="F612">
        <v>0</v>
      </c>
      <c r="H612">
        <v>395.24728190000002</v>
      </c>
      <c r="J612">
        <v>4351799</v>
      </c>
      <c r="K612">
        <v>2443315</v>
      </c>
      <c r="L612">
        <v>2871917</v>
      </c>
      <c r="M612" t="str">
        <f t="shared" si="201"/>
        <v>Yes</v>
      </c>
      <c r="N612">
        <f t="shared" si="202"/>
        <v>3222343.6666666665</v>
      </c>
      <c r="O612">
        <v>9287963</v>
      </c>
      <c r="P612">
        <v>7600993</v>
      </c>
      <c r="Q612">
        <v>4685121</v>
      </c>
      <c r="S612">
        <f t="shared" si="203"/>
        <v>2.1052631578947367</v>
      </c>
      <c r="T612">
        <f t="shared" si="204"/>
        <v>0.31578947368421051</v>
      </c>
      <c r="V612" s="4">
        <f t="shared" si="205"/>
        <v>395.24728187990002</v>
      </c>
      <c r="W612">
        <f t="shared" si="206"/>
        <v>0</v>
      </c>
      <c r="X612">
        <f t="shared" si="207"/>
        <v>0</v>
      </c>
      <c r="Y612">
        <f t="shared" si="208"/>
        <v>0</v>
      </c>
      <c r="Z612">
        <f t="shared" si="209"/>
        <v>0</v>
      </c>
      <c r="AA612" t="str">
        <f t="shared" si="210"/>
        <v>O</v>
      </c>
      <c r="AD612">
        <f t="shared" si="211"/>
        <v>-0.26666666666666666</v>
      </c>
      <c r="AF612" t="str">
        <f t="shared" si="212"/>
        <v>----</v>
      </c>
      <c r="AG612" t="str">
        <f t="shared" si="213"/>
        <v>----</v>
      </c>
      <c r="AH612" t="str">
        <f t="shared" si="214"/>
        <v>----</v>
      </c>
      <c r="AI612" t="str">
        <f t="shared" si="215"/>
        <v>AlipatNoN</v>
      </c>
      <c r="AJ612" t="str">
        <f t="shared" si="216"/>
        <v>----</v>
      </c>
      <c r="AK612" t="str">
        <f t="shared" si="217"/>
        <v>----</v>
      </c>
      <c r="AM612" s="4">
        <f t="shared" si="218"/>
        <v>395.33867699404504</v>
      </c>
      <c r="AN612" s="4">
        <f t="shared" si="219"/>
        <v>395</v>
      </c>
      <c r="AO612" s="4">
        <f t="shared" si="220"/>
        <v>0.33867699404504492</v>
      </c>
    </row>
    <row r="613" spans="1:41" x14ac:dyDescent="0.25">
      <c r="A613">
        <v>22</v>
      </c>
      <c r="B613">
        <v>36</v>
      </c>
      <c r="C613">
        <v>0</v>
      </c>
      <c r="D613">
        <v>8</v>
      </c>
      <c r="E613">
        <v>0</v>
      </c>
      <c r="F613">
        <v>0</v>
      </c>
      <c r="H613">
        <v>427.23374039999999</v>
      </c>
      <c r="J613">
        <v>2480937</v>
      </c>
      <c r="K613">
        <v>3846323</v>
      </c>
      <c r="L613">
        <v>3215094</v>
      </c>
      <c r="M613" t="str">
        <f t="shared" si="201"/>
        <v>Yes</v>
      </c>
      <c r="N613">
        <f t="shared" si="202"/>
        <v>3180784.6666666665</v>
      </c>
      <c r="O613">
        <v>9371761</v>
      </c>
      <c r="P613">
        <v>15288882</v>
      </c>
      <c r="Q613">
        <v>13160333</v>
      </c>
      <c r="S613">
        <f t="shared" si="203"/>
        <v>1.6363636363636365</v>
      </c>
      <c r="T613">
        <f t="shared" si="204"/>
        <v>0.36363636363636365</v>
      </c>
      <c r="V613" s="4">
        <f t="shared" si="205"/>
        <v>427.23374037989998</v>
      </c>
      <c r="W613">
        <f t="shared" si="206"/>
        <v>5</v>
      </c>
      <c r="X613">
        <f t="shared" si="207"/>
        <v>0.22727272727272727</v>
      </c>
      <c r="Y613">
        <f t="shared" si="208"/>
        <v>0.1388888888888889</v>
      </c>
      <c r="Z613">
        <f t="shared" si="209"/>
        <v>0.625</v>
      </c>
      <c r="AA613" t="str">
        <f t="shared" si="210"/>
        <v>O</v>
      </c>
      <c r="AD613">
        <f t="shared" si="211"/>
        <v>5.5555555555555552E-2</v>
      </c>
      <c r="AF613" t="str">
        <f t="shared" si="212"/>
        <v>----</v>
      </c>
      <c r="AG613" t="str">
        <f t="shared" si="213"/>
        <v>----</v>
      </c>
      <c r="AH613" t="str">
        <f t="shared" si="214"/>
        <v>----</v>
      </c>
      <c r="AI613" t="str">
        <f t="shared" si="215"/>
        <v>AlipatNoN</v>
      </c>
      <c r="AJ613" t="str">
        <f t="shared" si="216"/>
        <v>----</v>
      </c>
      <c r="AK613" t="str">
        <f t="shared" si="217"/>
        <v>----</v>
      </c>
      <c r="AM613" s="4">
        <f t="shared" si="218"/>
        <v>427.33253189159086</v>
      </c>
      <c r="AN613" s="4">
        <f t="shared" si="219"/>
        <v>427</v>
      </c>
      <c r="AO613" s="4">
        <f t="shared" si="220"/>
        <v>0.33253189159086105</v>
      </c>
    </row>
    <row r="614" spans="1:41" x14ac:dyDescent="0.25">
      <c r="A614">
        <v>17</v>
      </c>
      <c r="B614">
        <v>30</v>
      </c>
      <c r="C614">
        <v>0</v>
      </c>
      <c r="D614">
        <v>9</v>
      </c>
      <c r="E614">
        <v>0</v>
      </c>
      <c r="F614">
        <v>0</v>
      </c>
      <c r="H614">
        <v>377.18170500000002</v>
      </c>
      <c r="J614">
        <v>5457821</v>
      </c>
      <c r="K614">
        <v>6020721</v>
      </c>
      <c r="L614">
        <v>5824511</v>
      </c>
      <c r="M614" t="str">
        <f t="shared" si="201"/>
        <v>Yes</v>
      </c>
      <c r="N614">
        <f t="shared" si="202"/>
        <v>5767684.333333333</v>
      </c>
      <c r="O614">
        <v>9373582</v>
      </c>
      <c r="P614">
        <v>11784699</v>
      </c>
      <c r="Q614">
        <v>13021333</v>
      </c>
      <c r="S614">
        <f t="shared" si="203"/>
        <v>1.7647058823529411</v>
      </c>
      <c r="T614">
        <f t="shared" si="204"/>
        <v>0.52941176470588236</v>
      </c>
      <c r="V614" s="4">
        <f t="shared" si="205"/>
        <v>377.18170497989996</v>
      </c>
      <c r="W614">
        <f t="shared" si="206"/>
        <v>3</v>
      </c>
      <c r="X614">
        <f t="shared" si="207"/>
        <v>0.17647058823529413</v>
      </c>
      <c r="Y614">
        <f t="shared" si="208"/>
        <v>0.1</v>
      </c>
      <c r="Z614">
        <f t="shared" si="209"/>
        <v>0.33333333333333331</v>
      </c>
      <c r="AA614" t="str">
        <f t="shared" si="210"/>
        <v>O</v>
      </c>
      <c r="AD614">
        <f t="shared" si="211"/>
        <v>-0.12</v>
      </c>
      <c r="AF614" t="str">
        <f t="shared" si="212"/>
        <v>----</v>
      </c>
      <c r="AG614" t="str">
        <f t="shared" si="213"/>
        <v>----</v>
      </c>
      <c r="AH614" t="str">
        <f t="shared" si="214"/>
        <v>----</v>
      </c>
      <c r="AI614" t="str">
        <f t="shared" si="215"/>
        <v>AlipatNoN</v>
      </c>
      <c r="AJ614" t="str">
        <f t="shared" si="216"/>
        <v>----</v>
      </c>
      <c r="AK614" t="str">
        <f t="shared" si="217"/>
        <v>----</v>
      </c>
      <c r="AM614" s="4">
        <f t="shared" si="218"/>
        <v>377.26892269539212</v>
      </c>
      <c r="AN614" s="4">
        <f t="shared" si="219"/>
        <v>377</v>
      </c>
      <c r="AO614" s="4">
        <f t="shared" si="220"/>
        <v>0.26892269539212066</v>
      </c>
    </row>
    <row r="615" spans="1:41" x14ac:dyDescent="0.25">
      <c r="A615">
        <v>17</v>
      </c>
      <c r="B615">
        <v>28</v>
      </c>
      <c r="C615">
        <v>0</v>
      </c>
      <c r="D615">
        <v>10</v>
      </c>
      <c r="E615">
        <v>0</v>
      </c>
      <c r="F615">
        <v>0</v>
      </c>
      <c r="H615">
        <v>391.16096959999999</v>
      </c>
      <c r="J615">
        <v>9403501</v>
      </c>
      <c r="K615">
        <v>8936690</v>
      </c>
      <c r="L615">
        <v>9924970</v>
      </c>
      <c r="M615" t="str">
        <f t="shared" si="201"/>
        <v>Yes</v>
      </c>
      <c r="N615">
        <f t="shared" si="202"/>
        <v>9421720.333333334</v>
      </c>
      <c r="O615">
        <v>9453001</v>
      </c>
      <c r="P615">
        <v>10842146</v>
      </c>
      <c r="Q615">
        <v>14212650</v>
      </c>
      <c r="S615">
        <f t="shared" si="203"/>
        <v>1.6470588235294117</v>
      </c>
      <c r="T615">
        <f t="shared" si="204"/>
        <v>0.58823529411764708</v>
      </c>
      <c r="V615" s="4">
        <f t="shared" si="205"/>
        <v>391.16096957989998</v>
      </c>
      <c r="W615">
        <f t="shared" si="206"/>
        <v>4</v>
      </c>
      <c r="X615">
        <f t="shared" si="207"/>
        <v>0.23529411764705882</v>
      </c>
      <c r="Y615">
        <f t="shared" si="208"/>
        <v>0.14285714285714285</v>
      </c>
      <c r="Z615">
        <f t="shared" si="209"/>
        <v>0.4</v>
      </c>
      <c r="AA615" t="str">
        <f t="shared" si="210"/>
        <v>O</v>
      </c>
      <c r="AD615">
        <f t="shared" si="211"/>
        <v>-8.3333333333333329E-2</v>
      </c>
      <c r="AF615" t="str">
        <f t="shared" si="212"/>
        <v>----</v>
      </c>
      <c r="AG615" t="str">
        <f t="shared" si="213"/>
        <v>----</v>
      </c>
      <c r="AH615" t="str">
        <f t="shared" si="214"/>
        <v>----</v>
      </c>
      <c r="AI615" t="str">
        <f t="shared" si="215"/>
        <v>AlipatNoN</v>
      </c>
      <c r="AJ615" t="str">
        <f t="shared" si="216"/>
        <v>----</v>
      </c>
      <c r="AK615" t="str">
        <f t="shared" si="217"/>
        <v>----</v>
      </c>
      <c r="AM615" s="4">
        <f t="shared" si="218"/>
        <v>391.25141979449421</v>
      </c>
      <c r="AN615" s="4">
        <f t="shared" si="219"/>
        <v>391</v>
      </c>
      <c r="AO615" s="4">
        <f t="shared" si="220"/>
        <v>0.25141979449421115</v>
      </c>
    </row>
    <row r="616" spans="1:41" x14ac:dyDescent="0.25">
      <c r="A616">
        <v>18</v>
      </c>
      <c r="B616">
        <v>30</v>
      </c>
      <c r="C616">
        <v>0</v>
      </c>
      <c r="D616">
        <v>6</v>
      </c>
      <c r="E616">
        <v>0</v>
      </c>
      <c r="F616">
        <v>0</v>
      </c>
      <c r="H616">
        <v>341.19696119999998</v>
      </c>
      <c r="J616">
        <v>1946439</v>
      </c>
      <c r="K616">
        <v>4481836</v>
      </c>
      <c r="L616">
        <v>2941281</v>
      </c>
      <c r="M616" t="str">
        <f t="shared" si="201"/>
        <v>Yes</v>
      </c>
      <c r="N616">
        <f t="shared" si="202"/>
        <v>3123185.3333333335</v>
      </c>
      <c r="O616">
        <v>9471905</v>
      </c>
      <c r="P616">
        <v>14612378</v>
      </c>
      <c r="Q616">
        <v>11265610</v>
      </c>
      <c r="S616">
        <f t="shared" si="203"/>
        <v>1.6666666666666667</v>
      </c>
      <c r="T616">
        <f t="shared" si="204"/>
        <v>0.33333333333333331</v>
      </c>
      <c r="V616" s="4">
        <f t="shared" si="205"/>
        <v>341.19696117989997</v>
      </c>
      <c r="W616">
        <f t="shared" si="206"/>
        <v>4</v>
      </c>
      <c r="X616">
        <f t="shared" si="207"/>
        <v>0.22222222222222221</v>
      </c>
      <c r="Y616">
        <f t="shared" si="208"/>
        <v>0.13333333333333333</v>
      </c>
      <c r="Z616">
        <f t="shared" si="209"/>
        <v>0.66666666666666663</v>
      </c>
      <c r="AA616" t="str">
        <f t="shared" si="210"/>
        <v>O</v>
      </c>
      <c r="AD616">
        <f t="shared" si="211"/>
        <v>6.6666666666666666E-2</v>
      </c>
      <c r="AF616" t="str">
        <f t="shared" si="212"/>
        <v>----</v>
      </c>
      <c r="AG616" t="str">
        <f t="shared" si="213"/>
        <v>----</v>
      </c>
      <c r="AH616" t="str">
        <f t="shared" si="214"/>
        <v>----</v>
      </c>
      <c r="AI616" t="str">
        <f t="shared" si="215"/>
        <v>AlipatNoN</v>
      </c>
      <c r="AJ616" t="str">
        <f t="shared" si="216"/>
        <v>----</v>
      </c>
      <c r="AK616" t="str">
        <f t="shared" si="217"/>
        <v>----</v>
      </c>
      <c r="AM616" s="4">
        <f t="shared" si="218"/>
        <v>341.27585795324313</v>
      </c>
      <c r="AN616" s="4">
        <f t="shared" si="219"/>
        <v>341</v>
      </c>
      <c r="AO616" s="4">
        <f t="shared" si="220"/>
        <v>0.27585795324313267</v>
      </c>
    </row>
    <row r="617" spans="1:41" x14ac:dyDescent="0.25">
      <c r="A617">
        <v>21</v>
      </c>
      <c r="B617">
        <v>32</v>
      </c>
      <c r="C617">
        <v>0</v>
      </c>
      <c r="D617">
        <v>11</v>
      </c>
      <c r="E617">
        <v>0</v>
      </c>
      <c r="F617">
        <v>0</v>
      </c>
      <c r="H617">
        <v>459.18718419999999</v>
      </c>
      <c r="J617">
        <v>6739197</v>
      </c>
      <c r="K617">
        <v>8361813</v>
      </c>
      <c r="L617">
        <v>7093918</v>
      </c>
      <c r="M617" t="str">
        <f t="shared" si="201"/>
        <v>Yes</v>
      </c>
      <c r="N617">
        <f t="shared" si="202"/>
        <v>7398309.333333333</v>
      </c>
      <c r="O617">
        <v>9555833</v>
      </c>
      <c r="P617">
        <v>12231651</v>
      </c>
      <c r="Q617">
        <v>12457845</v>
      </c>
      <c r="S617">
        <f t="shared" si="203"/>
        <v>1.5238095238095237</v>
      </c>
      <c r="T617">
        <f t="shared" si="204"/>
        <v>0.52380952380952384</v>
      </c>
      <c r="V617" s="4">
        <f t="shared" si="205"/>
        <v>459.18718417989999</v>
      </c>
      <c r="W617">
        <f t="shared" si="206"/>
        <v>6</v>
      </c>
      <c r="X617">
        <f t="shared" si="207"/>
        <v>0.2857142857142857</v>
      </c>
      <c r="Y617">
        <f t="shared" si="208"/>
        <v>0.1875</v>
      </c>
      <c r="Z617">
        <f t="shared" si="209"/>
        <v>0.54545454545454541</v>
      </c>
      <c r="AA617" t="str">
        <f t="shared" si="210"/>
        <v>O</v>
      </c>
      <c r="AD617">
        <f t="shared" si="211"/>
        <v>3.2258064516129031E-2</v>
      </c>
      <c r="AF617" t="str">
        <f t="shared" si="212"/>
        <v>----</v>
      </c>
      <c r="AG617" t="str">
        <f t="shared" si="213"/>
        <v>----</v>
      </c>
      <c r="AH617" t="str">
        <f t="shared" si="214"/>
        <v>----</v>
      </c>
      <c r="AI617" t="str">
        <f t="shared" si="215"/>
        <v>AlipatNoN</v>
      </c>
      <c r="AJ617" t="str">
        <f t="shared" si="216"/>
        <v>----</v>
      </c>
      <c r="AK617" t="str">
        <f t="shared" si="217"/>
        <v>----</v>
      </c>
      <c r="AM617" s="4">
        <f t="shared" si="218"/>
        <v>459.29336445497347</v>
      </c>
      <c r="AN617" s="4">
        <f t="shared" si="219"/>
        <v>459</v>
      </c>
      <c r="AO617" s="4">
        <f t="shared" si="220"/>
        <v>0.29336445497347086</v>
      </c>
    </row>
    <row r="618" spans="1:41" x14ac:dyDescent="0.25">
      <c r="A618">
        <v>17</v>
      </c>
      <c r="B618">
        <v>26</v>
      </c>
      <c r="C618">
        <v>0</v>
      </c>
      <c r="D618">
        <v>10</v>
      </c>
      <c r="E618">
        <v>0</v>
      </c>
      <c r="F618">
        <v>0</v>
      </c>
      <c r="H618">
        <v>389.14531959999999</v>
      </c>
      <c r="J618">
        <v>13075166</v>
      </c>
      <c r="K618">
        <v>9677605</v>
      </c>
      <c r="L618">
        <v>12228544</v>
      </c>
      <c r="M618" t="str">
        <f t="shared" si="201"/>
        <v>Yes</v>
      </c>
      <c r="N618">
        <f t="shared" si="202"/>
        <v>11660438.333333334</v>
      </c>
      <c r="O618">
        <v>9593851</v>
      </c>
      <c r="P618">
        <v>8179293</v>
      </c>
      <c r="Q618">
        <v>10308729</v>
      </c>
      <c r="S618">
        <f t="shared" si="203"/>
        <v>1.5294117647058822</v>
      </c>
      <c r="T618">
        <f t="shared" si="204"/>
        <v>0.58823529411764708</v>
      </c>
      <c r="V618" s="4">
        <f t="shared" si="205"/>
        <v>389.14531957989999</v>
      </c>
      <c r="W618">
        <f t="shared" si="206"/>
        <v>5</v>
      </c>
      <c r="X618">
        <f t="shared" si="207"/>
        <v>0.29411764705882354</v>
      </c>
      <c r="Y618">
        <f t="shared" si="208"/>
        <v>0.19230769230769232</v>
      </c>
      <c r="Z618">
        <f t="shared" si="209"/>
        <v>0.5</v>
      </c>
      <c r="AA618" t="str">
        <f t="shared" si="210"/>
        <v>O</v>
      </c>
      <c r="AD618">
        <f t="shared" si="211"/>
        <v>0</v>
      </c>
      <c r="AF618" t="str">
        <f t="shared" si="212"/>
        <v>----</v>
      </c>
      <c r="AG618" t="str">
        <f t="shared" si="213"/>
        <v>----</v>
      </c>
      <c r="AH618" t="str">
        <f t="shared" si="214"/>
        <v>----</v>
      </c>
      <c r="AI618" t="str">
        <f t="shared" si="215"/>
        <v>AlipatNoN</v>
      </c>
      <c r="AJ618" t="str">
        <f t="shared" si="216"/>
        <v>----</v>
      </c>
      <c r="AK618" t="str">
        <f t="shared" si="217"/>
        <v>----</v>
      </c>
      <c r="AM618" s="4">
        <f t="shared" si="218"/>
        <v>389.23530370511105</v>
      </c>
      <c r="AN618" s="4">
        <f t="shared" si="219"/>
        <v>389</v>
      </c>
      <c r="AO618" s="4">
        <f t="shared" si="220"/>
        <v>0.23530370511105048</v>
      </c>
    </row>
    <row r="619" spans="1:41" x14ac:dyDescent="0.25">
      <c r="A619">
        <v>19</v>
      </c>
      <c r="B619">
        <v>36</v>
      </c>
      <c r="C619">
        <v>0</v>
      </c>
      <c r="D619">
        <v>9</v>
      </c>
      <c r="E619">
        <v>0</v>
      </c>
      <c r="F619">
        <v>0</v>
      </c>
      <c r="H619">
        <v>407.228655</v>
      </c>
      <c r="J619">
        <v>4034540</v>
      </c>
      <c r="K619">
        <v>3844643</v>
      </c>
      <c r="L619">
        <v>3322357</v>
      </c>
      <c r="M619" t="str">
        <f t="shared" si="201"/>
        <v>Yes</v>
      </c>
      <c r="N619">
        <f t="shared" si="202"/>
        <v>3733846.6666666665</v>
      </c>
      <c r="O619">
        <v>9684904</v>
      </c>
      <c r="P619">
        <v>8153509</v>
      </c>
      <c r="Q619">
        <v>9310005</v>
      </c>
      <c r="S619">
        <f t="shared" si="203"/>
        <v>1.8947368421052631</v>
      </c>
      <c r="T619">
        <f t="shared" si="204"/>
        <v>0.47368421052631576</v>
      </c>
      <c r="V619" s="4">
        <f t="shared" si="205"/>
        <v>407.2286549799</v>
      </c>
      <c r="W619">
        <f t="shared" si="206"/>
        <v>2</v>
      </c>
      <c r="X619">
        <f t="shared" si="207"/>
        <v>0.10526315789473684</v>
      </c>
      <c r="Y619">
        <f t="shared" si="208"/>
        <v>5.5555555555555552E-2</v>
      </c>
      <c r="Z619">
        <f t="shared" si="209"/>
        <v>0.22222222222222221</v>
      </c>
      <c r="AA619" t="str">
        <f t="shared" si="210"/>
        <v>O</v>
      </c>
      <c r="AD619">
        <f t="shared" si="211"/>
        <v>-0.17241379310344829</v>
      </c>
      <c r="AF619" t="str">
        <f t="shared" si="212"/>
        <v>----</v>
      </c>
      <c r="AG619" t="str">
        <f t="shared" si="213"/>
        <v>----</v>
      </c>
      <c r="AH619" t="str">
        <f t="shared" si="214"/>
        <v>----</v>
      </c>
      <c r="AI619" t="str">
        <f t="shared" si="215"/>
        <v>AlipatNoN</v>
      </c>
      <c r="AJ619" t="str">
        <f t="shared" si="216"/>
        <v>----</v>
      </c>
      <c r="AK619" t="str">
        <f t="shared" si="217"/>
        <v>----</v>
      </c>
      <c r="AM619" s="4">
        <f t="shared" si="218"/>
        <v>407.32282061015553</v>
      </c>
      <c r="AN619" s="4">
        <f t="shared" si="219"/>
        <v>407</v>
      </c>
      <c r="AO619" s="4">
        <f t="shared" si="220"/>
        <v>0.32282061015553154</v>
      </c>
    </row>
    <row r="620" spans="1:41" x14ac:dyDescent="0.25">
      <c r="A620">
        <v>20</v>
      </c>
      <c r="B620">
        <v>42</v>
      </c>
      <c r="C620">
        <v>0</v>
      </c>
      <c r="D620">
        <v>7</v>
      </c>
      <c r="E620">
        <v>1</v>
      </c>
      <c r="F620">
        <v>0</v>
      </c>
      <c r="H620">
        <v>425.25784650000003</v>
      </c>
      <c r="J620">
        <v>6486486</v>
      </c>
      <c r="K620">
        <v>3447116</v>
      </c>
      <c r="L620">
        <v>4272501</v>
      </c>
      <c r="M620" t="str">
        <f t="shared" si="201"/>
        <v>Yes</v>
      </c>
      <c r="N620">
        <f t="shared" si="202"/>
        <v>4735367.666666667</v>
      </c>
      <c r="O620">
        <v>9695430</v>
      </c>
      <c r="P620">
        <v>7441027</v>
      </c>
      <c r="Q620">
        <v>8105957</v>
      </c>
      <c r="S620">
        <f t="shared" si="203"/>
        <v>2.1</v>
      </c>
      <c r="T620">
        <f t="shared" si="204"/>
        <v>0.35</v>
      </c>
      <c r="V620" s="4">
        <f t="shared" si="205"/>
        <v>425.25784647990002</v>
      </c>
      <c r="W620">
        <f t="shared" si="206"/>
        <v>0</v>
      </c>
      <c r="X620">
        <f t="shared" si="207"/>
        <v>0</v>
      </c>
      <c r="Y620">
        <f t="shared" si="208"/>
        <v>0</v>
      </c>
      <c r="Z620">
        <f t="shared" si="209"/>
        <v>0</v>
      </c>
      <c r="AA620" t="str">
        <f t="shared" si="210"/>
        <v>O</v>
      </c>
      <c r="AD620">
        <f t="shared" si="211"/>
        <v>-0.29032258064516131</v>
      </c>
      <c r="AF620" t="str">
        <f t="shared" si="212"/>
        <v>----</v>
      </c>
      <c r="AG620" t="str">
        <f t="shared" si="213"/>
        <v>----</v>
      </c>
      <c r="AH620" t="str">
        <f t="shared" si="214"/>
        <v>----</v>
      </c>
      <c r="AI620" t="str">
        <f t="shared" si="215"/>
        <v>AlipatNoN</v>
      </c>
      <c r="AJ620" t="str">
        <f t="shared" si="216"/>
        <v>----</v>
      </c>
      <c r="AK620" t="str">
        <f t="shared" si="217"/>
        <v>----</v>
      </c>
      <c r="AM620" s="4">
        <f t="shared" si="218"/>
        <v>425.35618109522045</v>
      </c>
      <c r="AN620" s="4">
        <f t="shared" si="219"/>
        <v>425</v>
      </c>
      <c r="AO620" s="4">
        <f t="shared" si="220"/>
        <v>0.35618109522044961</v>
      </c>
    </row>
    <row r="621" spans="1:41" x14ac:dyDescent="0.25">
      <c r="A621">
        <v>18</v>
      </c>
      <c r="B621">
        <v>28</v>
      </c>
      <c r="C621">
        <v>0</v>
      </c>
      <c r="D621">
        <v>6</v>
      </c>
      <c r="E621">
        <v>0</v>
      </c>
      <c r="F621">
        <v>0</v>
      </c>
      <c r="H621">
        <v>339.18131119999998</v>
      </c>
      <c r="J621">
        <v>3002995</v>
      </c>
      <c r="K621">
        <v>4897071</v>
      </c>
      <c r="L621">
        <v>3403638</v>
      </c>
      <c r="M621" t="str">
        <f t="shared" si="201"/>
        <v>Yes</v>
      </c>
      <c r="N621">
        <f t="shared" si="202"/>
        <v>3767901.3333333335</v>
      </c>
      <c r="O621">
        <v>9917927</v>
      </c>
      <c r="P621">
        <v>13852053</v>
      </c>
      <c r="Q621">
        <v>12459047</v>
      </c>
      <c r="S621">
        <f t="shared" si="203"/>
        <v>1.5555555555555556</v>
      </c>
      <c r="T621">
        <f t="shared" si="204"/>
        <v>0.33333333333333331</v>
      </c>
      <c r="V621" s="4">
        <f t="shared" si="205"/>
        <v>339.18131117989998</v>
      </c>
      <c r="W621">
        <f t="shared" si="206"/>
        <v>5</v>
      </c>
      <c r="X621">
        <f t="shared" si="207"/>
        <v>0.27777777777777779</v>
      </c>
      <c r="Y621">
        <f t="shared" si="208"/>
        <v>0.17857142857142858</v>
      </c>
      <c r="Z621">
        <f t="shared" si="209"/>
        <v>0.83333333333333337</v>
      </c>
      <c r="AA621" t="str">
        <f t="shared" si="210"/>
        <v>O</v>
      </c>
      <c r="AD621">
        <f t="shared" si="211"/>
        <v>0.13333333333333333</v>
      </c>
      <c r="AF621" t="str">
        <f t="shared" si="212"/>
        <v>----</v>
      </c>
      <c r="AG621" t="str">
        <f t="shared" si="213"/>
        <v>----</v>
      </c>
      <c r="AH621" t="str">
        <f t="shared" si="214"/>
        <v>----</v>
      </c>
      <c r="AI621" t="str">
        <f t="shared" si="215"/>
        <v>AlipatNoN</v>
      </c>
      <c r="AJ621" t="str">
        <f t="shared" si="216"/>
        <v>----</v>
      </c>
      <c r="AK621" t="str">
        <f t="shared" si="217"/>
        <v>----</v>
      </c>
      <c r="AM621" s="4">
        <f t="shared" si="218"/>
        <v>339.25974186385992</v>
      </c>
      <c r="AN621" s="4">
        <f t="shared" si="219"/>
        <v>339</v>
      </c>
      <c r="AO621" s="4">
        <f t="shared" si="220"/>
        <v>0.25974186385991516</v>
      </c>
    </row>
    <row r="622" spans="1:41" x14ac:dyDescent="0.25">
      <c r="A622">
        <v>15</v>
      </c>
      <c r="B622">
        <v>24</v>
      </c>
      <c r="C622">
        <v>0</v>
      </c>
      <c r="D622">
        <v>8</v>
      </c>
      <c r="E622">
        <v>0</v>
      </c>
      <c r="F622">
        <v>0</v>
      </c>
      <c r="H622">
        <v>331.13984040000003</v>
      </c>
      <c r="J622">
        <v>6070219</v>
      </c>
      <c r="K622">
        <v>5567989</v>
      </c>
      <c r="L622">
        <v>7086698</v>
      </c>
      <c r="M622" t="str">
        <f t="shared" si="201"/>
        <v>Yes</v>
      </c>
      <c r="N622">
        <f t="shared" si="202"/>
        <v>6241635.333333333</v>
      </c>
      <c r="O622">
        <v>9922490</v>
      </c>
      <c r="P622">
        <v>8348189</v>
      </c>
      <c r="Q622">
        <v>10505246</v>
      </c>
      <c r="S622">
        <f t="shared" si="203"/>
        <v>1.6</v>
      </c>
      <c r="T622">
        <f t="shared" si="204"/>
        <v>0.53333333333333333</v>
      </c>
      <c r="V622" s="4">
        <f t="shared" si="205"/>
        <v>331.13984037990002</v>
      </c>
      <c r="W622">
        <f t="shared" si="206"/>
        <v>4</v>
      </c>
      <c r="X622">
        <f t="shared" si="207"/>
        <v>0.26666666666666666</v>
      </c>
      <c r="Y622">
        <f t="shared" si="208"/>
        <v>0.16666666666666666</v>
      </c>
      <c r="Z622">
        <f t="shared" si="209"/>
        <v>0.5</v>
      </c>
      <c r="AA622" t="str">
        <f t="shared" si="210"/>
        <v>O</v>
      </c>
      <c r="AD622">
        <f t="shared" si="211"/>
        <v>0</v>
      </c>
      <c r="AF622" t="str">
        <f t="shared" si="212"/>
        <v>----</v>
      </c>
      <c r="AG622" t="str">
        <f t="shared" si="213"/>
        <v>----</v>
      </c>
      <c r="AH622" t="str">
        <f t="shared" si="214"/>
        <v>----</v>
      </c>
      <c r="AI622" t="str">
        <f t="shared" si="215"/>
        <v>AlipatNoN</v>
      </c>
      <c r="AJ622" t="str">
        <f t="shared" si="216"/>
        <v>----</v>
      </c>
      <c r="AK622" t="str">
        <f t="shared" si="217"/>
        <v>----</v>
      </c>
      <c r="AM622" s="4">
        <f t="shared" si="218"/>
        <v>331.21641159214352</v>
      </c>
      <c r="AN622" s="4">
        <f t="shared" si="219"/>
        <v>331</v>
      </c>
      <c r="AO622" s="4">
        <f t="shared" si="220"/>
        <v>0.21641159214351546</v>
      </c>
    </row>
    <row r="623" spans="1:41" x14ac:dyDescent="0.25">
      <c r="A623">
        <v>22</v>
      </c>
      <c r="B623">
        <v>36</v>
      </c>
      <c r="C623">
        <v>0</v>
      </c>
      <c r="D623">
        <v>9</v>
      </c>
      <c r="E623">
        <v>0</v>
      </c>
      <c r="F623">
        <v>0</v>
      </c>
      <c r="H623">
        <v>443.228655</v>
      </c>
      <c r="J623">
        <v>3323515</v>
      </c>
      <c r="K623">
        <v>4367885</v>
      </c>
      <c r="L623">
        <v>3351942</v>
      </c>
      <c r="M623" t="str">
        <f t="shared" si="201"/>
        <v>Yes</v>
      </c>
      <c r="N623">
        <f t="shared" si="202"/>
        <v>3681114</v>
      </c>
      <c r="O623">
        <v>10347536</v>
      </c>
      <c r="P623">
        <v>13874809</v>
      </c>
      <c r="Q623">
        <v>12579677</v>
      </c>
      <c r="S623">
        <f t="shared" si="203"/>
        <v>1.6363636363636365</v>
      </c>
      <c r="T623">
        <f t="shared" si="204"/>
        <v>0.40909090909090912</v>
      </c>
      <c r="V623" s="4">
        <f t="shared" si="205"/>
        <v>443.2286549799</v>
      </c>
      <c r="W623">
        <f t="shared" si="206"/>
        <v>5</v>
      </c>
      <c r="X623">
        <f t="shared" si="207"/>
        <v>0.22727272727272727</v>
      </c>
      <c r="Y623">
        <f t="shared" si="208"/>
        <v>0.1388888888888889</v>
      </c>
      <c r="Z623">
        <f t="shared" si="209"/>
        <v>0.55555555555555558</v>
      </c>
      <c r="AA623" t="str">
        <f t="shared" si="210"/>
        <v>O</v>
      </c>
      <c r="AD623">
        <f t="shared" si="211"/>
        <v>2.8571428571428571E-2</v>
      </c>
      <c r="AF623" t="str">
        <f t="shared" si="212"/>
        <v>----</v>
      </c>
      <c r="AG623" t="str">
        <f t="shared" si="213"/>
        <v>----</v>
      </c>
      <c r="AH623" t="str">
        <f t="shared" si="214"/>
        <v>----</v>
      </c>
      <c r="AI623" t="str">
        <f t="shared" si="215"/>
        <v>AlipatNoN</v>
      </c>
      <c r="AJ623" t="str">
        <f t="shared" si="216"/>
        <v>----</v>
      </c>
      <c r="AK623" t="str">
        <f t="shared" si="217"/>
        <v>----</v>
      </c>
      <c r="AM623" s="4">
        <f t="shared" si="218"/>
        <v>443.33114508007617</v>
      </c>
      <c r="AN623" s="4">
        <f t="shared" si="219"/>
        <v>443</v>
      </c>
      <c r="AO623" s="4">
        <f t="shared" si="220"/>
        <v>0.33114508007616905</v>
      </c>
    </row>
    <row r="624" spans="1:41" x14ac:dyDescent="0.25">
      <c r="A624">
        <v>21</v>
      </c>
      <c r="B624">
        <v>36</v>
      </c>
      <c r="C624">
        <v>0</v>
      </c>
      <c r="D624">
        <v>11</v>
      </c>
      <c r="E624">
        <v>0</v>
      </c>
      <c r="F624">
        <v>0</v>
      </c>
      <c r="H624">
        <v>463.21848419999998</v>
      </c>
      <c r="J624">
        <v>2265174</v>
      </c>
      <c r="K624">
        <v>5390884</v>
      </c>
      <c r="L624">
        <v>4121077</v>
      </c>
      <c r="M624" t="str">
        <f t="shared" si="201"/>
        <v>Yes</v>
      </c>
      <c r="N624">
        <f t="shared" si="202"/>
        <v>3925711.6666666665</v>
      </c>
      <c r="O624">
        <v>10464956</v>
      </c>
      <c r="P624">
        <v>18957294</v>
      </c>
      <c r="Q624">
        <v>16867063</v>
      </c>
      <c r="S624">
        <f t="shared" si="203"/>
        <v>1.7142857142857142</v>
      </c>
      <c r="T624">
        <f t="shared" si="204"/>
        <v>0.52380952380952384</v>
      </c>
      <c r="V624" s="4">
        <f t="shared" si="205"/>
        <v>463.21848417989997</v>
      </c>
      <c r="W624">
        <f t="shared" si="206"/>
        <v>4</v>
      </c>
      <c r="X624">
        <f t="shared" si="207"/>
        <v>0.19047619047619047</v>
      </c>
      <c r="Y624">
        <f t="shared" si="208"/>
        <v>0.1111111111111111</v>
      </c>
      <c r="Z624">
        <f t="shared" si="209"/>
        <v>0.36363636363636365</v>
      </c>
      <c r="AA624" t="str">
        <f t="shared" si="210"/>
        <v>O</v>
      </c>
      <c r="AD624">
        <f t="shared" si="211"/>
        <v>-9.6774193548387094E-2</v>
      </c>
      <c r="AF624" t="str">
        <f t="shared" si="212"/>
        <v>----</v>
      </c>
      <c r="AG624" t="str">
        <f t="shared" si="213"/>
        <v>----</v>
      </c>
      <c r="AH624" t="str">
        <f t="shared" si="214"/>
        <v>----</v>
      </c>
      <c r="AI624" t="str">
        <f t="shared" si="215"/>
        <v>AlipatNoN</v>
      </c>
      <c r="AJ624" t="str">
        <f t="shared" si="216"/>
        <v>----</v>
      </c>
      <c r="AK624" t="str">
        <f t="shared" si="217"/>
        <v>----</v>
      </c>
      <c r="AM624" s="4">
        <f t="shared" si="218"/>
        <v>463.32559663373985</v>
      </c>
      <c r="AN624" s="4">
        <f t="shared" si="219"/>
        <v>463</v>
      </c>
      <c r="AO624" s="4">
        <f t="shared" si="220"/>
        <v>0.32559663373984904</v>
      </c>
    </row>
    <row r="625" spans="1:41" x14ac:dyDescent="0.25">
      <c r="A625">
        <v>22</v>
      </c>
      <c r="B625">
        <v>34</v>
      </c>
      <c r="C625">
        <v>0</v>
      </c>
      <c r="D625">
        <v>10</v>
      </c>
      <c r="E625">
        <v>0</v>
      </c>
      <c r="F625">
        <v>0</v>
      </c>
      <c r="H625">
        <v>457.20791960000003</v>
      </c>
      <c r="J625">
        <v>5118322</v>
      </c>
      <c r="K625">
        <v>5842949</v>
      </c>
      <c r="L625">
        <v>5941006</v>
      </c>
      <c r="M625" t="str">
        <f t="shared" si="201"/>
        <v>Yes</v>
      </c>
      <c r="N625">
        <f t="shared" si="202"/>
        <v>5634092.333333333</v>
      </c>
      <c r="O625">
        <v>10641388</v>
      </c>
      <c r="P625">
        <v>11899903</v>
      </c>
      <c r="Q625">
        <v>12885963</v>
      </c>
      <c r="S625">
        <f t="shared" si="203"/>
        <v>1.5454545454545454</v>
      </c>
      <c r="T625">
        <f t="shared" si="204"/>
        <v>0.45454545454545453</v>
      </c>
      <c r="V625" s="4">
        <f t="shared" si="205"/>
        <v>457.20791957989996</v>
      </c>
      <c r="W625">
        <f t="shared" si="206"/>
        <v>6</v>
      </c>
      <c r="X625">
        <f t="shared" si="207"/>
        <v>0.27272727272727271</v>
      </c>
      <c r="Y625">
        <f t="shared" si="208"/>
        <v>0.17647058823529413</v>
      </c>
      <c r="Z625">
        <f t="shared" si="209"/>
        <v>0.6</v>
      </c>
      <c r="AA625" t="str">
        <f t="shared" si="210"/>
        <v>O</v>
      </c>
      <c r="AD625">
        <f t="shared" si="211"/>
        <v>5.8823529411764705E-2</v>
      </c>
      <c r="AF625" t="str">
        <f t="shared" si="212"/>
        <v>----</v>
      </c>
      <c r="AG625" t="str">
        <f t="shared" si="213"/>
        <v>----</v>
      </c>
      <c r="AH625" t="str">
        <f t="shared" si="214"/>
        <v>----</v>
      </c>
      <c r="AI625" t="str">
        <f t="shared" si="215"/>
        <v>AlipatNoN</v>
      </c>
      <c r="AJ625" t="str">
        <f t="shared" si="216"/>
        <v>----</v>
      </c>
      <c r="AK625" t="str">
        <f t="shared" si="217"/>
        <v>----</v>
      </c>
      <c r="AM625" s="4">
        <f t="shared" si="218"/>
        <v>457.31364217917826</v>
      </c>
      <c r="AN625" s="4">
        <f t="shared" si="219"/>
        <v>457</v>
      </c>
      <c r="AO625" s="4">
        <f t="shared" si="220"/>
        <v>0.31364217917825954</v>
      </c>
    </row>
    <row r="626" spans="1:41" x14ac:dyDescent="0.25">
      <c r="A626">
        <v>17</v>
      </c>
      <c r="B626">
        <v>30</v>
      </c>
      <c r="C626">
        <v>0</v>
      </c>
      <c r="D626">
        <v>8</v>
      </c>
      <c r="E626">
        <v>0</v>
      </c>
      <c r="F626">
        <v>0</v>
      </c>
      <c r="H626">
        <v>361.18679040000001</v>
      </c>
      <c r="J626">
        <v>3871128</v>
      </c>
      <c r="K626">
        <v>4565630</v>
      </c>
      <c r="L626">
        <v>4389234</v>
      </c>
      <c r="M626" t="str">
        <f t="shared" si="201"/>
        <v>Yes</v>
      </c>
      <c r="N626">
        <f t="shared" si="202"/>
        <v>4275330.666666667</v>
      </c>
      <c r="O626">
        <v>11152565</v>
      </c>
      <c r="P626">
        <v>13395622</v>
      </c>
      <c r="Q626">
        <v>14273972</v>
      </c>
      <c r="S626">
        <f t="shared" si="203"/>
        <v>1.7647058823529411</v>
      </c>
      <c r="T626">
        <f t="shared" si="204"/>
        <v>0.47058823529411764</v>
      </c>
      <c r="V626" s="4">
        <f t="shared" si="205"/>
        <v>361.1867903799</v>
      </c>
      <c r="W626">
        <f t="shared" si="206"/>
        <v>3</v>
      </c>
      <c r="X626">
        <f t="shared" si="207"/>
        <v>0.17647058823529413</v>
      </c>
      <c r="Y626">
        <f t="shared" si="208"/>
        <v>0.1</v>
      </c>
      <c r="Z626">
        <f t="shared" si="209"/>
        <v>0.375</v>
      </c>
      <c r="AA626" t="str">
        <f t="shared" si="210"/>
        <v>O</v>
      </c>
      <c r="AD626">
        <f t="shared" si="211"/>
        <v>-7.6923076923076927E-2</v>
      </c>
      <c r="AF626" t="str">
        <f t="shared" si="212"/>
        <v>----</v>
      </c>
      <c r="AG626" t="str">
        <f t="shared" si="213"/>
        <v>----</v>
      </c>
      <c r="AH626" t="str">
        <f t="shared" si="214"/>
        <v>----</v>
      </c>
      <c r="AI626" t="str">
        <f t="shared" si="215"/>
        <v>AlipatNoN</v>
      </c>
      <c r="AJ626" t="str">
        <f t="shared" si="216"/>
        <v>----</v>
      </c>
      <c r="AK626" t="str">
        <f t="shared" si="217"/>
        <v>----</v>
      </c>
      <c r="AM626" s="4">
        <f t="shared" si="218"/>
        <v>361.27030950690687</v>
      </c>
      <c r="AN626" s="4">
        <f t="shared" si="219"/>
        <v>361</v>
      </c>
      <c r="AO626" s="4">
        <f t="shared" si="220"/>
        <v>0.2703095069068695</v>
      </c>
    </row>
    <row r="627" spans="1:41" x14ac:dyDescent="0.25">
      <c r="A627">
        <v>18</v>
      </c>
      <c r="B627">
        <v>30</v>
      </c>
      <c r="C627">
        <v>0</v>
      </c>
      <c r="D627">
        <v>10</v>
      </c>
      <c r="E627">
        <v>0</v>
      </c>
      <c r="F627">
        <v>0</v>
      </c>
      <c r="H627">
        <v>405.17661959999998</v>
      </c>
      <c r="J627">
        <v>9345925</v>
      </c>
      <c r="K627">
        <v>9588107</v>
      </c>
      <c r="L627">
        <v>9603428</v>
      </c>
      <c r="M627" t="str">
        <f t="shared" si="201"/>
        <v>Yes</v>
      </c>
      <c r="N627">
        <f t="shared" si="202"/>
        <v>9512486.666666666</v>
      </c>
      <c r="O627">
        <v>11429609</v>
      </c>
      <c r="P627">
        <v>12394739</v>
      </c>
      <c r="Q627">
        <v>14718604</v>
      </c>
      <c r="S627">
        <f t="shared" si="203"/>
        <v>1.6666666666666667</v>
      </c>
      <c r="T627">
        <f t="shared" si="204"/>
        <v>0.55555555555555558</v>
      </c>
      <c r="V627" s="4">
        <f t="shared" si="205"/>
        <v>405.17661957989998</v>
      </c>
      <c r="W627">
        <f t="shared" si="206"/>
        <v>4</v>
      </c>
      <c r="X627">
        <f t="shared" si="207"/>
        <v>0.22222222222222221</v>
      </c>
      <c r="Y627">
        <f t="shared" si="208"/>
        <v>0.13333333333333333</v>
      </c>
      <c r="Z627">
        <f t="shared" si="209"/>
        <v>0.4</v>
      </c>
      <c r="AA627" t="str">
        <f t="shared" si="210"/>
        <v>O</v>
      </c>
      <c r="AD627">
        <f t="shared" si="211"/>
        <v>-7.6923076923076927E-2</v>
      </c>
      <c r="AF627" t="str">
        <f t="shared" si="212"/>
        <v>----</v>
      </c>
      <c r="AG627" t="str">
        <f t="shared" si="213"/>
        <v>----</v>
      </c>
      <c r="AH627" t="str">
        <f t="shared" si="214"/>
        <v>----</v>
      </c>
      <c r="AI627" t="str">
        <f t="shared" si="215"/>
        <v>AlipatNoN</v>
      </c>
      <c r="AJ627" t="str">
        <f t="shared" si="216"/>
        <v>----</v>
      </c>
      <c r="AK627" t="str">
        <f t="shared" si="217"/>
        <v>----</v>
      </c>
      <c r="AM627" s="4">
        <f t="shared" si="218"/>
        <v>405.27031070718431</v>
      </c>
      <c r="AN627" s="4">
        <f t="shared" si="219"/>
        <v>405</v>
      </c>
      <c r="AO627" s="4">
        <f t="shared" si="220"/>
        <v>0.27031070718430783</v>
      </c>
    </row>
    <row r="628" spans="1:41" x14ac:dyDescent="0.25">
      <c r="A628">
        <v>18</v>
      </c>
      <c r="B628">
        <v>32</v>
      </c>
      <c r="C628">
        <v>0</v>
      </c>
      <c r="D628">
        <v>10</v>
      </c>
      <c r="E628">
        <v>0</v>
      </c>
      <c r="F628">
        <v>0</v>
      </c>
      <c r="H628">
        <v>407.19226959999997</v>
      </c>
      <c r="J628">
        <v>8360938</v>
      </c>
      <c r="K628">
        <v>10212897</v>
      </c>
      <c r="L628">
        <v>11616754</v>
      </c>
      <c r="M628" t="str">
        <f t="shared" si="201"/>
        <v>Yes</v>
      </c>
      <c r="N628">
        <f t="shared" si="202"/>
        <v>10063529.666666666</v>
      </c>
      <c r="O628">
        <v>11573157</v>
      </c>
      <c r="P628">
        <v>19839394</v>
      </c>
      <c r="Q628">
        <v>31696690</v>
      </c>
      <c r="S628">
        <f t="shared" si="203"/>
        <v>1.7777777777777777</v>
      </c>
      <c r="T628">
        <f t="shared" si="204"/>
        <v>0.55555555555555558</v>
      </c>
      <c r="V628" s="4">
        <f t="shared" si="205"/>
        <v>407.19226957989997</v>
      </c>
      <c r="W628">
        <f t="shared" si="206"/>
        <v>3</v>
      </c>
      <c r="X628">
        <f t="shared" si="207"/>
        <v>0.16666666666666666</v>
      </c>
      <c r="Y628">
        <f t="shared" si="208"/>
        <v>9.375E-2</v>
      </c>
      <c r="Z628">
        <f t="shared" si="209"/>
        <v>0.3</v>
      </c>
      <c r="AA628" t="str">
        <f t="shared" si="210"/>
        <v>O</v>
      </c>
      <c r="AD628">
        <f t="shared" si="211"/>
        <v>-0.15384615384615385</v>
      </c>
      <c r="AF628" t="str">
        <f t="shared" si="212"/>
        <v>----</v>
      </c>
      <c r="AG628" t="str">
        <f t="shared" si="213"/>
        <v>----</v>
      </c>
      <c r="AH628" t="str">
        <f t="shared" si="214"/>
        <v>----</v>
      </c>
      <c r="AI628" t="str">
        <f t="shared" si="215"/>
        <v>AlipatNoN</v>
      </c>
      <c r="AJ628" t="str">
        <f t="shared" si="216"/>
        <v>----</v>
      </c>
      <c r="AK628" t="str">
        <f t="shared" si="217"/>
        <v>----</v>
      </c>
      <c r="AM628" s="4">
        <f t="shared" si="218"/>
        <v>407.28642679656753</v>
      </c>
      <c r="AN628" s="4">
        <f t="shared" si="219"/>
        <v>407</v>
      </c>
      <c r="AO628" s="4">
        <f t="shared" si="220"/>
        <v>0.28642679656752534</v>
      </c>
    </row>
    <row r="629" spans="1:41" x14ac:dyDescent="0.25">
      <c r="A629">
        <v>20</v>
      </c>
      <c r="B629">
        <v>30</v>
      </c>
      <c r="C629">
        <v>0</v>
      </c>
      <c r="D629">
        <v>5</v>
      </c>
      <c r="E629">
        <v>0</v>
      </c>
      <c r="F629">
        <v>0</v>
      </c>
      <c r="H629">
        <v>349.20204660000002</v>
      </c>
      <c r="J629">
        <v>1664563</v>
      </c>
      <c r="K629">
        <v>6267856</v>
      </c>
      <c r="L629">
        <v>3614114</v>
      </c>
      <c r="M629" t="str">
        <f t="shared" si="201"/>
        <v>Yes</v>
      </c>
      <c r="N629">
        <f t="shared" si="202"/>
        <v>3848844.3333333335</v>
      </c>
      <c r="O629">
        <v>11611976</v>
      </c>
      <c r="P629">
        <v>24981570</v>
      </c>
      <c r="Q629">
        <v>15843139</v>
      </c>
      <c r="S629">
        <f t="shared" si="203"/>
        <v>1.5</v>
      </c>
      <c r="T629">
        <f t="shared" si="204"/>
        <v>0.25</v>
      </c>
      <c r="V629" s="4">
        <f t="shared" si="205"/>
        <v>349.20204657990001</v>
      </c>
      <c r="W629">
        <f t="shared" si="206"/>
        <v>6</v>
      </c>
      <c r="X629">
        <f t="shared" si="207"/>
        <v>0.3</v>
      </c>
      <c r="Y629">
        <f t="shared" si="208"/>
        <v>0.2</v>
      </c>
      <c r="Z629">
        <f t="shared" si="209"/>
        <v>1.2</v>
      </c>
      <c r="AA629" t="str">
        <f t="shared" si="210"/>
        <v>CRAM</v>
      </c>
      <c r="AD629">
        <f t="shared" si="211"/>
        <v>0.2</v>
      </c>
      <c r="AF629" t="str">
        <f t="shared" si="212"/>
        <v>----</v>
      </c>
      <c r="AG629" t="str">
        <f t="shared" si="213"/>
        <v>----</v>
      </c>
      <c r="AH629" t="str">
        <f t="shared" si="214"/>
        <v>----</v>
      </c>
      <c r="AI629" t="str">
        <f t="shared" si="215"/>
        <v>AlipatNoN</v>
      </c>
      <c r="AJ629" t="str">
        <f t="shared" si="216"/>
        <v>----</v>
      </c>
      <c r="AK629" t="str">
        <f t="shared" si="217"/>
        <v>----</v>
      </c>
      <c r="AM629" s="4">
        <f t="shared" si="218"/>
        <v>349.28279441137164</v>
      </c>
      <c r="AN629" s="4">
        <f t="shared" si="219"/>
        <v>349</v>
      </c>
      <c r="AO629" s="4">
        <f t="shared" si="220"/>
        <v>0.28279441137163985</v>
      </c>
    </row>
    <row r="630" spans="1:41" x14ac:dyDescent="0.25">
      <c r="A630">
        <v>17</v>
      </c>
      <c r="B630">
        <v>30</v>
      </c>
      <c r="C630">
        <v>0</v>
      </c>
      <c r="D630">
        <v>7</v>
      </c>
      <c r="E630">
        <v>0</v>
      </c>
      <c r="F630">
        <v>0</v>
      </c>
      <c r="H630">
        <v>345.19187579999999</v>
      </c>
      <c r="J630">
        <v>3268632</v>
      </c>
      <c r="K630">
        <v>4023125</v>
      </c>
      <c r="L630">
        <v>3240287</v>
      </c>
      <c r="M630" t="str">
        <f t="shared" si="201"/>
        <v>Yes</v>
      </c>
      <c r="N630">
        <f t="shared" si="202"/>
        <v>3510681.3333333335</v>
      </c>
      <c r="O630">
        <v>11656008</v>
      </c>
      <c r="P630">
        <v>14109643</v>
      </c>
      <c r="Q630">
        <v>14639787</v>
      </c>
      <c r="S630">
        <f t="shared" si="203"/>
        <v>1.7647058823529411</v>
      </c>
      <c r="T630">
        <f t="shared" si="204"/>
        <v>0.41176470588235292</v>
      </c>
      <c r="V630" s="4">
        <f t="shared" si="205"/>
        <v>345.19187577989999</v>
      </c>
      <c r="W630">
        <f t="shared" si="206"/>
        <v>3</v>
      </c>
      <c r="X630">
        <f t="shared" si="207"/>
        <v>0.17647058823529413</v>
      </c>
      <c r="Y630">
        <f t="shared" si="208"/>
        <v>0.1</v>
      </c>
      <c r="Z630">
        <f t="shared" si="209"/>
        <v>0.42857142857142855</v>
      </c>
      <c r="AA630" t="str">
        <f t="shared" si="210"/>
        <v>O</v>
      </c>
      <c r="AD630">
        <f t="shared" si="211"/>
        <v>-3.7037037037037035E-2</v>
      </c>
      <c r="AF630" t="str">
        <f t="shared" si="212"/>
        <v>----</v>
      </c>
      <c r="AG630" t="str">
        <f t="shared" si="213"/>
        <v>----</v>
      </c>
      <c r="AH630" t="str">
        <f t="shared" si="214"/>
        <v>----</v>
      </c>
      <c r="AI630" t="str">
        <f t="shared" si="215"/>
        <v>AlipatNoN</v>
      </c>
      <c r="AJ630" t="str">
        <f t="shared" si="216"/>
        <v>----</v>
      </c>
      <c r="AK630" t="str">
        <f t="shared" si="217"/>
        <v>----</v>
      </c>
      <c r="AM630" s="4">
        <f t="shared" si="218"/>
        <v>345.27169631842156</v>
      </c>
      <c r="AN630" s="4">
        <f t="shared" si="219"/>
        <v>345</v>
      </c>
      <c r="AO630" s="4">
        <f t="shared" si="220"/>
        <v>0.2716963184215615</v>
      </c>
    </row>
    <row r="631" spans="1:41" x14ac:dyDescent="0.25">
      <c r="A631">
        <v>19</v>
      </c>
      <c r="B631">
        <v>34</v>
      </c>
      <c r="C631">
        <v>0</v>
      </c>
      <c r="D631">
        <v>7</v>
      </c>
      <c r="E631">
        <v>0</v>
      </c>
      <c r="F631">
        <v>0</v>
      </c>
      <c r="H631">
        <v>373.22317579999998</v>
      </c>
      <c r="J631">
        <v>2146647</v>
      </c>
      <c r="K631">
        <v>5423533</v>
      </c>
      <c r="L631">
        <v>4039573</v>
      </c>
      <c r="M631" t="str">
        <f t="shared" si="201"/>
        <v>Yes</v>
      </c>
      <c r="N631">
        <f t="shared" si="202"/>
        <v>3869917.6666666665</v>
      </c>
      <c r="O631">
        <v>11674366</v>
      </c>
      <c r="P631">
        <v>19909982</v>
      </c>
      <c r="Q631">
        <v>18013215</v>
      </c>
      <c r="S631">
        <f t="shared" si="203"/>
        <v>1.7894736842105263</v>
      </c>
      <c r="T631">
        <f t="shared" si="204"/>
        <v>0.36842105263157893</v>
      </c>
      <c r="V631" s="4">
        <f t="shared" si="205"/>
        <v>373.22317577989998</v>
      </c>
      <c r="W631">
        <f t="shared" si="206"/>
        <v>3</v>
      </c>
      <c r="X631">
        <f t="shared" si="207"/>
        <v>0.15789473684210525</v>
      </c>
      <c r="Y631">
        <f t="shared" si="208"/>
        <v>8.8235294117647065E-2</v>
      </c>
      <c r="Z631">
        <f t="shared" si="209"/>
        <v>0.42857142857142855</v>
      </c>
      <c r="AA631" t="str">
        <f t="shared" si="210"/>
        <v>O</v>
      </c>
      <c r="AD631">
        <f t="shared" si="211"/>
        <v>-3.2258064516129031E-2</v>
      </c>
      <c r="AF631" t="str">
        <f t="shared" si="212"/>
        <v>----</v>
      </c>
      <c r="AG631" t="str">
        <f t="shared" si="213"/>
        <v>----</v>
      </c>
      <c r="AH631" t="str">
        <f t="shared" si="214"/>
        <v>----</v>
      </c>
      <c r="AI631" t="str">
        <f t="shared" si="215"/>
        <v>AlipatNoN</v>
      </c>
      <c r="AJ631" t="str">
        <f t="shared" si="216"/>
        <v>----</v>
      </c>
      <c r="AK631" t="str">
        <f t="shared" si="217"/>
        <v>----</v>
      </c>
      <c r="AM631" s="4">
        <f t="shared" si="218"/>
        <v>373.3094781438017</v>
      </c>
      <c r="AN631" s="4">
        <f t="shared" si="219"/>
        <v>373</v>
      </c>
      <c r="AO631" s="4">
        <f t="shared" si="220"/>
        <v>0.30947814380169802</v>
      </c>
    </row>
    <row r="632" spans="1:41" x14ac:dyDescent="0.25">
      <c r="A632">
        <v>21</v>
      </c>
      <c r="B632">
        <v>36</v>
      </c>
      <c r="C632">
        <v>0</v>
      </c>
      <c r="D632">
        <v>8</v>
      </c>
      <c r="E632">
        <v>0</v>
      </c>
      <c r="F632">
        <v>0</v>
      </c>
      <c r="H632">
        <v>415.23374039999999</v>
      </c>
      <c r="J632">
        <v>3273750</v>
      </c>
      <c r="K632">
        <v>5801719</v>
      </c>
      <c r="L632">
        <v>3757773</v>
      </c>
      <c r="M632" t="str">
        <f t="shared" si="201"/>
        <v>Yes</v>
      </c>
      <c r="N632">
        <f t="shared" si="202"/>
        <v>4277747.333333333</v>
      </c>
      <c r="O632">
        <v>11804987</v>
      </c>
      <c r="P632">
        <v>17660684</v>
      </c>
      <c r="Q632">
        <v>15837316</v>
      </c>
      <c r="S632">
        <f t="shared" si="203"/>
        <v>1.7142857142857142</v>
      </c>
      <c r="T632">
        <f t="shared" si="204"/>
        <v>0.38095238095238093</v>
      </c>
      <c r="V632" s="4">
        <f t="shared" si="205"/>
        <v>415.23374037989998</v>
      </c>
      <c r="W632">
        <f t="shared" si="206"/>
        <v>4</v>
      </c>
      <c r="X632">
        <f t="shared" si="207"/>
        <v>0.19047619047619047</v>
      </c>
      <c r="Y632">
        <f t="shared" si="208"/>
        <v>0.1111111111111111</v>
      </c>
      <c r="Z632">
        <f t="shared" si="209"/>
        <v>0.5</v>
      </c>
      <c r="AA632" t="str">
        <f t="shared" si="210"/>
        <v>O</v>
      </c>
      <c r="AD632">
        <f t="shared" si="211"/>
        <v>0</v>
      </c>
      <c r="AF632" t="str">
        <f t="shared" si="212"/>
        <v>----</v>
      </c>
      <c r="AG632" t="str">
        <f t="shared" si="213"/>
        <v>----</v>
      </c>
      <c r="AH632" t="str">
        <f t="shared" si="214"/>
        <v>----</v>
      </c>
      <c r="AI632" t="str">
        <f t="shared" si="215"/>
        <v>AlipatNoN</v>
      </c>
      <c r="AJ632" t="str">
        <f t="shared" si="216"/>
        <v>----</v>
      </c>
      <c r="AK632" t="str">
        <f t="shared" si="217"/>
        <v>----</v>
      </c>
      <c r="AM632" s="4">
        <f t="shared" si="218"/>
        <v>415.32975706828398</v>
      </c>
      <c r="AN632" s="4">
        <f t="shared" si="219"/>
        <v>415</v>
      </c>
      <c r="AO632" s="4">
        <f t="shared" si="220"/>
        <v>0.32975706828398188</v>
      </c>
    </row>
    <row r="633" spans="1:41" x14ac:dyDescent="0.25">
      <c r="A633">
        <v>19</v>
      </c>
      <c r="B633">
        <v>30</v>
      </c>
      <c r="C633">
        <v>0</v>
      </c>
      <c r="D633">
        <v>10</v>
      </c>
      <c r="E633">
        <v>0</v>
      </c>
      <c r="F633">
        <v>0</v>
      </c>
      <c r="H633">
        <v>417.17661959999998</v>
      </c>
      <c r="J633">
        <v>10589141</v>
      </c>
      <c r="K633">
        <v>9346778</v>
      </c>
      <c r="L633">
        <v>10533561</v>
      </c>
      <c r="M633" t="str">
        <f t="shared" si="201"/>
        <v>Yes</v>
      </c>
      <c r="N633">
        <f t="shared" si="202"/>
        <v>10156493.333333334</v>
      </c>
      <c r="O633">
        <v>12020052</v>
      </c>
      <c r="P633">
        <v>11418397</v>
      </c>
      <c r="Q633">
        <v>13179025</v>
      </c>
      <c r="S633">
        <f t="shared" si="203"/>
        <v>1.5789473684210527</v>
      </c>
      <c r="T633">
        <f t="shared" si="204"/>
        <v>0.52631578947368418</v>
      </c>
      <c r="V633" s="4">
        <f t="shared" si="205"/>
        <v>417.17661957989998</v>
      </c>
      <c r="W633">
        <f t="shared" si="206"/>
        <v>5</v>
      </c>
      <c r="X633">
        <f t="shared" si="207"/>
        <v>0.26315789473684209</v>
      </c>
      <c r="Y633">
        <f t="shared" si="208"/>
        <v>0.16666666666666666</v>
      </c>
      <c r="Z633">
        <f t="shared" si="209"/>
        <v>0.5</v>
      </c>
      <c r="AA633" t="str">
        <f t="shared" si="210"/>
        <v>O</v>
      </c>
      <c r="AD633">
        <f t="shared" si="211"/>
        <v>0</v>
      </c>
      <c r="AF633" t="str">
        <f t="shared" si="212"/>
        <v>----</v>
      </c>
      <c r="AG633" t="str">
        <f t="shared" si="213"/>
        <v>----</v>
      </c>
      <c r="AH633" t="str">
        <f t="shared" si="214"/>
        <v>----</v>
      </c>
      <c r="AI633" t="str">
        <f t="shared" si="215"/>
        <v>AlipatNoN</v>
      </c>
      <c r="AJ633" t="str">
        <f t="shared" si="216"/>
        <v>----</v>
      </c>
      <c r="AK633" t="str">
        <f t="shared" si="217"/>
        <v>----</v>
      </c>
      <c r="AM633" s="4">
        <f t="shared" si="218"/>
        <v>417.27308553049119</v>
      </c>
      <c r="AN633" s="4">
        <f t="shared" si="219"/>
        <v>417</v>
      </c>
      <c r="AO633" s="4">
        <f t="shared" si="220"/>
        <v>0.273085530491187</v>
      </c>
    </row>
    <row r="634" spans="1:41" x14ac:dyDescent="0.25">
      <c r="A634">
        <v>22</v>
      </c>
      <c r="B634">
        <v>34</v>
      </c>
      <c r="C634">
        <v>0</v>
      </c>
      <c r="D634">
        <v>8</v>
      </c>
      <c r="E634">
        <v>0</v>
      </c>
      <c r="F634">
        <v>0</v>
      </c>
      <c r="H634">
        <v>425.21809039999999</v>
      </c>
      <c r="J634">
        <v>4998617</v>
      </c>
      <c r="K634">
        <v>5847375</v>
      </c>
      <c r="L634">
        <v>4551031</v>
      </c>
      <c r="M634" t="str">
        <f t="shared" si="201"/>
        <v>Yes</v>
      </c>
      <c r="N634">
        <f t="shared" si="202"/>
        <v>5132341</v>
      </c>
      <c r="O634">
        <v>12050632</v>
      </c>
      <c r="P634">
        <v>18078341</v>
      </c>
      <c r="Q634">
        <v>17782759</v>
      </c>
      <c r="S634">
        <f t="shared" si="203"/>
        <v>1.5454545454545454</v>
      </c>
      <c r="T634">
        <f t="shared" si="204"/>
        <v>0.36363636363636365</v>
      </c>
      <c r="V634" s="4">
        <f t="shared" si="205"/>
        <v>425.21809037989999</v>
      </c>
      <c r="W634">
        <f t="shared" si="206"/>
        <v>6</v>
      </c>
      <c r="X634">
        <f t="shared" si="207"/>
        <v>0.27272727272727271</v>
      </c>
      <c r="Y634">
        <f t="shared" si="208"/>
        <v>0.17647058823529413</v>
      </c>
      <c r="Z634">
        <f t="shared" si="209"/>
        <v>0.75</v>
      </c>
      <c r="AA634" t="str">
        <f t="shared" si="210"/>
        <v>O</v>
      </c>
      <c r="AD634">
        <f t="shared" si="211"/>
        <v>0.1111111111111111</v>
      </c>
      <c r="AF634" t="str">
        <f t="shared" si="212"/>
        <v>----</v>
      </c>
      <c r="AG634" t="str">
        <f t="shared" si="213"/>
        <v>----</v>
      </c>
      <c r="AH634" t="str">
        <f t="shared" si="214"/>
        <v>----</v>
      </c>
      <c r="AI634" t="str">
        <f t="shared" si="215"/>
        <v>AlipatNoN</v>
      </c>
      <c r="AJ634" t="str">
        <f t="shared" si="216"/>
        <v>----</v>
      </c>
      <c r="AK634" t="str">
        <f t="shared" si="217"/>
        <v>----</v>
      </c>
      <c r="AM634" s="4">
        <f t="shared" si="218"/>
        <v>425.31641580220764</v>
      </c>
      <c r="AN634" s="4">
        <f t="shared" si="219"/>
        <v>425</v>
      </c>
      <c r="AO634" s="4">
        <f t="shared" si="220"/>
        <v>0.31641580220764354</v>
      </c>
    </row>
    <row r="635" spans="1:41" x14ac:dyDescent="0.25">
      <c r="A635">
        <v>19</v>
      </c>
      <c r="B635">
        <v>34</v>
      </c>
      <c r="C635">
        <v>0</v>
      </c>
      <c r="D635">
        <v>8</v>
      </c>
      <c r="E635">
        <v>0</v>
      </c>
      <c r="F635">
        <v>0</v>
      </c>
      <c r="H635">
        <v>389.21809039999999</v>
      </c>
      <c r="J635">
        <v>3093740</v>
      </c>
      <c r="K635">
        <v>5338935</v>
      </c>
      <c r="L635">
        <v>4049872</v>
      </c>
      <c r="M635" t="str">
        <f t="shared" si="201"/>
        <v>Yes</v>
      </c>
      <c r="N635">
        <f t="shared" si="202"/>
        <v>4160849</v>
      </c>
      <c r="O635">
        <v>12305420</v>
      </c>
      <c r="P635">
        <v>19193453</v>
      </c>
      <c r="Q635">
        <v>18963593</v>
      </c>
      <c r="S635">
        <f t="shared" si="203"/>
        <v>1.7894736842105263</v>
      </c>
      <c r="T635">
        <f t="shared" si="204"/>
        <v>0.42105263157894735</v>
      </c>
      <c r="V635" s="4">
        <f t="shared" si="205"/>
        <v>389.21809037989999</v>
      </c>
      <c r="W635">
        <f t="shared" si="206"/>
        <v>3</v>
      </c>
      <c r="X635">
        <f t="shared" si="207"/>
        <v>0.15789473684210525</v>
      </c>
      <c r="Y635">
        <f t="shared" si="208"/>
        <v>8.8235294117647065E-2</v>
      </c>
      <c r="Z635">
        <f t="shared" si="209"/>
        <v>0.375</v>
      </c>
      <c r="AA635" t="str">
        <f t="shared" si="210"/>
        <v>O</v>
      </c>
      <c r="AD635">
        <f t="shared" si="211"/>
        <v>-6.6666666666666666E-2</v>
      </c>
      <c r="AF635" t="str">
        <f t="shared" si="212"/>
        <v>----</v>
      </c>
      <c r="AG635" t="str">
        <f t="shared" si="213"/>
        <v>----</v>
      </c>
      <c r="AH635" t="str">
        <f t="shared" si="214"/>
        <v>----</v>
      </c>
      <c r="AI635" t="str">
        <f t="shared" si="215"/>
        <v>AlipatNoN</v>
      </c>
      <c r="AJ635" t="str">
        <f t="shared" si="216"/>
        <v>----</v>
      </c>
      <c r="AK635" t="str">
        <f t="shared" si="217"/>
        <v>----</v>
      </c>
      <c r="AM635" s="4">
        <f t="shared" si="218"/>
        <v>389.30809133228701</v>
      </c>
      <c r="AN635" s="4">
        <f t="shared" si="219"/>
        <v>389</v>
      </c>
      <c r="AO635" s="4">
        <f t="shared" si="220"/>
        <v>0.30809133228700603</v>
      </c>
    </row>
    <row r="636" spans="1:41" x14ac:dyDescent="0.25">
      <c r="A636">
        <v>21</v>
      </c>
      <c r="B636">
        <v>36</v>
      </c>
      <c r="C636">
        <v>0</v>
      </c>
      <c r="D636">
        <v>10</v>
      </c>
      <c r="E636">
        <v>0</v>
      </c>
      <c r="F636">
        <v>0</v>
      </c>
      <c r="H636">
        <v>447.22356960000002</v>
      </c>
      <c r="J636">
        <v>3078351</v>
      </c>
      <c r="K636">
        <v>8858676</v>
      </c>
      <c r="L636">
        <v>5260821</v>
      </c>
      <c r="M636" t="str">
        <f t="shared" si="201"/>
        <v>Yes</v>
      </c>
      <c r="N636">
        <f t="shared" si="202"/>
        <v>5732616</v>
      </c>
      <c r="O636">
        <v>12673736</v>
      </c>
      <c r="P636">
        <v>34456972</v>
      </c>
      <c r="Q636">
        <v>23269942</v>
      </c>
      <c r="S636">
        <f t="shared" si="203"/>
        <v>1.7142857142857142</v>
      </c>
      <c r="T636">
        <f t="shared" si="204"/>
        <v>0.47619047619047616</v>
      </c>
      <c r="V636" s="4">
        <f t="shared" si="205"/>
        <v>447.22356957989996</v>
      </c>
      <c r="W636">
        <f t="shared" si="206"/>
        <v>4</v>
      </c>
      <c r="X636">
        <f t="shared" si="207"/>
        <v>0.19047619047619047</v>
      </c>
      <c r="Y636">
        <f t="shared" si="208"/>
        <v>0.1111111111111111</v>
      </c>
      <c r="Z636">
        <f t="shared" si="209"/>
        <v>0.4</v>
      </c>
      <c r="AA636" t="str">
        <f t="shared" si="210"/>
        <v>O</v>
      </c>
      <c r="AD636">
        <f t="shared" si="211"/>
        <v>-6.25E-2</v>
      </c>
      <c r="AF636" t="str">
        <f t="shared" si="212"/>
        <v>----</v>
      </c>
      <c r="AG636" t="str">
        <f t="shared" si="213"/>
        <v>----</v>
      </c>
      <c r="AH636" t="str">
        <f t="shared" si="214"/>
        <v>----</v>
      </c>
      <c r="AI636" t="str">
        <f t="shared" si="215"/>
        <v>AlipatNoN</v>
      </c>
      <c r="AJ636" t="str">
        <f t="shared" si="216"/>
        <v>----</v>
      </c>
      <c r="AK636" t="str">
        <f t="shared" si="217"/>
        <v>----</v>
      </c>
      <c r="AM636" s="4">
        <f t="shared" si="218"/>
        <v>447.32698344525454</v>
      </c>
      <c r="AN636" s="4">
        <f t="shared" si="219"/>
        <v>447</v>
      </c>
      <c r="AO636" s="4">
        <f t="shared" si="220"/>
        <v>0.32698344525454104</v>
      </c>
    </row>
    <row r="637" spans="1:41" x14ac:dyDescent="0.25">
      <c r="A637">
        <v>18</v>
      </c>
      <c r="B637">
        <v>28</v>
      </c>
      <c r="C637">
        <v>0</v>
      </c>
      <c r="D637">
        <v>10</v>
      </c>
      <c r="E637">
        <v>0</v>
      </c>
      <c r="F637">
        <v>0</v>
      </c>
      <c r="H637">
        <v>403.16096959999999</v>
      </c>
      <c r="J637">
        <v>12995318</v>
      </c>
      <c r="K637">
        <v>11158729</v>
      </c>
      <c r="L637">
        <v>13349039</v>
      </c>
      <c r="M637" t="str">
        <f t="shared" si="201"/>
        <v>Yes</v>
      </c>
      <c r="N637">
        <f t="shared" si="202"/>
        <v>12501028.666666666</v>
      </c>
      <c r="O637">
        <v>12799494</v>
      </c>
      <c r="P637">
        <v>11112477</v>
      </c>
      <c r="Q637">
        <v>13161921</v>
      </c>
      <c r="S637">
        <f t="shared" si="203"/>
        <v>1.5555555555555556</v>
      </c>
      <c r="T637">
        <f t="shared" si="204"/>
        <v>0.55555555555555558</v>
      </c>
      <c r="V637" s="4">
        <f t="shared" si="205"/>
        <v>403.16096957989998</v>
      </c>
      <c r="W637">
        <f t="shared" si="206"/>
        <v>5</v>
      </c>
      <c r="X637">
        <f t="shared" si="207"/>
        <v>0.27777777777777779</v>
      </c>
      <c r="Y637">
        <f t="shared" si="208"/>
        <v>0.17857142857142858</v>
      </c>
      <c r="Z637">
        <f t="shared" si="209"/>
        <v>0.5</v>
      </c>
      <c r="AA637" t="str">
        <f t="shared" si="210"/>
        <v>O</v>
      </c>
      <c r="AD637">
        <f t="shared" si="211"/>
        <v>0</v>
      </c>
      <c r="AF637" t="str">
        <f t="shared" si="212"/>
        <v>----</v>
      </c>
      <c r="AG637" t="str">
        <f t="shared" si="213"/>
        <v>----</v>
      </c>
      <c r="AH637" t="str">
        <f t="shared" si="214"/>
        <v>----</v>
      </c>
      <c r="AI637" t="str">
        <f t="shared" si="215"/>
        <v>AlipatNoN</v>
      </c>
      <c r="AJ637" t="str">
        <f t="shared" si="216"/>
        <v>----</v>
      </c>
      <c r="AK637" t="str">
        <f t="shared" si="217"/>
        <v>----</v>
      </c>
      <c r="AM637" s="4">
        <f t="shared" si="218"/>
        <v>403.25419461780109</v>
      </c>
      <c r="AN637" s="4">
        <f t="shared" si="219"/>
        <v>403</v>
      </c>
      <c r="AO637" s="4">
        <f t="shared" si="220"/>
        <v>0.25419461780109032</v>
      </c>
    </row>
    <row r="638" spans="1:41" x14ac:dyDescent="0.25">
      <c r="A638">
        <v>18</v>
      </c>
      <c r="B638">
        <v>32</v>
      </c>
      <c r="C638">
        <v>0</v>
      </c>
      <c r="D638">
        <v>6</v>
      </c>
      <c r="E638">
        <v>0</v>
      </c>
      <c r="F638">
        <v>0</v>
      </c>
      <c r="H638">
        <v>343.21261120000003</v>
      </c>
      <c r="J638">
        <v>1595179</v>
      </c>
      <c r="K638">
        <v>5312828</v>
      </c>
      <c r="L638">
        <v>3406684</v>
      </c>
      <c r="M638" t="str">
        <f t="shared" si="201"/>
        <v>Yes</v>
      </c>
      <c r="N638">
        <f t="shared" si="202"/>
        <v>3438230.3333333335</v>
      </c>
      <c r="O638">
        <v>12913007</v>
      </c>
      <c r="P638">
        <v>21916079</v>
      </c>
      <c r="Q638">
        <v>17520762</v>
      </c>
      <c r="S638">
        <f t="shared" si="203"/>
        <v>1.7777777777777777</v>
      </c>
      <c r="T638">
        <f t="shared" si="204"/>
        <v>0.33333333333333331</v>
      </c>
      <c r="V638" s="4">
        <f t="shared" si="205"/>
        <v>343.21261117989997</v>
      </c>
      <c r="W638">
        <f t="shared" si="206"/>
        <v>3</v>
      </c>
      <c r="X638">
        <f t="shared" si="207"/>
        <v>0.16666666666666666</v>
      </c>
      <c r="Y638">
        <f t="shared" si="208"/>
        <v>9.375E-2</v>
      </c>
      <c r="Z638">
        <f t="shared" si="209"/>
        <v>0.5</v>
      </c>
      <c r="AA638" t="str">
        <f t="shared" si="210"/>
        <v>O</v>
      </c>
      <c r="AD638">
        <f t="shared" si="211"/>
        <v>0</v>
      </c>
      <c r="AF638" t="str">
        <f t="shared" si="212"/>
        <v>----</v>
      </c>
      <c r="AG638" t="str">
        <f t="shared" si="213"/>
        <v>----</v>
      </c>
      <c r="AH638" t="str">
        <f t="shared" si="214"/>
        <v>----</v>
      </c>
      <c r="AI638" t="str">
        <f t="shared" si="215"/>
        <v>AlipatNoN</v>
      </c>
      <c r="AJ638" t="str">
        <f t="shared" si="216"/>
        <v>----</v>
      </c>
      <c r="AK638" t="str">
        <f t="shared" si="217"/>
        <v>----</v>
      </c>
      <c r="AM638" s="4">
        <f t="shared" si="218"/>
        <v>343.29197404262629</v>
      </c>
      <c r="AN638" s="4">
        <f t="shared" si="219"/>
        <v>343</v>
      </c>
      <c r="AO638" s="4">
        <f t="shared" si="220"/>
        <v>0.29197404262629334</v>
      </c>
    </row>
    <row r="639" spans="1:41" x14ac:dyDescent="0.25">
      <c r="A639">
        <v>22</v>
      </c>
      <c r="B639">
        <v>34</v>
      </c>
      <c r="C639">
        <v>0</v>
      </c>
      <c r="D639">
        <v>9</v>
      </c>
      <c r="E639">
        <v>0</v>
      </c>
      <c r="F639">
        <v>0</v>
      </c>
      <c r="H639">
        <v>441.21300500000001</v>
      </c>
      <c r="J639">
        <v>6067035</v>
      </c>
      <c r="K639">
        <v>5938940</v>
      </c>
      <c r="L639">
        <v>5451845</v>
      </c>
      <c r="M639" t="str">
        <f t="shared" si="201"/>
        <v>Yes</v>
      </c>
      <c r="N639">
        <f t="shared" si="202"/>
        <v>5819273.333333333</v>
      </c>
      <c r="O639">
        <v>12975285</v>
      </c>
      <c r="P639">
        <v>16283385</v>
      </c>
      <c r="Q639">
        <v>16319477</v>
      </c>
      <c r="S639">
        <f t="shared" si="203"/>
        <v>1.5454545454545454</v>
      </c>
      <c r="T639">
        <f t="shared" si="204"/>
        <v>0.40909090909090912</v>
      </c>
      <c r="V639" s="4">
        <f t="shared" si="205"/>
        <v>441.21300497989995</v>
      </c>
      <c r="W639">
        <f t="shared" si="206"/>
        <v>6</v>
      </c>
      <c r="X639">
        <f t="shared" si="207"/>
        <v>0.27272727272727271</v>
      </c>
      <c r="Y639">
        <f t="shared" si="208"/>
        <v>0.17647058823529413</v>
      </c>
      <c r="Z639">
        <f t="shared" si="209"/>
        <v>0.66666666666666663</v>
      </c>
      <c r="AA639" t="str">
        <f t="shared" si="210"/>
        <v>O</v>
      </c>
      <c r="AD639">
        <f t="shared" si="211"/>
        <v>8.5714285714285715E-2</v>
      </c>
      <c r="AF639" t="str">
        <f t="shared" si="212"/>
        <v>----</v>
      </c>
      <c r="AG639" t="str">
        <f t="shared" si="213"/>
        <v>----</v>
      </c>
      <c r="AH639" t="str">
        <f t="shared" si="214"/>
        <v>----</v>
      </c>
      <c r="AI639" t="str">
        <f t="shared" si="215"/>
        <v>AlipatNoN</v>
      </c>
      <c r="AJ639" t="str">
        <f t="shared" si="216"/>
        <v>----</v>
      </c>
      <c r="AK639" t="str">
        <f t="shared" si="217"/>
        <v>----</v>
      </c>
      <c r="AM639" s="4">
        <f t="shared" si="218"/>
        <v>441.31502899069289</v>
      </c>
      <c r="AN639" s="4">
        <f t="shared" si="219"/>
        <v>441</v>
      </c>
      <c r="AO639" s="4">
        <f t="shared" si="220"/>
        <v>0.31502899069289469</v>
      </c>
    </row>
    <row r="640" spans="1:41" x14ac:dyDescent="0.25">
      <c r="A640">
        <v>18</v>
      </c>
      <c r="B640">
        <v>32</v>
      </c>
      <c r="C640">
        <v>0</v>
      </c>
      <c r="D640">
        <v>9</v>
      </c>
      <c r="E640">
        <v>0</v>
      </c>
      <c r="F640">
        <v>0</v>
      </c>
      <c r="H640">
        <v>391.19735500000002</v>
      </c>
      <c r="J640">
        <v>4096116</v>
      </c>
      <c r="K640">
        <v>7681274</v>
      </c>
      <c r="L640">
        <v>5900657</v>
      </c>
      <c r="M640" t="str">
        <f t="shared" si="201"/>
        <v>Yes</v>
      </c>
      <c r="N640">
        <f t="shared" si="202"/>
        <v>5892682.333333333</v>
      </c>
      <c r="O640">
        <v>12989905</v>
      </c>
      <c r="P640">
        <v>20561962</v>
      </c>
      <c r="Q640">
        <v>21184050</v>
      </c>
      <c r="S640">
        <f t="shared" si="203"/>
        <v>1.7777777777777777</v>
      </c>
      <c r="T640">
        <f t="shared" si="204"/>
        <v>0.5</v>
      </c>
      <c r="V640" s="4">
        <f t="shared" si="205"/>
        <v>391.19735497990001</v>
      </c>
      <c r="W640">
        <f t="shared" si="206"/>
        <v>3</v>
      </c>
      <c r="X640">
        <f t="shared" si="207"/>
        <v>0.16666666666666666</v>
      </c>
      <c r="Y640">
        <f t="shared" si="208"/>
        <v>9.375E-2</v>
      </c>
      <c r="Z640">
        <f t="shared" si="209"/>
        <v>0.33333333333333331</v>
      </c>
      <c r="AA640" t="str">
        <f t="shared" si="210"/>
        <v>O</v>
      </c>
      <c r="AD640">
        <f t="shared" si="211"/>
        <v>-0.1111111111111111</v>
      </c>
      <c r="AF640" t="str">
        <f t="shared" si="212"/>
        <v>----</v>
      </c>
      <c r="AG640" t="str">
        <f t="shared" si="213"/>
        <v>----</v>
      </c>
      <c r="AH640" t="str">
        <f t="shared" si="214"/>
        <v>----</v>
      </c>
      <c r="AI640" t="str">
        <f t="shared" si="215"/>
        <v>AlipatNoN</v>
      </c>
      <c r="AJ640" t="str">
        <f t="shared" si="216"/>
        <v>----</v>
      </c>
      <c r="AK640" t="str">
        <f t="shared" si="217"/>
        <v>----</v>
      </c>
      <c r="AM640" s="4">
        <f t="shared" si="218"/>
        <v>391.28781360808227</v>
      </c>
      <c r="AN640" s="4">
        <f t="shared" si="219"/>
        <v>391</v>
      </c>
      <c r="AO640" s="4">
        <f t="shared" si="220"/>
        <v>0.28781360808227419</v>
      </c>
    </row>
    <row r="641" spans="1:41" x14ac:dyDescent="0.25">
      <c r="A641">
        <v>19</v>
      </c>
      <c r="B641">
        <v>30</v>
      </c>
      <c r="C641">
        <v>0</v>
      </c>
      <c r="D641">
        <v>6</v>
      </c>
      <c r="E641">
        <v>0</v>
      </c>
      <c r="F641">
        <v>0</v>
      </c>
      <c r="H641">
        <v>353.19696119999998</v>
      </c>
      <c r="J641">
        <v>3453061</v>
      </c>
      <c r="K641">
        <v>6144138</v>
      </c>
      <c r="L641">
        <v>4633626</v>
      </c>
      <c r="M641" t="str">
        <f t="shared" si="201"/>
        <v>Yes</v>
      </c>
      <c r="N641">
        <f t="shared" si="202"/>
        <v>4743608.333333333</v>
      </c>
      <c r="O641">
        <v>13202318</v>
      </c>
      <c r="P641">
        <v>18138347</v>
      </c>
      <c r="Q641">
        <v>16704510</v>
      </c>
      <c r="S641">
        <f t="shared" si="203"/>
        <v>1.5789473684210527</v>
      </c>
      <c r="T641">
        <f t="shared" si="204"/>
        <v>0.31578947368421051</v>
      </c>
      <c r="V641" s="4">
        <f t="shared" si="205"/>
        <v>353.19696117989997</v>
      </c>
      <c r="W641">
        <f t="shared" si="206"/>
        <v>5</v>
      </c>
      <c r="X641">
        <f t="shared" si="207"/>
        <v>0.26315789473684209</v>
      </c>
      <c r="Y641">
        <f t="shared" si="208"/>
        <v>0.16666666666666666</v>
      </c>
      <c r="Z641">
        <f t="shared" si="209"/>
        <v>0.83333333333333337</v>
      </c>
      <c r="AA641" t="str">
        <f t="shared" si="210"/>
        <v>O</v>
      </c>
      <c r="AD641">
        <f t="shared" si="211"/>
        <v>0.125</v>
      </c>
      <c r="AF641" t="str">
        <f t="shared" si="212"/>
        <v>----</v>
      </c>
      <c r="AG641" t="str">
        <f t="shared" si="213"/>
        <v>----</v>
      </c>
      <c r="AH641" t="str">
        <f t="shared" si="214"/>
        <v>----</v>
      </c>
      <c r="AI641" t="str">
        <f t="shared" si="215"/>
        <v>AlipatNoN</v>
      </c>
      <c r="AJ641" t="str">
        <f t="shared" si="216"/>
        <v>----</v>
      </c>
      <c r="AK641" t="str">
        <f t="shared" si="217"/>
        <v>----</v>
      </c>
      <c r="AM641" s="4">
        <f t="shared" si="218"/>
        <v>353.27863277655001</v>
      </c>
      <c r="AN641" s="4">
        <f t="shared" si="219"/>
        <v>353</v>
      </c>
      <c r="AO641" s="4">
        <f t="shared" si="220"/>
        <v>0.27863277655001184</v>
      </c>
    </row>
    <row r="642" spans="1:41" x14ac:dyDescent="0.25">
      <c r="A642">
        <v>20</v>
      </c>
      <c r="B642">
        <v>34</v>
      </c>
      <c r="C642">
        <v>0</v>
      </c>
      <c r="D642">
        <v>7</v>
      </c>
      <c r="E642">
        <v>0</v>
      </c>
      <c r="F642">
        <v>0</v>
      </c>
      <c r="H642">
        <v>385.22317579999998</v>
      </c>
      <c r="J642">
        <v>3622789</v>
      </c>
      <c r="K642">
        <v>5716820</v>
      </c>
      <c r="L642">
        <v>4875321</v>
      </c>
      <c r="M642" t="str">
        <f t="shared" si="201"/>
        <v>Yes</v>
      </c>
      <c r="N642">
        <f t="shared" si="202"/>
        <v>4738310</v>
      </c>
      <c r="O642">
        <v>13299763</v>
      </c>
      <c r="P642">
        <v>20789919</v>
      </c>
      <c r="Q642">
        <v>17545445</v>
      </c>
      <c r="S642">
        <f t="shared" si="203"/>
        <v>1.7</v>
      </c>
      <c r="T642">
        <f t="shared" si="204"/>
        <v>0.35</v>
      </c>
      <c r="V642" s="4">
        <f t="shared" si="205"/>
        <v>385.22317577989998</v>
      </c>
      <c r="W642">
        <f t="shared" si="206"/>
        <v>4</v>
      </c>
      <c r="X642">
        <f t="shared" si="207"/>
        <v>0.2</v>
      </c>
      <c r="Y642">
        <f t="shared" si="208"/>
        <v>0.11764705882352941</v>
      </c>
      <c r="Z642">
        <f t="shared" si="209"/>
        <v>0.5714285714285714</v>
      </c>
      <c r="AA642" t="str">
        <f t="shared" si="210"/>
        <v>O</v>
      </c>
      <c r="AD642">
        <f t="shared" si="211"/>
        <v>3.0303030303030304E-2</v>
      </c>
      <c r="AF642" t="str">
        <f t="shared" si="212"/>
        <v>----</v>
      </c>
      <c r="AG642" t="str">
        <f t="shared" si="213"/>
        <v>----</v>
      </c>
      <c r="AH642" t="str">
        <f t="shared" si="214"/>
        <v>----</v>
      </c>
      <c r="AI642" t="str">
        <f t="shared" si="215"/>
        <v>AlipatNoN</v>
      </c>
      <c r="AJ642" t="str">
        <f t="shared" si="216"/>
        <v>----</v>
      </c>
      <c r="AK642" t="str">
        <f t="shared" si="217"/>
        <v>----</v>
      </c>
      <c r="AM642" s="4">
        <f t="shared" si="218"/>
        <v>385.31225296710858</v>
      </c>
      <c r="AN642" s="4">
        <f t="shared" si="219"/>
        <v>385</v>
      </c>
      <c r="AO642" s="4">
        <f t="shared" si="220"/>
        <v>0.3122529671085772</v>
      </c>
    </row>
    <row r="643" spans="1:41" x14ac:dyDescent="0.25">
      <c r="A643">
        <v>21</v>
      </c>
      <c r="B643">
        <v>34</v>
      </c>
      <c r="C643">
        <v>0</v>
      </c>
      <c r="D643">
        <v>7</v>
      </c>
      <c r="E643">
        <v>0</v>
      </c>
      <c r="F643">
        <v>0</v>
      </c>
      <c r="H643">
        <v>397.22317579999998</v>
      </c>
      <c r="J643">
        <v>3418206</v>
      </c>
      <c r="K643">
        <v>6537618</v>
      </c>
      <c r="L643">
        <v>4397490</v>
      </c>
      <c r="M643" t="str">
        <f t="shared" si="201"/>
        <v>Yes</v>
      </c>
      <c r="N643">
        <f t="shared" si="202"/>
        <v>4784438</v>
      </c>
      <c r="O643">
        <v>13333129</v>
      </c>
      <c r="P643">
        <v>21488836</v>
      </c>
      <c r="Q643">
        <v>18911891</v>
      </c>
      <c r="S643">
        <f t="shared" si="203"/>
        <v>1.6190476190476191</v>
      </c>
      <c r="T643">
        <f t="shared" si="204"/>
        <v>0.33333333333333331</v>
      </c>
      <c r="V643" s="4">
        <f t="shared" si="205"/>
        <v>397.22317577989998</v>
      </c>
      <c r="W643">
        <f t="shared" si="206"/>
        <v>5</v>
      </c>
      <c r="X643">
        <f t="shared" si="207"/>
        <v>0.23809523809523808</v>
      </c>
      <c r="Y643">
        <f t="shared" si="208"/>
        <v>0.14705882352941177</v>
      </c>
      <c r="Z643">
        <f t="shared" si="209"/>
        <v>0.7142857142857143</v>
      </c>
      <c r="AA643" t="str">
        <f t="shared" si="210"/>
        <v>O</v>
      </c>
      <c r="AD643">
        <f t="shared" si="211"/>
        <v>8.5714285714285715E-2</v>
      </c>
      <c r="AF643" t="str">
        <f t="shared" si="212"/>
        <v>----</v>
      </c>
      <c r="AG643" t="str">
        <f t="shared" si="213"/>
        <v>----</v>
      </c>
      <c r="AH643" t="str">
        <f t="shared" si="214"/>
        <v>----</v>
      </c>
      <c r="AI643" t="str">
        <f t="shared" si="215"/>
        <v>AlipatNoN</v>
      </c>
      <c r="AJ643" t="str">
        <f t="shared" si="216"/>
        <v>----</v>
      </c>
      <c r="AK643" t="str">
        <f t="shared" si="217"/>
        <v>----</v>
      </c>
      <c r="AM643" s="4">
        <f t="shared" si="218"/>
        <v>397.31502779041546</v>
      </c>
      <c r="AN643" s="4">
        <f t="shared" si="219"/>
        <v>397</v>
      </c>
      <c r="AO643" s="4">
        <f t="shared" si="220"/>
        <v>0.31502779041545637</v>
      </c>
    </row>
    <row r="644" spans="1:41" x14ac:dyDescent="0.25">
      <c r="A644">
        <v>16</v>
      </c>
      <c r="B644">
        <v>24</v>
      </c>
      <c r="C644">
        <v>0</v>
      </c>
      <c r="D644">
        <v>7</v>
      </c>
      <c r="E644">
        <v>0</v>
      </c>
      <c r="F644">
        <v>0</v>
      </c>
      <c r="H644">
        <v>327.14492580000001</v>
      </c>
      <c r="J644">
        <v>6517975</v>
      </c>
      <c r="K644">
        <v>6703808</v>
      </c>
      <c r="L644">
        <v>6454081</v>
      </c>
      <c r="M644" t="str">
        <f t="shared" si="201"/>
        <v>Yes</v>
      </c>
      <c r="N644">
        <f t="shared" si="202"/>
        <v>6558621.333333333</v>
      </c>
      <c r="O644">
        <v>13495562</v>
      </c>
      <c r="P644">
        <v>13355709</v>
      </c>
      <c r="Q644">
        <v>15487082</v>
      </c>
      <c r="S644">
        <f t="shared" si="203"/>
        <v>1.5</v>
      </c>
      <c r="T644">
        <f t="shared" si="204"/>
        <v>0.4375</v>
      </c>
      <c r="V644" s="4">
        <f t="shared" si="205"/>
        <v>327.14492577990001</v>
      </c>
      <c r="W644">
        <f t="shared" si="206"/>
        <v>5</v>
      </c>
      <c r="X644">
        <f t="shared" si="207"/>
        <v>0.3125</v>
      </c>
      <c r="Y644">
        <f t="shared" si="208"/>
        <v>0.20833333333333334</v>
      </c>
      <c r="Z644">
        <f t="shared" si="209"/>
        <v>0.7142857142857143</v>
      </c>
      <c r="AA644" t="str">
        <f t="shared" si="210"/>
        <v>O</v>
      </c>
      <c r="AD644">
        <f t="shared" si="211"/>
        <v>0.12</v>
      </c>
      <c r="AF644" t="str">
        <f t="shared" si="212"/>
        <v>----</v>
      </c>
      <c r="AG644" t="str">
        <f t="shared" si="213"/>
        <v>----</v>
      </c>
      <c r="AH644" t="str">
        <f t="shared" si="214"/>
        <v>----</v>
      </c>
      <c r="AI644" t="str">
        <f t="shared" si="215"/>
        <v>AlipatNoN</v>
      </c>
      <c r="AJ644" t="str">
        <f t="shared" si="216"/>
        <v>----</v>
      </c>
      <c r="AK644" t="str">
        <f t="shared" si="217"/>
        <v>----</v>
      </c>
      <c r="AM644" s="4">
        <f t="shared" si="218"/>
        <v>327.22057322696509</v>
      </c>
      <c r="AN644" s="4">
        <f t="shared" si="219"/>
        <v>327</v>
      </c>
      <c r="AO644" s="4">
        <f t="shared" si="220"/>
        <v>0.22057322696508663</v>
      </c>
    </row>
    <row r="645" spans="1:41" x14ac:dyDescent="0.25">
      <c r="A645">
        <v>20</v>
      </c>
      <c r="B645">
        <v>32</v>
      </c>
      <c r="C645">
        <v>0</v>
      </c>
      <c r="D645">
        <v>10</v>
      </c>
      <c r="E645">
        <v>0</v>
      </c>
      <c r="F645">
        <v>0</v>
      </c>
      <c r="H645">
        <v>431.19226959999997</v>
      </c>
      <c r="J645">
        <v>8949672</v>
      </c>
      <c r="K645">
        <v>9655118</v>
      </c>
      <c r="L645">
        <v>9404365</v>
      </c>
      <c r="M645" t="str">
        <f t="shared" si="201"/>
        <v>Yes</v>
      </c>
      <c r="N645">
        <f t="shared" si="202"/>
        <v>9336385</v>
      </c>
      <c r="O645">
        <v>13750167</v>
      </c>
      <c r="P645">
        <v>14498153</v>
      </c>
      <c r="Q645">
        <v>14534324</v>
      </c>
      <c r="S645">
        <f t="shared" si="203"/>
        <v>1.6</v>
      </c>
      <c r="T645">
        <f t="shared" si="204"/>
        <v>0.5</v>
      </c>
      <c r="V645" s="4">
        <f t="shared" si="205"/>
        <v>431.19226957989997</v>
      </c>
      <c r="W645">
        <f t="shared" si="206"/>
        <v>5</v>
      </c>
      <c r="X645">
        <f t="shared" si="207"/>
        <v>0.25</v>
      </c>
      <c r="Y645">
        <f t="shared" si="208"/>
        <v>0.15625</v>
      </c>
      <c r="Z645">
        <f t="shared" si="209"/>
        <v>0.5</v>
      </c>
      <c r="AA645" t="str">
        <f t="shared" si="210"/>
        <v>O</v>
      </c>
      <c r="AD645">
        <f t="shared" si="211"/>
        <v>0</v>
      </c>
      <c r="AF645" t="str">
        <f t="shared" si="212"/>
        <v>----</v>
      </c>
      <c r="AG645" t="str">
        <f t="shared" si="213"/>
        <v>----</v>
      </c>
      <c r="AH645" t="str">
        <f t="shared" si="214"/>
        <v>----</v>
      </c>
      <c r="AI645" t="str">
        <f t="shared" si="215"/>
        <v>AlipatNoN</v>
      </c>
      <c r="AJ645" t="str">
        <f t="shared" si="216"/>
        <v>----</v>
      </c>
      <c r="AK645" t="str">
        <f t="shared" si="217"/>
        <v>----</v>
      </c>
      <c r="AM645" s="4">
        <f t="shared" si="218"/>
        <v>431.29197644318128</v>
      </c>
      <c r="AN645" s="4">
        <f t="shared" si="219"/>
        <v>431</v>
      </c>
      <c r="AO645" s="4">
        <f t="shared" si="220"/>
        <v>0.29197644318128368</v>
      </c>
    </row>
    <row r="646" spans="1:41" x14ac:dyDescent="0.25">
      <c r="A646">
        <v>21</v>
      </c>
      <c r="B646">
        <v>32</v>
      </c>
      <c r="C646">
        <v>0</v>
      </c>
      <c r="D646">
        <v>10</v>
      </c>
      <c r="E646">
        <v>0</v>
      </c>
      <c r="F646">
        <v>0</v>
      </c>
      <c r="H646">
        <v>443.19226959999997</v>
      </c>
      <c r="J646">
        <v>8567423</v>
      </c>
      <c r="K646">
        <v>8916497</v>
      </c>
      <c r="L646">
        <v>8528778</v>
      </c>
      <c r="M646" t="str">
        <f t="shared" si="201"/>
        <v>Yes</v>
      </c>
      <c r="N646">
        <f t="shared" si="202"/>
        <v>8670899.333333334</v>
      </c>
      <c r="O646">
        <v>13937683</v>
      </c>
      <c r="P646">
        <v>14878331</v>
      </c>
      <c r="Q646">
        <v>16216928</v>
      </c>
      <c r="S646">
        <f t="shared" si="203"/>
        <v>1.5238095238095237</v>
      </c>
      <c r="T646">
        <f t="shared" si="204"/>
        <v>0.47619047619047616</v>
      </c>
      <c r="V646" s="4">
        <f t="shared" si="205"/>
        <v>443.19226957989997</v>
      </c>
      <c r="W646">
        <f t="shared" si="206"/>
        <v>6</v>
      </c>
      <c r="X646">
        <f t="shared" si="207"/>
        <v>0.2857142857142857</v>
      </c>
      <c r="Y646">
        <f t="shared" si="208"/>
        <v>0.1875</v>
      </c>
      <c r="Z646">
        <f t="shared" si="209"/>
        <v>0.6</v>
      </c>
      <c r="AA646" t="str">
        <f t="shared" si="210"/>
        <v>O</v>
      </c>
      <c r="AD646">
        <f t="shared" si="211"/>
        <v>6.25E-2</v>
      </c>
      <c r="AF646" t="str">
        <f t="shared" si="212"/>
        <v>----</v>
      </c>
      <c r="AG646" t="str">
        <f t="shared" si="213"/>
        <v>----</v>
      </c>
      <c r="AH646" t="str">
        <f t="shared" si="214"/>
        <v>----</v>
      </c>
      <c r="AI646" t="str">
        <f t="shared" si="215"/>
        <v>AlipatNoN</v>
      </c>
      <c r="AJ646" t="str">
        <f t="shared" si="216"/>
        <v>----</v>
      </c>
      <c r="AK646" t="str">
        <f t="shared" si="217"/>
        <v>----</v>
      </c>
      <c r="AM646" s="4">
        <f t="shared" si="218"/>
        <v>443.29475126648816</v>
      </c>
      <c r="AN646" s="4">
        <f t="shared" si="219"/>
        <v>443</v>
      </c>
      <c r="AO646" s="4">
        <f t="shared" si="220"/>
        <v>0.29475126648816286</v>
      </c>
    </row>
    <row r="647" spans="1:41" x14ac:dyDescent="0.25">
      <c r="A647">
        <v>18</v>
      </c>
      <c r="B647">
        <v>38</v>
      </c>
      <c r="C647">
        <v>0</v>
      </c>
      <c r="D647">
        <v>6</v>
      </c>
      <c r="E647">
        <v>1</v>
      </c>
      <c r="F647">
        <v>0</v>
      </c>
      <c r="H647">
        <v>381.23163190000002</v>
      </c>
      <c r="J647">
        <v>10396607</v>
      </c>
      <c r="K647">
        <v>6082323</v>
      </c>
      <c r="L647">
        <v>7522377</v>
      </c>
      <c r="M647" t="str">
        <f t="shared" si="201"/>
        <v>Yes</v>
      </c>
      <c r="N647">
        <f t="shared" si="202"/>
        <v>8000435.666666667</v>
      </c>
      <c r="O647">
        <v>14160905</v>
      </c>
      <c r="P647">
        <v>12594810</v>
      </c>
      <c r="Q647">
        <v>11908330</v>
      </c>
      <c r="S647">
        <f t="shared" si="203"/>
        <v>2.1111111111111112</v>
      </c>
      <c r="T647">
        <f t="shared" si="204"/>
        <v>0.33333333333333331</v>
      </c>
      <c r="V647" s="4">
        <f t="shared" si="205"/>
        <v>381.23163187990002</v>
      </c>
      <c r="W647">
        <f t="shared" si="206"/>
        <v>0</v>
      </c>
      <c r="X647">
        <f t="shared" si="207"/>
        <v>0</v>
      </c>
      <c r="Y647">
        <f t="shared" si="208"/>
        <v>0</v>
      </c>
      <c r="Z647">
        <f t="shared" si="209"/>
        <v>0</v>
      </c>
      <c r="AA647" t="str">
        <f t="shared" si="210"/>
        <v>O</v>
      </c>
      <c r="AD647">
        <f t="shared" si="211"/>
        <v>-0.2857142857142857</v>
      </c>
      <c r="AF647" t="str">
        <f t="shared" si="212"/>
        <v>----</v>
      </c>
      <c r="AG647" t="str">
        <f t="shared" si="213"/>
        <v>----</v>
      </c>
      <c r="AH647" t="str">
        <f t="shared" si="214"/>
        <v>----</v>
      </c>
      <c r="AI647" t="str">
        <f t="shared" si="215"/>
        <v>AlipatNoN</v>
      </c>
      <c r="AJ647" t="str">
        <f t="shared" si="216"/>
        <v>----</v>
      </c>
      <c r="AK647" t="str">
        <f t="shared" si="217"/>
        <v>----</v>
      </c>
      <c r="AM647" s="4">
        <f t="shared" si="218"/>
        <v>381.31978608135495</v>
      </c>
      <c r="AN647" s="4">
        <f t="shared" si="219"/>
        <v>381</v>
      </c>
      <c r="AO647" s="4">
        <f t="shared" si="220"/>
        <v>0.31978608135494824</v>
      </c>
    </row>
    <row r="648" spans="1:41" x14ac:dyDescent="0.25">
      <c r="A648">
        <v>16</v>
      </c>
      <c r="B648">
        <v>34</v>
      </c>
      <c r="C648">
        <v>0</v>
      </c>
      <c r="D648">
        <v>6</v>
      </c>
      <c r="E648">
        <v>1</v>
      </c>
      <c r="F648">
        <v>0</v>
      </c>
      <c r="H648">
        <v>353.20033189999998</v>
      </c>
      <c r="J648">
        <v>13270150</v>
      </c>
      <c r="K648">
        <v>8528011</v>
      </c>
      <c r="L648">
        <v>9787419</v>
      </c>
      <c r="M648" t="str">
        <f t="shared" si="201"/>
        <v>Yes</v>
      </c>
      <c r="N648">
        <f t="shared" si="202"/>
        <v>10528526.666666666</v>
      </c>
      <c r="O648">
        <v>14449551</v>
      </c>
      <c r="P648">
        <v>12125420</v>
      </c>
      <c r="Q648">
        <v>19428351</v>
      </c>
      <c r="S648">
        <f t="shared" si="203"/>
        <v>2.125</v>
      </c>
      <c r="T648">
        <f t="shared" si="204"/>
        <v>0.375</v>
      </c>
      <c r="V648" s="4">
        <f t="shared" si="205"/>
        <v>353.20033187989998</v>
      </c>
      <c r="W648">
        <f t="shared" si="206"/>
        <v>0</v>
      </c>
      <c r="X648">
        <f t="shared" si="207"/>
        <v>0</v>
      </c>
      <c r="Y648">
        <f t="shared" si="208"/>
        <v>0</v>
      </c>
      <c r="Z648">
        <f t="shared" si="209"/>
        <v>0</v>
      </c>
      <c r="AA648" t="str">
        <f t="shared" si="210"/>
        <v>O</v>
      </c>
      <c r="AD648">
        <f t="shared" si="211"/>
        <v>-0.33333333333333331</v>
      </c>
      <c r="AF648" t="str">
        <f t="shared" si="212"/>
        <v>----</v>
      </c>
      <c r="AG648" t="str">
        <f t="shared" si="213"/>
        <v>----</v>
      </c>
      <c r="AH648" t="str">
        <f t="shared" si="214"/>
        <v>----</v>
      </c>
      <c r="AI648" t="str">
        <f t="shared" si="215"/>
        <v>AlipatNoN</v>
      </c>
      <c r="AJ648" t="str">
        <f t="shared" si="216"/>
        <v>----</v>
      </c>
      <c r="AK648" t="str">
        <f t="shared" si="217"/>
        <v>----</v>
      </c>
      <c r="AM648" s="4">
        <f t="shared" si="218"/>
        <v>353.28200425597475</v>
      </c>
      <c r="AN648" s="4">
        <f t="shared" si="219"/>
        <v>353</v>
      </c>
      <c r="AO648" s="4">
        <f t="shared" si="220"/>
        <v>0.28200425597475487</v>
      </c>
    </row>
    <row r="649" spans="1:41" x14ac:dyDescent="0.25">
      <c r="A649">
        <v>17</v>
      </c>
      <c r="B649">
        <v>28</v>
      </c>
      <c r="C649">
        <v>0</v>
      </c>
      <c r="D649">
        <v>9</v>
      </c>
      <c r="E649">
        <v>0</v>
      </c>
      <c r="F649">
        <v>0</v>
      </c>
      <c r="H649">
        <v>375.16605499999997</v>
      </c>
      <c r="J649">
        <v>12385654</v>
      </c>
      <c r="K649">
        <v>11508746</v>
      </c>
      <c r="L649">
        <v>11966918</v>
      </c>
      <c r="M649" t="str">
        <f t="shared" si="201"/>
        <v>Yes</v>
      </c>
      <c r="N649">
        <f t="shared" si="202"/>
        <v>11953772.666666666</v>
      </c>
      <c r="O649">
        <v>14558528</v>
      </c>
      <c r="P649">
        <v>15953832</v>
      </c>
      <c r="Q649">
        <v>19910230</v>
      </c>
      <c r="S649">
        <f t="shared" si="203"/>
        <v>1.6470588235294117</v>
      </c>
      <c r="T649">
        <f t="shared" si="204"/>
        <v>0.52941176470588236</v>
      </c>
      <c r="V649" s="4">
        <f t="shared" si="205"/>
        <v>375.16605497990003</v>
      </c>
      <c r="W649">
        <f t="shared" si="206"/>
        <v>4</v>
      </c>
      <c r="X649">
        <f t="shared" si="207"/>
        <v>0.23529411764705882</v>
      </c>
      <c r="Y649">
        <f t="shared" si="208"/>
        <v>0.14285714285714285</v>
      </c>
      <c r="Z649">
        <f t="shared" si="209"/>
        <v>0.44444444444444442</v>
      </c>
      <c r="AA649" t="str">
        <f t="shared" si="210"/>
        <v>O</v>
      </c>
      <c r="AD649">
        <f t="shared" si="211"/>
        <v>-0.04</v>
      </c>
      <c r="AF649" t="str">
        <f t="shared" si="212"/>
        <v>----</v>
      </c>
      <c r="AG649" t="str">
        <f t="shared" si="213"/>
        <v>----</v>
      </c>
      <c r="AH649" t="str">
        <f t="shared" si="214"/>
        <v>----</v>
      </c>
      <c r="AI649" t="str">
        <f t="shared" si="215"/>
        <v>AlipatNoN</v>
      </c>
      <c r="AJ649" t="str">
        <f t="shared" si="216"/>
        <v>----</v>
      </c>
      <c r="AK649" t="str">
        <f t="shared" si="217"/>
        <v>----</v>
      </c>
      <c r="AM649" s="4">
        <f t="shared" si="218"/>
        <v>375.25280660600896</v>
      </c>
      <c r="AN649" s="4">
        <f t="shared" si="219"/>
        <v>375</v>
      </c>
      <c r="AO649" s="4">
        <f t="shared" si="220"/>
        <v>0.25280660600895999</v>
      </c>
    </row>
    <row r="650" spans="1:41" x14ac:dyDescent="0.25">
      <c r="A650">
        <v>21</v>
      </c>
      <c r="B650">
        <v>34</v>
      </c>
      <c r="C650">
        <v>0</v>
      </c>
      <c r="D650">
        <v>11</v>
      </c>
      <c r="E650">
        <v>0</v>
      </c>
      <c r="F650">
        <v>0</v>
      </c>
      <c r="H650">
        <v>461.20283419999998</v>
      </c>
      <c r="J650">
        <v>5487773</v>
      </c>
      <c r="K650">
        <v>8113844</v>
      </c>
      <c r="L650">
        <v>7446080</v>
      </c>
      <c r="M650" t="str">
        <f t="shared" si="201"/>
        <v>Yes</v>
      </c>
      <c r="N650">
        <f t="shared" si="202"/>
        <v>7015899</v>
      </c>
      <c r="O650">
        <v>14599955</v>
      </c>
      <c r="P650">
        <v>20816861</v>
      </c>
      <c r="Q650">
        <v>19222317</v>
      </c>
      <c r="S650">
        <f t="shared" si="203"/>
        <v>1.6190476190476191</v>
      </c>
      <c r="T650">
        <f t="shared" si="204"/>
        <v>0.52380952380952384</v>
      </c>
      <c r="V650" s="4">
        <f t="shared" si="205"/>
        <v>461.20283417989998</v>
      </c>
      <c r="W650">
        <f t="shared" si="206"/>
        <v>5</v>
      </c>
      <c r="X650">
        <f t="shared" si="207"/>
        <v>0.23809523809523808</v>
      </c>
      <c r="Y650">
        <f t="shared" si="208"/>
        <v>0.14705882352941177</v>
      </c>
      <c r="Z650">
        <f t="shared" si="209"/>
        <v>0.45454545454545453</v>
      </c>
      <c r="AA650" t="str">
        <f t="shared" si="210"/>
        <v>O</v>
      </c>
      <c r="AD650">
        <f t="shared" si="211"/>
        <v>-3.2258064516129031E-2</v>
      </c>
      <c r="AF650" t="str">
        <f t="shared" si="212"/>
        <v>----</v>
      </c>
      <c r="AG650" t="str">
        <f t="shared" si="213"/>
        <v>----</v>
      </c>
      <c r="AH650" t="str">
        <f t="shared" si="214"/>
        <v>----</v>
      </c>
      <c r="AI650" t="str">
        <f t="shared" si="215"/>
        <v>AlipatNoN</v>
      </c>
      <c r="AJ650" t="str">
        <f t="shared" si="216"/>
        <v>----</v>
      </c>
      <c r="AK650" t="str">
        <f t="shared" si="217"/>
        <v>----</v>
      </c>
      <c r="AM650" s="4">
        <f t="shared" si="218"/>
        <v>461.30948054435669</v>
      </c>
      <c r="AN650" s="4">
        <f t="shared" si="219"/>
        <v>461</v>
      </c>
      <c r="AO650" s="4">
        <f t="shared" si="220"/>
        <v>0.30948054435668837</v>
      </c>
    </row>
    <row r="651" spans="1:41" x14ac:dyDescent="0.25">
      <c r="A651">
        <v>21</v>
      </c>
      <c r="B651">
        <v>36</v>
      </c>
      <c r="C651">
        <v>0</v>
      </c>
      <c r="D651">
        <v>9</v>
      </c>
      <c r="E651">
        <v>0</v>
      </c>
      <c r="F651">
        <v>0</v>
      </c>
      <c r="H651">
        <v>431.228655</v>
      </c>
      <c r="J651">
        <v>4704164</v>
      </c>
      <c r="K651">
        <v>6769482</v>
      </c>
      <c r="L651">
        <v>4120522</v>
      </c>
      <c r="M651" t="str">
        <f t="shared" si="201"/>
        <v>Yes</v>
      </c>
      <c r="N651">
        <f t="shared" si="202"/>
        <v>5198056</v>
      </c>
      <c r="O651">
        <v>14946197</v>
      </c>
      <c r="P651">
        <v>21555559</v>
      </c>
      <c r="Q651">
        <v>20309682</v>
      </c>
      <c r="S651">
        <f t="shared" si="203"/>
        <v>1.7142857142857142</v>
      </c>
      <c r="T651">
        <f t="shared" si="204"/>
        <v>0.42857142857142855</v>
      </c>
      <c r="V651" s="4">
        <f t="shared" si="205"/>
        <v>431.2286549799</v>
      </c>
      <c r="W651">
        <f t="shared" si="206"/>
        <v>4</v>
      </c>
      <c r="X651">
        <f t="shared" si="207"/>
        <v>0.19047619047619047</v>
      </c>
      <c r="Y651">
        <f t="shared" si="208"/>
        <v>0.1111111111111111</v>
      </c>
      <c r="Z651">
        <f t="shared" si="209"/>
        <v>0.44444444444444442</v>
      </c>
      <c r="AA651" t="str">
        <f t="shared" si="210"/>
        <v>O</v>
      </c>
      <c r="AD651">
        <f t="shared" si="211"/>
        <v>-3.0303030303030304E-2</v>
      </c>
      <c r="AF651" t="str">
        <f t="shared" si="212"/>
        <v>----</v>
      </c>
      <c r="AG651" t="str">
        <f t="shared" si="213"/>
        <v>----</v>
      </c>
      <c r="AH651" t="str">
        <f t="shared" si="214"/>
        <v>----</v>
      </c>
      <c r="AI651" t="str">
        <f t="shared" si="215"/>
        <v>AlipatNoN</v>
      </c>
      <c r="AJ651" t="str">
        <f t="shared" si="216"/>
        <v>----</v>
      </c>
      <c r="AK651" t="str">
        <f t="shared" si="217"/>
        <v>----</v>
      </c>
      <c r="AM651" s="4">
        <f t="shared" si="218"/>
        <v>431.32837025676929</v>
      </c>
      <c r="AN651" s="4">
        <f t="shared" si="219"/>
        <v>431</v>
      </c>
      <c r="AO651" s="4">
        <f t="shared" si="220"/>
        <v>0.32837025676928988</v>
      </c>
    </row>
    <row r="652" spans="1:41" x14ac:dyDescent="0.25">
      <c r="A652">
        <v>20</v>
      </c>
      <c r="B652">
        <v>34</v>
      </c>
      <c r="C652">
        <v>0</v>
      </c>
      <c r="D652">
        <v>9</v>
      </c>
      <c r="E652">
        <v>0</v>
      </c>
      <c r="F652">
        <v>0</v>
      </c>
      <c r="H652">
        <v>417.21300500000001</v>
      </c>
      <c r="J652">
        <v>5151700</v>
      </c>
      <c r="K652">
        <v>7272153</v>
      </c>
      <c r="L652">
        <v>6798008</v>
      </c>
      <c r="M652" t="str">
        <f t="shared" si="201"/>
        <v>Yes</v>
      </c>
      <c r="N652">
        <f t="shared" si="202"/>
        <v>6407287</v>
      </c>
      <c r="O652">
        <v>15044949</v>
      </c>
      <c r="P652">
        <v>18459421</v>
      </c>
      <c r="Q652">
        <v>19671185</v>
      </c>
      <c r="S652">
        <f t="shared" si="203"/>
        <v>1.7</v>
      </c>
      <c r="T652">
        <f t="shared" si="204"/>
        <v>0.45</v>
      </c>
      <c r="V652" s="4">
        <f t="shared" si="205"/>
        <v>417.21300497989995</v>
      </c>
      <c r="W652">
        <f t="shared" si="206"/>
        <v>4</v>
      </c>
      <c r="X652">
        <f t="shared" si="207"/>
        <v>0.2</v>
      </c>
      <c r="Y652">
        <f t="shared" si="208"/>
        <v>0.11764705882352941</v>
      </c>
      <c r="Z652">
        <f t="shared" si="209"/>
        <v>0.44444444444444442</v>
      </c>
      <c r="AA652" t="str">
        <f t="shared" si="210"/>
        <v>O</v>
      </c>
      <c r="AD652">
        <f t="shared" si="211"/>
        <v>-3.2258064516129031E-2</v>
      </c>
      <c r="AF652" t="str">
        <f t="shared" si="212"/>
        <v>----</v>
      </c>
      <c r="AG652" t="str">
        <f t="shared" si="213"/>
        <v>----</v>
      </c>
      <c r="AH652" t="str">
        <f t="shared" si="214"/>
        <v>----</v>
      </c>
      <c r="AI652" t="str">
        <f t="shared" si="215"/>
        <v>AlipatNoN</v>
      </c>
      <c r="AJ652" t="str">
        <f t="shared" si="216"/>
        <v>----</v>
      </c>
      <c r="AK652" t="str">
        <f t="shared" si="217"/>
        <v>----</v>
      </c>
      <c r="AM652" s="4">
        <f t="shared" si="218"/>
        <v>417.30947934407914</v>
      </c>
      <c r="AN652" s="4">
        <f t="shared" si="219"/>
        <v>417</v>
      </c>
      <c r="AO652" s="4">
        <f t="shared" si="220"/>
        <v>0.30947934407913635</v>
      </c>
    </row>
    <row r="653" spans="1:41" x14ac:dyDescent="0.25">
      <c r="A653">
        <v>21</v>
      </c>
      <c r="B653">
        <v>34</v>
      </c>
      <c r="C653">
        <v>0</v>
      </c>
      <c r="D653">
        <v>10</v>
      </c>
      <c r="E653">
        <v>0</v>
      </c>
      <c r="F653">
        <v>0</v>
      </c>
      <c r="H653">
        <v>445.20791960000003</v>
      </c>
      <c r="J653">
        <v>6006179</v>
      </c>
      <c r="K653">
        <v>8854818</v>
      </c>
      <c r="L653">
        <v>7043789</v>
      </c>
      <c r="M653" t="str">
        <f t="shared" si="201"/>
        <v>Yes</v>
      </c>
      <c r="N653">
        <f t="shared" si="202"/>
        <v>7301595.333333333</v>
      </c>
      <c r="O653">
        <v>15211373</v>
      </c>
      <c r="P653">
        <v>25957888</v>
      </c>
      <c r="Q653">
        <v>21541577</v>
      </c>
      <c r="S653">
        <f t="shared" si="203"/>
        <v>1.6190476190476191</v>
      </c>
      <c r="T653">
        <f t="shared" si="204"/>
        <v>0.47619047619047616</v>
      </c>
      <c r="V653" s="4">
        <f t="shared" si="205"/>
        <v>445.20791957989996</v>
      </c>
      <c r="W653">
        <f t="shared" si="206"/>
        <v>5</v>
      </c>
      <c r="X653">
        <f t="shared" si="207"/>
        <v>0.23809523809523808</v>
      </c>
      <c r="Y653">
        <f t="shared" si="208"/>
        <v>0.14705882352941177</v>
      </c>
      <c r="Z653">
        <f t="shared" si="209"/>
        <v>0.5</v>
      </c>
      <c r="AA653" t="str">
        <f t="shared" si="210"/>
        <v>O</v>
      </c>
      <c r="AD653">
        <f t="shared" si="211"/>
        <v>0</v>
      </c>
      <c r="AF653" t="str">
        <f t="shared" si="212"/>
        <v>----</v>
      </c>
      <c r="AG653" t="str">
        <f t="shared" si="213"/>
        <v>----</v>
      </c>
      <c r="AH653" t="str">
        <f t="shared" si="214"/>
        <v>----</v>
      </c>
      <c r="AI653" t="str">
        <f t="shared" si="215"/>
        <v>AlipatNoN</v>
      </c>
      <c r="AJ653" t="str">
        <f t="shared" si="216"/>
        <v>----</v>
      </c>
      <c r="AK653" t="str">
        <f t="shared" si="217"/>
        <v>----</v>
      </c>
      <c r="AM653" s="4">
        <f t="shared" si="218"/>
        <v>445.31086735587138</v>
      </c>
      <c r="AN653" s="4">
        <f t="shared" si="219"/>
        <v>445</v>
      </c>
      <c r="AO653" s="4">
        <f t="shared" si="220"/>
        <v>0.31086735587138037</v>
      </c>
    </row>
    <row r="654" spans="1:41" x14ac:dyDescent="0.25">
      <c r="A654">
        <v>19</v>
      </c>
      <c r="B654">
        <v>32</v>
      </c>
      <c r="C654">
        <v>0</v>
      </c>
      <c r="D654">
        <v>9</v>
      </c>
      <c r="E654">
        <v>0</v>
      </c>
      <c r="F654">
        <v>0</v>
      </c>
      <c r="H654">
        <v>403.19735500000002</v>
      </c>
      <c r="J654">
        <v>7811833</v>
      </c>
      <c r="K654">
        <v>9385165</v>
      </c>
      <c r="L654">
        <v>8294579</v>
      </c>
      <c r="M654" t="str">
        <f t="shared" si="201"/>
        <v>Yes</v>
      </c>
      <c r="N654">
        <f t="shared" si="202"/>
        <v>8497192.333333334</v>
      </c>
      <c r="O654">
        <v>15654411</v>
      </c>
      <c r="P654">
        <v>18327585</v>
      </c>
      <c r="Q654">
        <v>19817925</v>
      </c>
      <c r="S654">
        <f t="shared" si="203"/>
        <v>1.6842105263157894</v>
      </c>
      <c r="T654">
        <f t="shared" si="204"/>
        <v>0.47368421052631576</v>
      </c>
      <c r="V654" s="4">
        <f t="shared" si="205"/>
        <v>403.19735497990001</v>
      </c>
      <c r="W654">
        <f t="shared" si="206"/>
        <v>4</v>
      </c>
      <c r="X654">
        <f t="shared" si="207"/>
        <v>0.21052631578947367</v>
      </c>
      <c r="Y654">
        <f t="shared" si="208"/>
        <v>0.125</v>
      </c>
      <c r="Z654">
        <f t="shared" si="209"/>
        <v>0.44444444444444442</v>
      </c>
      <c r="AA654" t="str">
        <f t="shared" si="210"/>
        <v>O</v>
      </c>
      <c r="AD654">
        <f t="shared" si="211"/>
        <v>-3.4482758620689655E-2</v>
      </c>
      <c r="AF654" t="str">
        <f t="shared" si="212"/>
        <v>----</v>
      </c>
      <c r="AG654" t="str">
        <f t="shared" si="213"/>
        <v>----</v>
      </c>
      <c r="AH654" t="str">
        <f t="shared" si="214"/>
        <v>----</v>
      </c>
      <c r="AI654" t="str">
        <f t="shared" si="215"/>
        <v>AlipatNoN</v>
      </c>
      <c r="AJ654" t="str">
        <f t="shared" si="216"/>
        <v>----</v>
      </c>
      <c r="AK654" t="str">
        <f t="shared" si="217"/>
        <v>----</v>
      </c>
      <c r="AM654" s="4">
        <f t="shared" si="218"/>
        <v>403.29058843138915</v>
      </c>
      <c r="AN654" s="4">
        <f t="shared" si="219"/>
        <v>403</v>
      </c>
      <c r="AO654" s="4">
        <f t="shared" si="220"/>
        <v>0.29058843138915336</v>
      </c>
    </row>
    <row r="655" spans="1:41" x14ac:dyDescent="0.25">
      <c r="A655">
        <v>20</v>
      </c>
      <c r="B655">
        <v>34</v>
      </c>
      <c r="C655">
        <v>0</v>
      </c>
      <c r="D655">
        <v>8</v>
      </c>
      <c r="E655">
        <v>0</v>
      </c>
      <c r="F655">
        <v>0</v>
      </c>
      <c r="H655">
        <v>401.21809039999999</v>
      </c>
      <c r="J655">
        <v>5028420</v>
      </c>
      <c r="K655">
        <v>7893988</v>
      </c>
      <c r="L655">
        <v>6003674</v>
      </c>
      <c r="M655" t="str">
        <f t="shared" si="201"/>
        <v>Yes</v>
      </c>
      <c r="N655">
        <f t="shared" si="202"/>
        <v>6308694</v>
      </c>
      <c r="O655">
        <v>16198918</v>
      </c>
      <c r="P655">
        <v>22816553</v>
      </c>
      <c r="Q655">
        <v>22009049</v>
      </c>
      <c r="S655">
        <f t="shared" si="203"/>
        <v>1.7</v>
      </c>
      <c r="T655">
        <f t="shared" si="204"/>
        <v>0.4</v>
      </c>
      <c r="V655" s="4">
        <f t="shared" si="205"/>
        <v>401.21809037989999</v>
      </c>
      <c r="W655">
        <f t="shared" si="206"/>
        <v>4</v>
      </c>
      <c r="X655">
        <f t="shared" si="207"/>
        <v>0.2</v>
      </c>
      <c r="Y655">
        <f t="shared" si="208"/>
        <v>0.11764705882352941</v>
      </c>
      <c r="Z655">
        <f t="shared" si="209"/>
        <v>0.5</v>
      </c>
      <c r="AA655" t="str">
        <f t="shared" si="210"/>
        <v>O</v>
      </c>
      <c r="AD655">
        <f t="shared" si="211"/>
        <v>0</v>
      </c>
      <c r="AF655" t="str">
        <f t="shared" si="212"/>
        <v>----</v>
      </c>
      <c r="AG655" t="str">
        <f t="shared" si="213"/>
        <v>----</v>
      </c>
      <c r="AH655" t="str">
        <f t="shared" si="214"/>
        <v>----</v>
      </c>
      <c r="AI655" t="str">
        <f t="shared" si="215"/>
        <v>AlipatNoN</v>
      </c>
      <c r="AJ655" t="str">
        <f t="shared" si="216"/>
        <v>----</v>
      </c>
      <c r="AK655" t="str">
        <f t="shared" si="217"/>
        <v>----</v>
      </c>
      <c r="AM655" s="4">
        <f t="shared" si="218"/>
        <v>401.31086615559389</v>
      </c>
      <c r="AN655" s="4">
        <f t="shared" si="219"/>
        <v>401</v>
      </c>
      <c r="AO655" s="4">
        <f t="shared" si="220"/>
        <v>0.3108661555938852</v>
      </c>
    </row>
    <row r="656" spans="1:41" x14ac:dyDescent="0.25">
      <c r="A656">
        <v>21</v>
      </c>
      <c r="B656">
        <v>32</v>
      </c>
      <c r="C656">
        <v>0</v>
      </c>
      <c r="D656">
        <v>7</v>
      </c>
      <c r="E656">
        <v>0</v>
      </c>
      <c r="F656">
        <v>0</v>
      </c>
      <c r="H656">
        <v>395.20752579999998</v>
      </c>
      <c r="J656">
        <v>4848433</v>
      </c>
      <c r="K656">
        <v>8572972</v>
      </c>
      <c r="L656">
        <v>6332518</v>
      </c>
      <c r="M656" t="str">
        <f t="shared" si="201"/>
        <v>Yes</v>
      </c>
      <c r="N656">
        <f t="shared" si="202"/>
        <v>6584641</v>
      </c>
      <c r="O656">
        <v>16271636</v>
      </c>
      <c r="P656">
        <v>25420634</v>
      </c>
      <c r="Q656">
        <v>24285498</v>
      </c>
      <c r="S656">
        <f t="shared" si="203"/>
        <v>1.5238095238095237</v>
      </c>
      <c r="T656">
        <f t="shared" si="204"/>
        <v>0.33333333333333331</v>
      </c>
      <c r="V656" s="4">
        <f t="shared" si="205"/>
        <v>395.20752577989998</v>
      </c>
      <c r="W656">
        <f t="shared" si="206"/>
        <v>6</v>
      </c>
      <c r="X656">
        <f t="shared" si="207"/>
        <v>0.2857142857142857</v>
      </c>
      <c r="Y656">
        <f t="shared" si="208"/>
        <v>0.1875</v>
      </c>
      <c r="Z656">
        <f t="shared" si="209"/>
        <v>0.8571428571428571</v>
      </c>
      <c r="AA656" t="str">
        <f t="shared" si="210"/>
        <v>O</v>
      </c>
      <c r="AD656">
        <f t="shared" si="211"/>
        <v>0.14285714285714285</v>
      </c>
      <c r="AF656" t="str">
        <f t="shared" si="212"/>
        <v>----</v>
      </c>
      <c r="AG656" t="str">
        <f t="shared" si="213"/>
        <v>----</v>
      </c>
      <c r="AH656" t="str">
        <f t="shared" si="214"/>
        <v>----</v>
      </c>
      <c r="AI656" t="str">
        <f t="shared" si="215"/>
        <v>AlipatNoN</v>
      </c>
      <c r="AJ656" t="str">
        <f t="shared" si="216"/>
        <v>----</v>
      </c>
      <c r="AK656" t="str">
        <f t="shared" si="217"/>
        <v>----</v>
      </c>
      <c r="AM656" s="4">
        <f t="shared" si="218"/>
        <v>395.29891170103224</v>
      </c>
      <c r="AN656" s="4">
        <f t="shared" si="219"/>
        <v>395</v>
      </c>
      <c r="AO656" s="4">
        <f t="shared" si="220"/>
        <v>0.29891170103223885</v>
      </c>
    </row>
    <row r="657" spans="1:41" x14ac:dyDescent="0.25">
      <c r="A657">
        <v>18</v>
      </c>
      <c r="B657">
        <v>32</v>
      </c>
      <c r="C657">
        <v>0</v>
      </c>
      <c r="D657">
        <v>8</v>
      </c>
      <c r="E657">
        <v>0</v>
      </c>
      <c r="F657">
        <v>0</v>
      </c>
      <c r="H657">
        <v>375.2024404</v>
      </c>
      <c r="J657">
        <v>5199232</v>
      </c>
      <c r="K657">
        <v>9167893</v>
      </c>
      <c r="L657">
        <v>8010192</v>
      </c>
      <c r="M657" t="str">
        <f t="shared" si="201"/>
        <v>Yes</v>
      </c>
      <c r="N657">
        <f t="shared" si="202"/>
        <v>7459105.666666667</v>
      </c>
      <c r="O657">
        <v>16954699</v>
      </c>
      <c r="P657">
        <v>28438451</v>
      </c>
      <c r="Q657">
        <v>27328096</v>
      </c>
      <c r="S657">
        <f t="shared" si="203"/>
        <v>1.7777777777777777</v>
      </c>
      <c r="T657">
        <f t="shared" si="204"/>
        <v>0.44444444444444442</v>
      </c>
      <c r="V657" s="4">
        <f t="shared" si="205"/>
        <v>375.2024403799</v>
      </c>
      <c r="W657">
        <f t="shared" si="206"/>
        <v>3</v>
      </c>
      <c r="X657">
        <f t="shared" si="207"/>
        <v>0.16666666666666666</v>
      </c>
      <c r="Y657">
        <f t="shared" si="208"/>
        <v>9.375E-2</v>
      </c>
      <c r="Z657">
        <f t="shared" si="209"/>
        <v>0.375</v>
      </c>
      <c r="AA657" t="str">
        <f t="shared" si="210"/>
        <v>O</v>
      </c>
      <c r="AD657">
        <f t="shared" si="211"/>
        <v>-7.1428571428571425E-2</v>
      </c>
      <c r="AF657" t="str">
        <f t="shared" si="212"/>
        <v>----</v>
      </c>
      <c r="AG657" t="str">
        <f t="shared" si="213"/>
        <v>----</v>
      </c>
      <c r="AH657" t="str">
        <f t="shared" si="214"/>
        <v>----</v>
      </c>
      <c r="AI657" t="str">
        <f t="shared" si="215"/>
        <v>AlipatNoN</v>
      </c>
      <c r="AJ657" t="str">
        <f t="shared" si="216"/>
        <v>----</v>
      </c>
      <c r="AK657" t="str">
        <f t="shared" si="217"/>
        <v>----</v>
      </c>
      <c r="AM657" s="4">
        <f t="shared" si="218"/>
        <v>375.28920041959697</v>
      </c>
      <c r="AN657" s="4">
        <f t="shared" si="219"/>
        <v>375</v>
      </c>
      <c r="AO657" s="4">
        <f t="shared" si="220"/>
        <v>0.28920041959696619</v>
      </c>
    </row>
    <row r="658" spans="1:41" x14ac:dyDescent="0.25">
      <c r="A658">
        <v>17</v>
      </c>
      <c r="B658">
        <v>32</v>
      </c>
      <c r="C658">
        <v>0</v>
      </c>
      <c r="D658">
        <v>10</v>
      </c>
      <c r="E658">
        <v>0</v>
      </c>
      <c r="F658">
        <v>0</v>
      </c>
      <c r="H658">
        <v>395.19226959999997</v>
      </c>
      <c r="J658">
        <v>4676399</v>
      </c>
      <c r="K658">
        <v>8638505</v>
      </c>
      <c r="L658">
        <v>8072292</v>
      </c>
      <c r="M658" t="str">
        <f t="shared" si="201"/>
        <v>Yes</v>
      </c>
      <c r="N658">
        <f t="shared" si="202"/>
        <v>7129065.333333333</v>
      </c>
      <c r="O658">
        <v>17201425</v>
      </c>
      <c r="P658">
        <v>21103447</v>
      </c>
      <c r="Q658">
        <v>22180152</v>
      </c>
      <c r="S658">
        <f t="shared" si="203"/>
        <v>1.8823529411764706</v>
      </c>
      <c r="T658">
        <f t="shared" si="204"/>
        <v>0.58823529411764708</v>
      </c>
      <c r="V658" s="4">
        <f t="shared" si="205"/>
        <v>395.19226957989997</v>
      </c>
      <c r="W658">
        <f t="shared" si="206"/>
        <v>2</v>
      </c>
      <c r="X658">
        <f t="shared" si="207"/>
        <v>0.11764705882352941</v>
      </c>
      <c r="Y658">
        <f t="shared" si="208"/>
        <v>6.25E-2</v>
      </c>
      <c r="Z658">
        <f t="shared" si="209"/>
        <v>0.2</v>
      </c>
      <c r="AA658" t="str">
        <f t="shared" si="210"/>
        <v>O</v>
      </c>
      <c r="AD658">
        <f t="shared" si="211"/>
        <v>-0.25</v>
      </c>
      <c r="AF658" t="str">
        <f t="shared" si="212"/>
        <v>----</v>
      </c>
      <c r="AG658" t="str">
        <f t="shared" si="213"/>
        <v>----</v>
      </c>
      <c r="AH658" t="str">
        <f t="shared" si="214"/>
        <v>----</v>
      </c>
      <c r="AI658" t="str">
        <f t="shared" si="215"/>
        <v>AlipatNoN</v>
      </c>
      <c r="AJ658" t="str">
        <f t="shared" si="216"/>
        <v>----</v>
      </c>
      <c r="AK658" t="str">
        <f t="shared" si="217"/>
        <v>----</v>
      </c>
      <c r="AM658" s="4">
        <f t="shared" si="218"/>
        <v>395.28365197326065</v>
      </c>
      <c r="AN658" s="4">
        <f t="shared" si="219"/>
        <v>395</v>
      </c>
      <c r="AO658" s="4">
        <f t="shared" si="220"/>
        <v>0.28365197326064617</v>
      </c>
    </row>
    <row r="659" spans="1:41" x14ac:dyDescent="0.25">
      <c r="A659">
        <v>16</v>
      </c>
      <c r="B659">
        <v>28</v>
      </c>
      <c r="C659">
        <v>0</v>
      </c>
      <c r="D659">
        <v>9</v>
      </c>
      <c r="E659">
        <v>0</v>
      </c>
      <c r="F659">
        <v>0</v>
      </c>
      <c r="H659">
        <v>363.16605499999997</v>
      </c>
      <c r="J659">
        <v>7512034</v>
      </c>
      <c r="K659">
        <v>12844291</v>
      </c>
      <c r="L659">
        <v>12397516</v>
      </c>
      <c r="M659" t="str">
        <f t="shared" si="201"/>
        <v>Yes</v>
      </c>
      <c r="N659">
        <f t="shared" si="202"/>
        <v>10917947</v>
      </c>
      <c r="O659">
        <v>17229581</v>
      </c>
      <c r="P659">
        <v>17887512</v>
      </c>
      <c r="Q659">
        <v>18972703</v>
      </c>
      <c r="S659">
        <f t="shared" si="203"/>
        <v>1.75</v>
      </c>
      <c r="T659">
        <f t="shared" si="204"/>
        <v>0.5625</v>
      </c>
      <c r="V659" s="4">
        <f t="shared" si="205"/>
        <v>363.16605497990003</v>
      </c>
      <c r="W659">
        <f t="shared" si="206"/>
        <v>3</v>
      </c>
      <c r="X659">
        <f t="shared" si="207"/>
        <v>0.1875</v>
      </c>
      <c r="Y659">
        <f t="shared" si="208"/>
        <v>0.10714285714285714</v>
      </c>
      <c r="Z659">
        <f t="shared" si="209"/>
        <v>0.33333333333333331</v>
      </c>
      <c r="AA659" t="str">
        <f t="shared" si="210"/>
        <v>O</v>
      </c>
      <c r="AD659">
        <f t="shared" si="211"/>
        <v>-0.13043478260869565</v>
      </c>
      <c r="AF659" t="str">
        <f t="shared" si="212"/>
        <v>----</v>
      </c>
      <c r="AG659" t="str">
        <f t="shared" si="213"/>
        <v>----</v>
      </c>
      <c r="AH659" t="str">
        <f t="shared" si="214"/>
        <v>----</v>
      </c>
      <c r="AI659" t="str">
        <f t="shared" si="215"/>
        <v>AlipatNoN</v>
      </c>
      <c r="AJ659" t="str">
        <f t="shared" si="216"/>
        <v>----</v>
      </c>
      <c r="AK659" t="str">
        <f t="shared" si="217"/>
        <v>----</v>
      </c>
      <c r="AM659" s="4">
        <f t="shared" si="218"/>
        <v>363.25003178270208</v>
      </c>
      <c r="AN659" s="4">
        <f t="shared" si="219"/>
        <v>363</v>
      </c>
      <c r="AO659" s="4">
        <f t="shared" si="220"/>
        <v>0.25003178270208082</v>
      </c>
    </row>
    <row r="660" spans="1:41" x14ac:dyDescent="0.25">
      <c r="A660">
        <v>18</v>
      </c>
      <c r="B660">
        <v>38</v>
      </c>
      <c r="C660">
        <v>0</v>
      </c>
      <c r="D660">
        <v>7</v>
      </c>
      <c r="E660">
        <v>1</v>
      </c>
      <c r="F660">
        <v>0</v>
      </c>
      <c r="H660">
        <v>397.22654649999998</v>
      </c>
      <c r="J660">
        <v>13695071</v>
      </c>
      <c r="K660">
        <v>10387859</v>
      </c>
      <c r="L660">
        <v>11009459</v>
      </c>
      <c r="M660" t="str">
        <f t="shared" si="201"/>
        <v>Yes</v>
      </c>
      <c r="N660">
        <f t="shared" si="202"/>
        <v>11697463</v>
      </c>
      <c r="O660">
        <v>17345161</v>
      </c>
      <c r="P660">
        <v>13821124</v>
      </c>
      <c r="Q660">
        <v>21209747</v>
      </c>
      <c r="S660">
        <f t="shared" si="203"/>
        <v>2.1111111111111112</v>
      </c>
      <c r="T660">
        <f t="shared" si="204"/>
        <v>0.3888888888888889</v>
      </c>
      <c r="V660" s="4">
        <f t="shared" si="205"/>
        <v>397.22654647990004</v>
      </c>
      <c r="W660">
        <f t="shared" si="206"/>
        <v>0</v>
      </c>
      <c r="X660">
        <f t="shared" si="207"/>
        <v>0</v>
      </c>
      <c r="Y660">
        <f t="shared" si="208"/>
        <v>0</v>
      </c>
      <c r="Z660">
        <f t="shared" si="209"/>
        <v>0</v>
      </c>
      <c r="AA660" t="str">
        <f t="shared" si="210"/>
        <v>O</v>
      </c>
      <c r="AD660">
        <f t="shared" si="211"/>
        <v>-0.33333333333333331</v>
      </c>
      <c r="AF660" t="str">
        <f t="shared" si="212"/>
        <v>----</v>
      </c>
      <c r="AG660" t="str">
        <f t="shared" si="213"/>
        <v>----</v>
      </c>
      <c r="AH660" t="str">
        <f t="shared" si="214"/>
        <v>----</v>
      </c>
      <c r="AI660" t="str">
        <f t="shared" si="215"/>
        <v>AlipatNoN</v>
      </c>
      <c r="AJ660" t="str">
        <f t="shared" si="216"/>
        <v>----</v>
      </c>
      <c r="AK660" t="str">
        <f t="shared" si="217"/>
        <v>----</v>
      </c>
      <c r="AM660" s="4">
        <f t="shared" si="218"/>
        <v>397.31839926984026</v>
      </c>
      <c r="AN660" s="4">
        <f t="shared" si="219"/>
        <v>397</v>
      </c>
      <c r="AO660" s="4">
        <f t="shared" si="220"/>
        <v>0.31839926984025624</v>
      </c>
    </row>
    <row r="661" spans="1:41" x14ac:dyDescent="0.25">
      <c r="A661">
        <v>17</v>
      </c>
      <c r="B661">
        <v>26</v>
      </c>
      <c r="C661">
        <v>0</v>
      </c>
      <c r="D661">
        <v>9</v>
      </c>
      <c r="E661">
        <v>0</v>
      </c>
      <c r="F661">
        <v>0</v>
      </c>
      <c r="H661">
        <v>373.15040499999998</v>
      </c>
      <c r="J661">
        <v>17998658</v>
      </c>
      <c r="K661">
        <v>14526871</v>
      </c>
      <c r="L661">
        <v>16471936</v>
      </c>
      <c r="M661" t="str">
        <f t="shared" si="201"/>
        <v>Yes</v>
      </c>
      <c r="N661">
        <f t="shared" si="202"/>
        <v>16332488.333333334</v>
      </c>
      <c r="O661">
        <v>17441512</v>
      </c>
      <c r="P661">
        <v>15551816</v>
      </c>
      <c r="Q661">
        <v>18856969</v>
      </c>
      <c r="S661">
        <f t="shared" si="203"/>
        <v>1.5294117647058822</v>
      </c>
      <c r="T661">
        <f t="shared" si="204"/>
        <v>0.52941176470588236</v>
      </c>
      <c r="V661" s="4">
        <f t="shared" si="205"/>
        <v>373.15040497989997</v>
      </c>
      <c r="W661">
        <f t="shared" si="206"/>
        <v>5</v>
      </c>
      <c r="X661">
        <f t="shared" si="207"/>
        <v>0.29411764705882354</v>
      </c>
      <c r="Y661">
        <f t="shared" si="208"/>
        <v>0.19230769230769232</v>
      </c>
      <c r="Z661">
        <f t="shared" si="209"/>
        <v>0.55555555555555558</v>
      </c>
      <c r="AA661" t="str">
        <f t="shared" si="210"/>
        <v>O</v>
      </c>
      <c r="AD661">
        <f t="shared" si="211"/>
        <v>0.04</v>
      </c>
      <c r="AF661" t="str">
        <f t="shared" si="212"/>
        <v>----</v>
      </c>
      <c r="AG661" t="str">
        <f t="shared" si="213"/>
        <v>----</v>
      </c>
      <c r="AH661" t="str">
        <f t="shared" si="214"/>
        <v>----</v>
      </c>
      <c r="AI661" t="str">
        <f t="shared" si="215"/>
        <v>AlipatNoN</v>
      </c>
      <c r="AJ661" t="str">
        <f t="shared" si="216"/>
        <v>----</v>
      </c>
      <c r="AK661" t="str">
        <f t="shared" si="217"/>
        <v>----</v>
      </c>
      <c r="AM661" s="4">
        <f t="shared" si="218"/>
        <v>373.23669051662574</v>
      </c>
      <c r="AN661" s="4">
        <f t="shared" si="219"/>
        <v>373</v>
      </c>
      <c r="AO661" s="4">
        <f t="shared" si="220"/>
        <v>0.23669051662574248</v>
      </c>
    </row>
    <row r="662" spans="1:41" x14ac:dyDescent="0.25">
      <c r="A662">
        <v>17</v>
      </c>
      <c r="B662">
        <v>28</v>
      </c>
      <c r="C662">
        <v>0</v>
      </c>
      <c r="D662">
        <v>7</v>
      </c>
      <c r="E662">
        <v>0</v>
      </c>
      <c r="F662">
        <v>0</v>
      </c>
      <c r="H662">
        <v>343.1762258</v>
      </c>
      <c r="J662">
        <v>4687394</v>
      </c>
      <c r="K662">
        <v>5971250</v>
      </c>
      <c r="L662">
        <v>5701971</v>
      </c>
      <c r="M662" t="str">
        <f t="shared" si="201"/>
        <v>Yes</v>
      </c>
      <c r="N662">
        <f t="shared" si="202"/>
        <v>5453538.333333333</v>
      </c>
      <c r="O662">
        <v>17584486</v>
      </c>
      <c r="P662">
        <v>18766246</v>
      </c>
      <c r="Q662">
        <v>21452911</v>
      </c>
      <c r="S662">
        <f t="shared" si="203"/>
        <v>1.6470588235294117</v>
      </c>
      <c r="T662">
        <f t="shared" si="204"/>
        <v>0.41176470588235292</v>
      </c>
      <c r="V662" s="4">
        <f t="shared" si="205"/>
        <v>343.17622577989999</v>
      </c>
      <c r="W662">
        <f t="shared" si="206"/>
        <v>4</v>
      </c>
      <c r="X662">
        <f t="shared" si="207"/>
        <v>0.23529411764705882</v>
      </c>
      <c r="Y662">
        <f t="shared" si="208"/>
        <v>0.14285714285714285</v>
      </c>
      <c r="Z662">
        <f t="shared" si="209"/>
        <v>0.5714285714285714</v>
      </c>
      <c r="AA662" t="str">
        <f t="shared" si="210"/>
        <v>O</v>
      </c>
      <c r="AD662">
        <f t="shared" si="211"/>
        <v>3.7037037037037035E-2</v>
      </c>
      <c r="AF662" t="str">
        <f t="shared" si="212"/>
        <v>----</v>
      </c>
      <c r="AG662" t="str">
        <f t="shared" si="213"/>
        <v>----</v>
      </c>
      <c r="AH662" t="str">
        <f t="shared" si="214"/>
        <v>----</v>
      </c>
      <c r="AI662" t="str">
        <f t="shared" si="215"/>
        <v>AlipatNoN</v>
      </c>
      <c r="AJ662" t="str">
        <f t="shared" si="216"/>
        <v>----</v>
      </c>
      <c r="AK662" t="str">
        <f t="shared" si="217"/>
        <v>----</v>
      </c>
      <c r="AM662" s="4">
        <f t="shared" si="218"/>
        <v>343.25558022903834</v>
      </c>
      <c r="AN662" s="4">
        <f t="shared" si="219"/>
        <v>343</v>
      </c>
      <c r="AO662" s="4">
        <f t="shared" si="220"/>
        <v>0.25558022903834399</v>
      </c>
    </row>
    <row r="663" spans="1:41" x14ac:dyDescent="0.25">
      <c r="A663">
        <v>21</v>
      </c>
      <c r="B663">
        <v>34</v>
      </c>
      <c r="C663">
        <v>0</v>
      </c>
      <c r="D663">
        <v>8</v>
      </c>
      <c r="E663">
        <v>0</v>
      </c>
      <c r="F663">
        <v>0</v>
      </c>
      <c r="H663">
        <v>413.21809039999999</v>
      </c>
      <c r="J663">
        <v>5658684</v>
      </c>
      <c r="K663">
        <v>9107191</v>
      </c>
      <c r="L663">
        <v>6785734</v>
      </c>
      <c r="M663" t="str">
        <f t="shared" si="201"/>
        <v>Yes</v>
      </c>
      <c r="N663">
        <f t="shared" si="202"/>
        <v>7183869.666666667</v>
      </c>
      <c r="O663">
        <v>17621253</v>
      </c>
      <c r="P663">
        <v>25246432</v>
      </c>
      <c r="Q663">
        <v>22665308</v>
      </c>
      <c r="S663">
        <f t="shared" si="203"/>
        <v>1.6190476190476191</v>
      </c>
      <c r="T663">
        <f t="shared" si="204"/>
        <v>0.38095238095238093</v>
      </c>
      <c r="V663" s="4">
        <f t="shared" si="205"/>
        <v>413.21809037989999</v>
      </c>
      <c r="W663">
        <f t="shared" si="206"/>
        <v>5</v>
      </c>
      <c r="X663">
        <f t="shared" si="207"/>
        <v>0.23809523809523808</v>
      </c>
      <c r="Y663">
        <f t="shared" si="208"/>
        <v>0.14705882352941177</v>
      </c>
      <c r="Z663">
        <f t="shared" si="209"/>
        <v>0.625</v>
      </c>
      <c r="AA663" t="str">
        <f t="shared" si="210"/>
        <v>O</v>
      </c>
      <c r="AD663">
        <f t="shared" si="211"/>
        <v>5.8823529411764705E-2</v>
      </c>
      <c r="AF663" t="str">
        <f t="shared" si="212"/>
        <v>----</v>
      </c>
      <c r="AG663" t="str">
        <f t="shared" si="213"/>
        <v>----</v>
      </c>
      <c r="AH663" t="str">
        <f t="shared" si="214"/>
        <v>----</v>
      </c>
      <c r="AI663" t="str">
        <f t="shared" si="215"/>
        <v>AlipatNoN</v>
      </c>
      <c r="AJ663" t="str">
        <f t="shared" si="216"/>
        <v>----</v>
      </c>
      <c r="AK663" t="str">
        <f t="shared" si="217"/>
        <v>----</v>
      </c>
      <c r="AM663" s="4">
        <f t="shared" si="218"/>
        <v>413.31364097890076</v>
      </c>
      <c r="AN663" s="4">
        <f t="shared" si="219"/>
        <v>413</v>
      </c>
      <c r="AO663" s="4">
        <f t="shared" si="220"/>
        <v>0.31364097890076437</v>
      </c>
    </row>
    <row r="664" spans="1:41" x14ac:dyDescent="0.25">
      <c r="A664">
        <v>21</v>
      </c>
      <c r="B664">
        <v>34</v>
      </c>
      <c r="C664">
        <v>0</v>
      </c>
      <c r="D664">
        <v>9</v>
      </c>
      <c r="E664">
        <v>0</v>
      </c>
      <c r="F664">
        <v>0</v>
      </c>
      <c r="H664">
        <v>429.21300500000001</v>
      </c>
      <c r="J664">
        <v>6336623</v>
      </c>
      <c r="K664">
        <v>8297480</v>
      </c>
      <c r="L664">
        <v>7168103</v>
      </c>
      <c r="M664" t="str">
        <f t="shared" si="201"/>
        <v>Yes</v>
      </c>
      <c r="N664">
        <f t="shared" si="202"/>
        <v>7267402</v>
      </c>
      <c r="O664">
        <v>18046987</v>
      </c>
      <c r="P664">
        <v>21555667</v>
      </c>
      <c r="Q664">
        <v>20965159</v>
      </c>
      <c r="S664">
        <f t="shared" si="203"/>
        <v>1.6190476190476191</v>
      </c>
      <c r="T664">
        <f t="shared" si="204"/>
        <v>0.42857142857142855</v>
      </c>
      <c r="V664" s="4">
        <f t="shared" si="205"/>
        <v>429.21300497989995</v>
      </c>
      <c r="W664">
        <f t="shared" si="206"/>
        <v>5</v>
      </c>
      <c r="X664">
        <f t="shared" si="207"/>
        <v>0.23809523809523808</v>
      </c>
      <c r="Y664">
        <f t="shared" si="208"/>
        <v>0.14705882352941177</v>
      </c>
      <c r="Z664">
        <f t="shared" si="209"/>
        <v>0.55555555555555558</v>
      </c>
      <c r="AA664" t="str">
        <f t="shared" si="210"/>
        <v>O</v>
      </c>
      <c r="AD664">
        <f t="shared" si="211"/>
        <v>3.0303030303030304E-2</v>
      </c>
      <c r="AF664" t="str">
        <f t="shared" si="212"/>
        <v>----</v>
      </c>
      <c r="AG664" t="str">
        <f t="shared" si="213"/>
        <v>----</v>
      </c>
      <c r="AH664" t="str">
        <f t="shared" si="214"/>
        <v>----</v>
      </c>
      <c r="AI664" t="str">
        <f t="shared" si="215"/>
        <v>AlipatNoN</v>
      </c>
      <c r="AJ664" t="str">
        <f t="shared" si="216"/>
        <v>----</v>
      </c>
      <c r="AK664" t="str">
        <f t="shared" si="217"/>
        <v>----</v>
      </c>
      <c r="AM664" s="4">
        <f t="shared" si="218"/>
        <v>429.31225416738602</v>
      </c>
      <c r="AN664" s="4">
        <f t="shared" si="219"/>
        <v>429</v>
      </c>
      <c r="AO664" s="4">
        <f t="shared" si="220"/>
        <v>0.31225416738601552</v>
      </c>
    </row>
    <row r="665" spans="1:41" x14ac:dyDescent="0.25">
      <c r="A665">
        <v>20</v>
      </c>
      <c r="B665">
        <v>30</v>
      </c>
      <c r="C665">
        <v>0</v>
      </c>
      <c r="D665">
        <v>10</v>
      </c>
      <c r="E665">
        <v>0</v>
      </c>
      <c r="F665">
        <v>0</v>
      </c>
      <c r="H665">
        <v>429.17661959999998</v>
      </c>
      <c r="J665">
        <v>14608498</v>
      </c>
      <c r="K665">
        <v>13308939</v>
      </c>
      <c r="L665">
        <v>14626922</v>
      </c>
      <c r="M665" t="str">
        <f t="shared" si="201"/>
        <v>Yes</v>
      </c>
      <c r="N665">
        <f t="shared" si="202"/>
        <v>14181453</v>
      </c>
      <c r="O665">
        <v>18509837</v>
      </c>
      <c r="P665">
        <v>16431573</v>
      </c>
      <c r="Q665">
        <v>17426217</v>
      </c>
      <c r="S665">
        <f t="shared" si="203"/>
        <v>1.5</v>
      </c>
      <c r="T665">
        <f t="shared" si="204"/>
        <v>0.5</v>
      </c>
      <c r="V665" s="4">
        <f t="shared" si="205"/>
        <v>429.17661957989998</v>
      </c>
      <c r="W665">
        <f t="shared" si="206"/>
        <v>6</v>
      </c>
      <c r="X665">
        <f t="shared" si="207"/>
        <v>0.3</v>
      </c>
      <c r="Y665">
        <f t="shared" si="208"/>
        <v>0.2</v>
      </c>
      <c r="Z665">
        <f t="shared" si="209"/>
        <v>0.6</v>
      </c>
      <c r="AA665" t="str">
        <f t="shared" si="210"/>
        <v>O</v>
      </c>
      <c r="AD665">
        <f t="shared" si="211"/>
        <v>6.6666666666666666E-2</v>
      </c>
      <c r="AF665" t="str">
        <f t="shared" si="212"/>
        <v>----</v>
      </c>
      <c r="AG665" t="str">
        <f t="shared" si="213"/>
        <v>----</v>
      </c>
      <c r="AH665" t="str">
        <f t="shared" si="214"/>
        <v>----</v>
      </c>
      <c r="AI665" t="str">
        <f t="shared" si="215"/>
        <v>AlipatNoN</v>
      </c>
      <c r="AJ665" t="str">
        <f t="shared" si="216"/>
        <v>----</v>
      </c>
      <c r="AK665" t="str">
        <f t="shared" si="217"/>
        <v>----</v>
      </c>
      <c r="AM665" s="4">
        <f t="shared" si="218"/>
        <v>429.27586035379807</v>
      </c>
      <c r="AN665" s="4">
        <f t="shared" si="219"/>
        <v>429</v>
      </c>
      <c r="AO665" s="4">
        <f t="shared" si="220"/>
        <v>0.27586035379806617</v>
      </c>
    </row>
    <row r="666" spans="1:41" x14ac:dyDescent="0.25">
      <c r="A666">
        <v>19</v>
      </c>
      <c r="B666">
        <v>32</v>
      </c>
      <c r="C666">
        <v>0</v>
      </c>
      <c r="D666">
        <v>7</v>
      </c>
      <c r="E666">
        <v>0</v>
      </c>
      <c r="F666">
        <v>0</v>
      </c>
      <c r="H666">
        <v>371.20752579999998</v>
      </c>
      <c r="J666">
        <v>3644184</v>
      </c>
      <c r="K666">
        <v>7946032</v>
      </c>
      <c r="L666">
        <v>5313861</v>
      </c>
      <c r="M666" t="str">
        <f t="shared" si="201"/>
        <v>Yes</v>
      </c>
      <c r="N666">
        <f t="shared" si="202"/>
        <v>5634692.333333333</v>
      </c>
      <c r="O666">
        <v>18530463</v>
      </c>
      <c r="P666">
        <v>25414389</v>
      </c>
      <c r="Q666">
        <v>22944199</v>
      </c>
      <c r="S666">
        <f t="shared" si="203"/>
        <v>1.6842105263157894</v>
      </c>
      <c r="T666">
        <f t="shared" si="204"/>
        <v>0.36842105263157893</v>
      </c>
      <c r="V666" s="4">
        <f t="shared" si="205"/>
        <v>371.20752577989998</v>
      </c>
      <c r="W666">
        <f t="shared" si="206"/>
        <v>4</v>
      </c>
      <c r="X666">
        <f t="shared" si="207"/>
        <v>0.21052631578947367</v>
      </c>
      <c r="Y666">
        <f t="shared" si="208"/>
        <v>0.125</v>
      </c>
      <c r="Z666">
        <f t="shared" si="209"/>
        <v>0.5714285714285714</v>
      </c>
      <c r="AA666" t="str">
        <f t="shared" si="210"/>
        <v>O</v>
      </c>
      <c r="AD666">
        <f t="shared" si="211"/>
        <v>3.2258064516129031E-2</v>
      </c>
      <c r="AF666" t="str">
        <f t="shared" si="212"/>
        <v>----</v>
      </c>
      <c r="AG666" t="str">
        <f t="shared" si="213"/>
        <v>----</v>
      </c>
      <c r="AH666" t="str">
        <f t="shared" si="214"/>
        <v>----</v>
      </c>
      <c r="AI666" t="str">
        <f t="shared" si="215"/>
        <v>AlipatNoN</v>
      </c>
      <c r="AJ666" t="str">
        <f t="shared" si="216"/>
        <v>----</v>
      </c>
      <c r="AK666" t="str">
        <f t="shared" si="217"/>
        <v>----</v>
      </c>
      <c r="AM666" s="4">
        <f t="shared" si="218"/>
        <v>371.29336205441854</v>
      </c>
      <c r="AN666" s="4">
        <f t="shared" si="219"/>
        <v>371</v>
      </c>
      <c r="AO666" s="4">
        <f t="shared" si="220"/>
        <v>0.29336205441853735</v>
      </c>
    </row>
    <row r="667" spans="1:41" x14ac:dyDescent="0.25">
      <c r="A667">
        <v>18</v>
      </c>
      <c r="B667">
        <v>30</v>
      </c>
      <c r="C667">
        <v>0</v>
      </c>
      <c r="D667">
        <v>9</v>
      </c>
      <c r="E667">
        <v>0</v>
      </c>
      <c r="F667">
        <v>0</v>
      </c>
      <c r="H667">
        <v>389.18170500000002</v>
      </c>
      <c r="J667">
        <v>9544421</v>
      </c>
      <c r="K667">
        <v>10666798</v>
      </c>
      <c r="L667">
        <v>10522568</v>
      </c>
      <c r="M667" t="str">
        <f t="shared" si="201"/>
        <v>Yes</v>
      </c>
      <c r="N667">
        <f t="shared" si="202"/>
        <v>10244595.666666666</v>
      </c>
      <c r="O667">
        <v>19158020</v>
      </c>
      <c r="P667">
        <v>20819557</v>
      </c>
      <c r="Q667">
        <v>24923265</v>
      </c>
      <c r="S667">
        <f t="shared" si="203"/>
        <v>1.6666666666666667</v>
      </c>
      <c r="T667">
        <f t="shared" si="204"/>
        <v>0.5</v>
      </c>
      <c r="V667" s="4">
        <f t="shared" si="205"/>
        <v>389.18170497989996</v>
      </c>
      <c r="W667">
        <f t="shared" si="206"/>
        <v>4</v>
      </c>
      <c r="X667">
        <f t="shared" si="207"/>
        <v>0.22222222222222221</v>
      </c>
      <c r="Y667">
        <f t="shared" si="208"/>
        <v>0.13333333333333333</v>
      </c>
      <c r="Z667">
        <f t="shared" si="209"/>
        <v>0.44444444444444442</v>
      </c>
      <c r="AA667" t="str">
        <f t="shared" si="210"/>
        <v>O</v>
      </c>
      <c r="AD667">
        <f t="shared" si="211"/>
        <v>-3.7037037037037035E-2</v>
      </c>
      <c r="AF667" t="str">
        <f t="shared" si="212"/>
        <v>----</v>
      </c>
      <c r="AG667" t="str">
        <f t="shared" si="213"/>
        <v>----</v>
      </c>
      <c r="AH667" t="str">
        <f t="shared" si="214"/>
        <v>----</v>
      </c>
      <c r="AI667" t="str">
        <f t="shared" si="215"/>
        <v>AlipatNoN</v>
      </c>
      <c r="AJ667" t="str">
        <f t="shared" si="216"/>
        <v>----</v>
      </c>
      <c r="AK667" t="str">
        <f t="shared" si="217"/>
        <v>----</v>
      </c>
      <c r="AM667" s="4">
        <f t="shared" si="218"/>
        <v>389.271697518699</v>
      </c>
      <c r="AN667" s="4">
        <f t="shared" si="219"/>
        <v>389</v>
      </c>
      <c r="AO667" s="4">
        <f t="shared" si="220"/>
        <v>0.27169751869899983</v>
      </c>
    </row>
    <row r="668" spans="1:41" x14ac:dyDescent="0.25">
      <c r="A668">
        <v>17</v>
      </c>
      <c r="B668">
        <v>26</v>
      </c>
      <c r="C668">
        <v>0</v>
      </c>
      <c r="D668">
        <v>7</v>
      </c>
      <c r="E668">
        <v>0</v>
      </c>
      <c r="F668">
        <v>0</v>
      </c>
      <c r="H668">
        <v>341.1605758</v>
      </c>
      <c r="J668">
        <v>6944830</v>
      </c>
      <c r="K668">
        <v>7787299</v>
      </c>
      <c r="L668">
        <v>8135512</v>
      </c>
      <c r="M668" t="str">
        <f t="shared" ref="M668:M731" si="221">IF(J668&gt;0,"Yes","No")</f>
        <v>Yes</v>
      </c>
      <c r="N668">
        <f t="shared" ref="N668:N731" si="222">AVERAGE(J668:L668)</f>
        <v>7622547</v>
      </c>
      <c r="O668">
        <v>19247001</v>
      </c>
      <c r="P668">
        <v>20502416</v>
      </c>
      <c r="Q668">
        <v>23344704</v>
      </c>
      <c r="S668">
        <f t="shared" ref="S668:S731" si="223">B668/A668</f>
        <v>1.5294117647058822</v>
      </c>
      <c r="T668">
        <f t="shared" ref="T668:T731" si="224">D668/A668</f>
        <v>0.41176470588235292</v>
      </c>
      <c r="V668" s="4">
        <f t="shared" ref="V668:V731" si="225">A668*12+(B668-1)*1.007825+C668*14.003074+D668*15.9949146+E668*31.9720707+F668*30.9737615+0.0005485799</f>
        <v>341.1605757799</v>
      </c>
      <c r="W668">
        <f t="shared" ref="W668:W731" si="226">1+A668-B668/2+C668/2+F668/2</f>
        <v>5</v>
      </c>
      <c r="X668">
        <f t="shared" ref="X668:X731" si="227">W668/A668</f>
        <v>0.29411764705882354</v>
      </c>
      <c r="Y668">
        <f t="shared" ref="Y668:Y731" si="228">W668/B668</f>
        <v>0.19230769230769232</v>
      </c>
      <c r="Z668">
        <f t="shared" ref="Z668:Z731" si="229">W668/D668</f>
        <v>0.7142857142857143</v>
      </c>
      <c r="AA668" t="str">
        <f t="shared" ref="AA668:AA731" si="230">IF(X668&gt;=0.3,IF(X668&lt;=0.68,IF(Y668&gt;=0.2,IF(Y668&lt;=0.95,IF(Z668&gt;=0.77,IF(Z668&lt;=1.75,"CRAM","O"),"O"),"O"),"O"),"O"),"O")</f>
        <v>O</v>
      </c>
      <c r="AD668">
        <f t="shared" ref="AD668:AD731" si="231">(1+A668-D668/2-E668-B668/2)/(A668-D668/2-E668-C668-F668)</f>
        <v>0.1111111111111111</v>
      </c>
      <c r="AF668" t="str">
        <f t="shared" ref="AF668:AF731" si="232">IF(AD668&gt;0.66,"CondAr","----")</f>
        <v>----</v>
      </c>
      <c r="AG668" t="str">
        <f t="shared" ref="AG668:AG731" si="233">IF(AND((AD668&gt;0.5),(AD668&lt;=0.66)),"Aromatic","----")</f>
        <v>----</v>
      </c>
      <c r="AH668" t="str">
        <f t="shared" ref="AH668:AH731" si="234">IF(AND((AD668&lt;=0.5),(S668&lt;1.5)),"HUnSatLig","----")</f>
        <v>----</v>
      </c>
      <c r="AI668" t="str">
        <f t="shared" ref="AI668:AI731" si="235">IF(AND((T668&lt;0.6),(S668&gt;=1.5),(C668=0)),"AlipatNoN","----")</f>
        <v>AlipatNoN</v>
      </c>
      <c r="AJ668" t="str">
        <f t="shared" ref="AJ668:AJ731" si="236">IF(AND((S668&gt;=1.5),(T668&gt;=0.6)),"SatFACarb","----")</f>
        <v>----</v>
      </c>
      <c r="AK668" t="str">
        <f t="shared" ref="AK668:AK731" si="237">IF(AND((T668&lt;0.6),(S668&gt;=1.5),(C668&gt;0)),"Alipat+N","----")</f>
        <v>----</v>
      </c>
      <c r="AM668" s="4">
        <f t="shared" ref="AM668:AM731" si="238">V668*(44/43.989828)</f>
        <v>341.23946413965513</v>
      </c>
      <c r="AN668" s="4">
        <f t="shared" ref="AN668:AN731" si="239">INT(AM668)</f>
        <v>341</v>
      </c>
      <c r="AO668" s="4">
        <f t="shared" ref="AO668:AO731" si="240">AM668-AN668</f>
        <v>0.23946413965512647</v>
      </c>
    </row>
    <row r="669" spans="1:41" x14ac:dyDescent="0.25">
      <c r="A669">
        <v>21</v>
      </c>
      <c r="B669">
        <v>32</v>
      </c>
      <c r="C669">
        <v>0</v>
      </c>
      <c r="D669">
        <v>8</v>
      </c>
      <c r="E669">
        <v>0</v>
      </c>
      <c r="F669">
        <v>0</v>
      </c>
      <c r="H669">
        <v>411.2024404</v>
      </c>
      <c r="J669">
        <v>7889988</v>
      </c>
      <c r="K669">
        <v>11046612</v>
      </c>
      <c r="L669">
        <v>9652896</v>
      </c>
      <c r="M669" t="str">
        <f t="shared" si="221"/>
        <v>Yes</v>
      </c>
      <c r="N669">
        <f t="shared" si="222"/>
        <v>9529832</v>
      </c>
      <c r="O669">
        <v>19513521</v>
      </c>
      <c r="P669">
        <v>26593942</v>
      </c>
      <c r="Q669">
        <v>27838488</v>
      </c>
      <c r="S669">
        <f t="shared" si="223"/>
        <v>1.5238095238095237</v>
      </c>
      <c r="T669">
        <f t="shared" si="224"/>
        <v>0.38095238095238093</v>
      </c>
      <c r="V669" s="4">
        <f t="shared" si="225"/>
        <v>411.2024403799</v>
      </c>
      <c r="W669">
        <f t="shared" si="226"/>
        <v>6</v>
      </c>
      <c r="X669">
        <f t="shared" si="227"/>
        <v>0.2857142857142857</v>
      </c>
      <c r="Y669">
        <f t="shared" si="228"/>
        <v>0.1875</v>
      </c>
      <c r="Z669">
        <f t="shared" si="229"/>
        <v>0.75</v>
      </c>
      <c r="AA669" t="str">
        <f t="shared" si="230"/>
        <v>O</v>
      </c>
      <c r="AD669">
        <f t="shared" si="231"/>
        <v>0.11764705882352941</v>
      </c>
      <c r="AF669" t="str">
        <f t="shared" si="232"/>
        <v>----</v>
      </c>
      <c r="AG669" t="str">
        <f t="shared" si="233"/>
        <v>----</v>
      </c>
      <c r="AH669" t="str">
        <f t="shared" si="234"/>
        <v>----</v>
      </c>
      <c r="AI669" t="str">
        <f t="shared" si="235"/>
        <v>AlipatNoN</v>
      </c>
      <c r="AJ669" t="str">
        <f t="shared" si="236"/>
        <v>----</v>
      </c>
      <c r="AK669" t="str">
        <f t="shared" si="237"/>
        <v>----</v>
      </c>
      <c r="AM669" s="4">
        <f t="shared" si="238"/>
        <v>411.2975248895176</v>
      </c>
      <c r="AN669" s="4">
        <f t="shared" si="239"/>
        <v>411</v>
      </c>
      <c r="AO669" s="4">
        <f t="shared" si="240"/>
        <v>0.2975248895176037</v>
      </c>
    </row>
    <row r="670" spans="1:41" x14ac:dyDescent="0.25">
      <c r="A670">
        <v>21</v>
      </c>
      <c r="B670">
        <v>32</v>
      </c>
      <c r="C670">
        <v>0</v>
      </c>
      <c r="D670">
        <v>9</v>
      </c>
      <c r="E670">
        <v>0</v>
      </c>
      <c r="F670">
        <v>0</v>
      </c>
      <c r="H670">
        <v>427.19735500000002</v>
      </c>
      <c r="J670">
        <v>9036077</v>
      </c>
      <c r="K670">
        <v>10720438</v>
      </c>
      <c r="L670">
        <v>10258680</v>
      </c>
      <c r="M670" t="str">
        <f t="shared" si="221"/>
        <v>Yes</v>
      </c>
      <c r="N670">
        <f t="shared" si="222"/>
        <v>10005065</v>
      </c>
      <c r="O670">
        <v>20385906</v>
      </c>
      <c r="P670">
        <v>23145011</v>
      </c>
      <c r="Q670">
        <v>24778639</v>
      </c>
      <c r="S670">
        <f t="shared" si="223"/>
        <v>1.5238095238095237</v>
      </c>
      <c r="T670">
        <f t="shared" si="224"/>
        <v>0.42857142857142855</v>
      </c>
      <c r="V670" s="4">
        <f t="shared" si="225"/>
        <v>427.19735497990001</v>
      </c>
      <c r="W670">
        <f t="shared" si="226"/>
        <v>6</v>
      </c>
      <c r="X670">
        <f t="shared" si="227"/>
        <v>0.2857142857142857</v>
      </c>
      <c r="Y670">
        <f t="shared" si="228"/>
        <v>0.1875</v>
      </c>
      <c r="Z670">
        <f t="shared" si="229"/>
        <v>0.66666666666666663</v>
      </c>
      <c r="AA670" t="str">
        <f t="shared" si="230"/>
        <v>O</v>
      </c>
      <c r="AD670">
        <f t="shared" si="231"/>
        <v>9.0909090909090912E-2</v>
      </c>
      <c r="AF670" t="str">
        <f t="shared" si="232"/>
        <v>----</v>
      </c>
      <c r="AG670" t="str">
        <f t="shared" si="233"/>
        <v>----</v>
      </c>
      <c r="AH670" t="str">
        <f t="shared" si="234"/>
        <v>----</v>
      </c>
      <c r="AI670" t="str">
        <f t="shared" si="235"/>
        <v>AlipatNoN</v>
      </c>
      <c r="AJ670" t="str">
        <f t="shared" si="236"/>
        <v>----</v>
      </c>
      <c r="AK670" t="str">
        <f t="shared" si="237"/>
        <v>----</v>
      </c>
      <c r="AM670" s="4">
        <f t="shared" si="238"/>
        <v>427.29613807800291</v>
      </c>
      <c r="AN670" s="4">
        <f t="shared" si="239"/>
        <v>427</v>
      </c>
      <c r="AO670" s="4">
        <f t="shared" si="240"/>
        <v>0.2961380780029117</v>
      </c>
    </row>
    <row r="671" spans="1:41" x14ac:dyDescent="0.25">
      <c r="A671">
        <v>20</v>
      </c>
      <c r="B671">
        <v>32</v>
      </c>
      <c r="C671">
        <v>0</v>
      </c>
      <c r="D671">
        <v>6</v>
      </c>
      <c r="E671">
        <v>0</v>
      </c>
      <c r="F671">
        <v>0</v>
      </c>
      <c r="H671">
        <v>367.21261120000003</v>
      </c>
      <c r="J671">
        <v>3183757</v>
      </c>
      <c r="K671">
        <v>10232361</v>
      </c>
      <c r="L671">
        <v>6332569</v>
      </c>
      <c r="M671" t="str">
        <f t="shared" si="221"/>
        <v>Yes</v>
      </c>
      <c r="N671">
        <f t="shared" si="222"/>
        <v>6582895.666666667</v>
      </c>
      <c r="O671">
        <v>20769760</v>
      </c>
      <c r="P671">
        <v>40715799</v>
      </c>
      <c r="Q671">
        <v>31270151</v>
      </c>
      <c r="S671">
        <f t="shared" si="223"/>
        <v>1.6</v>
      </c>
      <c r="T671">
        <f t="shared" si="224"/>
        <v>0.3</v>
      </c>
      <c r="V671" s="4">
        <f t="shared" si="225"/>
        <v>367.21261117989997</v>
      </c>
      <c r="W671">
        <f t="shared" si="226"/>
        <v>5</v>
      </c>
      <c r="X671">
        <f t="shared" si="227"/>
        <v>0.25</v>
      </c>
      <c r="Y671">
        <f t="shared" si="228"/>
        <v>0.15625</v>
      </c>
      <c r="Z671">
        <f t="shared" si="229"/>
        <v>0.83333333333333337</v>
      </c>
      <c r="AA671" t="str">
        <f t="shared" si="230"/>
        <v>O</v>
      </c>
      <c r="AD671">
        <f t="shared" si="231"/>
        <v>0.11764705882352941</v>
      </c>
      <c r="AF671" t="str">
        <f t="shared" si="232"/>
        <v>----</v>
      </c>
      <c r="AG671" t="str">
        <f t="shared" si="233"/>
        <v>----</v>
      </c>
      <c r="AH671" t="str">
        <f t="shared" si="234"/>
        <v>----</v>
      </c>
      <c r="AI671" t="str">
        <f t="shared" si="235"/>
        <v>AlipatNoN</v>
      </c>
      <c r="AJ671" t="str">
        <f t="shared" si="236"/>
        <v>----</v>
      </c>
      <c r="AK671" t="str">
        <f t="shared" si="237"/>
        <v>----</v>
      </c>
      <c r="AM671" s="4">
        <f t="shared" si="238"/>
        <v>367.29752368924005</v>
      </c>
      <c r="AN671" s="4">
        <f t="shared" si="239"/>
        <v>367</v>
      </c>
      <c r="AO671" s="4">
        <f t="shared" si="240"/>
        <v>0.29752368924005168</v>
      </c>
    </row>
    <row r="672" spans="1:41" x14ac:dyDescent="0.25">
      <c r="A672">
        <v>18</v>
      </c>
      <c r="B672">
        <v>30</v>
      </c>
      <c r="C672">
        <v>0</v>
      </c>
      <c r="D672">
        <v>7</v>
      </c>
      <c r="E672">
        <v>0</v>
      </c>
      <c r="F672">
        <v>0</v>
      </c>
      <c r="H672">
        <v>357.19187579999999</v>
      </c>
      <c r="J672">
        <v>4943106</v>
      </c>
      <c r="K672">
        <v>9100661</v>
      </c>
      <c r="L672">
        <v>6877370</v>
      </c>
      <c r="M672" t="str">
        <f t="shared" si="221"/>
        <v>Yes</v>
      </c>
      <c r="N672">
        <f t="shared" si="222"/>
        <v>6973712.333333333</v>
      </c>
      <c r="O672">
        <v>20795405</v>
      </c>
      <c r="P672">
        <v>28256701</v>
      </c>
      <c r="Q672">
        <v>26454227</v>
      </c>
      <c r="S672">
        <f t="shared" si="223"/>
        <v>1.6666666666666667</v>
      </c>
      <c r="T672">
        <f t="shared" si="224"/>
        <v>0.3888888888888889</v>
      </c>
      <c r="V672" s="4">
        <f t="shared" si="225"/>
        <v>357.19187577989999</v>
      </c>
      <c r="W672">
        <f t="shared" si="226"/>
        <v>4</v>
      </c>
      <c r="X672">
        <f t="shared" si="227"/>
        <v>0.22222222222222221</v>
      </c>
      <c r="Y672">
        <f t="shared" si="228"/>
        <v>0.13333333333333333</v>
      </c>
      <c r="Z672">
        <f t="shared" si="229"/>
        <v>0.5714285714285714</v>
      </c>
      <c r="AA672" t="str">
        <f t="shared" si="230"/>
        <v>O</v>
      </c>
      <c r="AD672">
        <f t="shared" si="231"/>
        <v>3.4482758620689655E-2</v>
      </c>
      <c r="AF672" t="str">
        <f t="shared" si="232"/>
        <v>----</v>
      </c>
      <c r="AG672" t="str">
        <f t="shared" si="233"/>
        <v>----</v>
      </c>
      <c r="AH672" t="str">
        <f t="shared" si="234"/>
        <v>----</v>
      </c>
      <c r="AI672" t="str">
        <f t="shared" si="235"/>
        <v>AlipatNoN</v>
      </c>
      <c r="AJ672" t="str">
        <f t="shared" si="236"/>
        <v>----</v>
      </c>
      <c r="AK672" t="str">
        <f t="shared" si="237"/>
        <v>----</v>
      </c>
      <c r="AM672" s="4">
        <f t="shared" si="238"/>
        <v>357.27447114172844</v>
      </c>
      <c r="AN672" s="4">
        <f t="shared" si="239"/>
        <v>357</v>
      </c>
      <c r="AO672" s="4">
        <f t="shared" si="240"/>
        <v>0.27447114172844067</v>
      </c>
    </row>
    <row r="673" spans="1:41" x14ac:dyDescent="0.25">
      <c r="A673">
        <v>18</v>
      </c>
      <c r="B673">
        <v>32</v>
      </c>
      <c r="C673">
        <v>0</v>
      </c>
      <c r="D673">
        <v>7</v>
      </c>
      <c r="E673">
        <v>0</v>
      </c>
      <c r="F673">
        <v>0</v>
      </c>
      <c r="H673">
        <v>359.20752579999998</v>
      </c>
      <c r="J673">
        <v>3280208</v>
      </c>
      <c r="K673">
        <v>9500668</v>
      </c>
      <c r="L673">
        <v>5823257</v>
      </c>
      <c r="M673" t="str">
        <f t="shared" si="221"/>
        <v>Yes</v>
      </c>
      <c r="N673">
        <f t="shared" si="222"/>
        <v>6201377.666666667</v>
      </c>
      <c r="O673">
        <v>20812387</v>
      </c>
      <c r="P673">
        <v>34339893</v>
      </c>
      <c r="Q673">
        <v>29215561</v>
      </c>
      <c r="S673">
        <f t="shared" si="223"/>
        <v>1.7777777777777777</v>
      </c>
      <c r="T673">
        <f t="shared" si="224"/>
        <v>0.3888888888888889</v>
      </c>
      <c r="V673" s="4">
        <f t="shared" si="225"/>
        <v>359.20752577989998</v>
      </c>
      <c r="W673">
        <f t="shared" si="226"/>
        <v>3</v>
      </c>
      <c r="X673">
        <f t="shared" si="227"/>
        <v>0.16666666666666666</v>
      </c>
      <c r="Y673">
        <f t="shared" si="228"/>
        <v>9.375E-2</v>
      </c>
      <c r="Z673">
        <f t="shared" si="229"/>
        <v>0.42857142857142855</v>
      </c>
      <c r="AA673" t="str">
        <f t="shared" si="230"/>
        <v>O</v>
      </c>
      <c r="AD673">
        <f t="shared" si="231"/>
        <v>-3.4482758620689655E-2</v>
      </c>
      <c r="AF673" t="str">
        <f t="shared" si="232"/>
        <v>----</v>
      </c>
      <c r="AG673" t="str">
        <f t="shared" si="233"/>
        <v>----</v>
      </c>
      <c r="AH673" t="str">
        <f t="shared" si="234"/>
        <v>----</v>
      </c>
      <c r="AI673" t="str">
        <f t="shared" si="235"/>
        <v>AlipatNoN</v>
      </c>
      <c r="AJ673" t="str">
        <f t="shared" si="236"/>
        <v>----</v>
      </c>
      <c r="AK673" t="str">
        <f t="shared" si="237"/>
        <v>----</v>
      </c>
      <c r="AM673" s="4">
        <f t="shared" si="238"/>
        <v>359.29058723111166</v>
      </c>
      <c r="AN673" s="4">
        <f t="shared" si="239"/>
        <v>359</v>
      </c>
      <c r="AO673" s="4">
        <f t="shared" si="240"/>
        <v>0.29058723111165818</v>
      </c>
    </row>
    <row r="674" spans="1:41" x14ac:dyDescent="0.25">
      <c r="A674">
        <v>16</v>
      </c>
      <c r="B674">
        <v>28</v>
      </c>
      <c r="C674">
        <v>0</v>
      </c>
      <c r="D674">
        <v>8</v>
      </c>
      <c r="E674">
        <v>0</v>
      </c>
      <c r="F674">
        <v>0</v>
      </c>
      <c r="H674">
        <v>347.17114040000001</v>
      </c>
      <c r="J674">
        <v>4712982</v>
      </c>
      <c r="K674">
        <v>8339842</v>
      </c>
      <c r="L674">
        <v>6931825</v>
      </c>
      <c r="M674" t="str">
        <f t="shared" si="221"/>
        <v>Yes</v>
      </c>
      <c r="N674">
        <f t="shared" si="222"/>
        <v>6661549.666666667</v>
      </c>
      <c r="O674">
        <v>21202231</v>
      </c>
      <c r="P674">
        <v>29015543</v>
      </c>
      <c r="Q674">
        <v>29519082</v>
      </c>
      <c r="S674">
        <f t="shared" si="223"/>
        <v>1.75</v>
      </c>
      <c r="T674">
        <f t="shared" si="224"/>
        <v>0.5</v>
      </c>
      <c r="V674" s="4">
        <f t="shared" si="225"/>
        <v>347.17114037990001</v>
      </c>
      <c r="W674">
        <f t="shared" si="226"/>
        <v>3</v>
      </c>
      <c r="X674">
        <f t="shared" si="227"/>
        <v>0.1875</v>
      </c>
      <c r="Y674">
        <f t="shared" si="228"/>
        <v>0.10714285714285714</v>
      </c>
      <c r="Z674">
        <f t="shared" si="229"/>
        <v>0.375</v>
      </c>
      <c r="AA674" t="str">
        <f t="shared" si="230"/>
        <v>O</v>
      </c>
      <c r="AD674">
        <f t="shared" si="231"/>
        <v>-8.3333333333333329E-2</v>
      </c>
      <c r="AF674" t="str">
        <f t="shared" si="232"/>
        <v>----</v>
      </c>
      <c r="AG674" t="str">
        <f t="shared" si="233"/>
        <v>----</v>
      </c>
      <c r="AH674" t="str">
        <f t="shared" si="234"/>
        <v>----</v>
      </c>
      <c r="AI674" t="str">
        <f t="shared" si="235"/>
        <v>AlipatNoN</v>
      </c>
      <c r="AJ674" t="str">
        <f t="shared" si="236"/>
        <v>----</v>
      </c>
      <c r="AK674" t="str">
        <f t="shared" si="237"/>
        <v>----</v>
      </c>
      <c r="AM674" s="4">
        <f t="shared" si="238"/>
        <v>347.25141859421677</v>
      </c>
      <c r="AN674" s="4">
        <f t="shared" si="239"/>
        <v>347</v>
      </c>
      <c r="AO674" s="4">
        <f t="shared" si="240"/>
        <v>0.25141859421677282</v>
      </c>
    </row>
    <row r="675" spans="1:41" x14ac:dyDescent="0.25">
      <c r="A675">
        <v>20</v>
      </c>
      <c r="B675">
        <v>32</v>
      </c>
      <c r="C675">
        <v>0</v>
      </c>
      <c r="D675">
        <v>9</v>
      </c>
      <c r="E675">
        <v>0</v>
      </c>
      <c r="F675">
        <v>0</v>
      </c>
      <c r="H675">
        <v>415.19735500000002</v>
      </c>
      <c r="J675">
        <v>10238999</v>
      </c>
      <c r="K675">
        <v>13727480</v>
      </c>
      <c r="L675">
        <v>12739277</v>
      </c>
      <c r="M675" t="str">
        <f t="shared" si="221"/>
        <v>Yes</v>
      </c>
      <c r="N675">
        <f t="shared" si="222"/>
        <v>12235252</v>
      </c>
      <c r="O675">
        <v>21262651</v>
      </c>
      <c r="P675">
        <v>21166859</v>
      </c>
      <c r="Q675">
        <v>23574660</v>
      </c>
      <c r="S675">
        <f t="shared" si="223"/>
        <v>1.6</v>
      </c>
      <c r="T675">
        <f t="shared" si="224"/>
        <v>0.45</v>
      </c>
      <c r="V675" s="4">
        <f t="shared" si="225"/>
        <v>415.19735497990001</v>
      </c>
      <c r="W675">
        <f t="shared" si="226"/>
        <v>5</v>
      </c>
      <c r="X675">
        <f t="shared" si="227"/>
        <v>0.25</v>
      </c>
      <c r="Y675">
        <f t="shared" si="228"/>
        <v>0.15625</v>
      </c>
      <c r="Z675">
        <f t="shared" si="229"/>
        <v>0.55555555555555558</v>
      </c>
      <c r="AA675" t="str">
        <f t="shared" si="230"/>
        <v>O</v>
      </c>
      <c r="AD675">
        <f t="shared" si="231"/>
        <v>3.2258064516129031E-2</v>
      </c>
      <c r="AF675" t="str">
        <f t="shared" si="232"/>
        <v>----</v>
      </c>
      <c r="AG675" t="str">
        <f t="shared" si="233"/>
        <v>----</v>
      </c>
      <c r="AH675" t="str">
        <f t="shared" si="234"/>
        <v>----</v>
      </c>
      <c r="AI675" t="str">
        <f t="shared" si="235"/>
        <v>AlipatNoN</v>
      </c>
      <c r="AJ675" t="str">
        <f t="shared" si="236"/>
        <v>----</v>
      </c>
      <c r="AK675" t="str">
        <f t="shared" si="237"/>
        <v>----</v>
      </c>
      <c r="AM675" s="4">
        <f t="shared" si="238"/>
        <v>415.29336325469603</v>
      </c>
      <c r="AN675" s="4">
        <f t="shared" si="239"/>
        <v>415</v>
      </c>
      <c r="AO675" s="4">
        <f t="shared" si="240"/>
        <v>0.29336325469603253</v>
      </c>
    </row>
    <row r="676" spans="1:41" x14ac:dyDescent="0.25">
      <c r="A676">
        <v>16</v>
      </c>
      <c r="B676">
        <v>28</v>
      </c>
      <c r="C676">
        <v>0</v>
      </c>
      <c r="D676">
        <v>7</v>
      </c>
      <c r="E676">
        <v>0</v>
      </c>
      <c r="F676">
        <v>0</v>
      </c>
      <c r="H676">
        <v>331.1762258</v>
      </c>
      <c r="J676">
        <v>3937747</v>
      </c>
      <c r="K676">
        <v>10334716</v>
      </c>
      <c r="L676">
        <v>7259762</v>
      </c>
      <c r="M676" t="str">
        <f t="shared" si="221"/>
        <v>Yes</v>
      </c>
      <c r="N676">
        <f t="shared" si="222"/>
        <v>7177408.333333333</v>
      </c>
      <c r="O676">
        <v>22595521</v>
      </c>
      <c r="P676">
        <v>40754725</v>
      </c>
      <c r="Q676">
        <v>35507239</v>
      </c>
      <c r="S676">
        <f t="shared" si="223"/>
        <v>1.75</v>
      </c>
      <c r="T676">
        <f t="shared" si="224"/>
        <v>0.4375</v>
      </c>
      <c r="V676" s="4">
        <f t="shared" si="225"/>
        <v>331.17622577989999</v>
      </c>
      <c r="W676">
        <f t="shared" si="226"/>
        <v>3</v>
      </c>
      <c r="X676">
        <f t="shared" si="227"/>
        <v>0.1875</v>
      </c>
      <c r="Y676">
        <f t="shared" si="228"/>
        <v>0.10714285714285714</v>
      </c>
      <c r="Z676">
        <f t="shared" si="229"/>
        <v>0.42857142857142855</v>
      </c>
      <c r="AA676" t="str">
        <f t="shared" si="230"/>
        <v>O</v>
      </c>
      <c r="AD676">
        <f t="shared" si="231"/>
        <v>-0.04</v>
      </c>
      <c r="AF676" t="str">
        <f t="shared" si="232"/>
        <v>----</v>
      </c>
      <c r="AG676" t="str">
        <f t="shared" si="233"/>
        <v>----</v>
      </c>
      <c r="AH676" t="str">
        <f t="shared" si="234"/>
        <v>----</v>
      </c>
      <c r="AI676" t="str">
        <f t="shared" si="235"/>
        <v>AlipatNoN</v>
      </c>
      <c r="AJ676" t="str">
        <f t="shared" si="236"/>
        <v>----</v>
      </c>
      <c r="AK676" t="str">
        <f t="shared" si="237"/>
        <v>----</v>
      </c>
      <c r="AM676" s="4">
        <f t="shared" si="238"/>
        <v>331.25280540573146</v>
      </c>
      <c r="AN676" s="4">
        <f t="shared" si="239"/>
        <v>331</v>
      </c>
      <c r="AO676" s="4">
        <f t="shared" si="240"/>
        <v>0.25280540573146482</v>
      </c>
    </row>
    <row r="677" spans="1:41" x14ac:dyDescent="0.25">
      <c r="A677">
        <v>17</v>
      </c>
      <c r="B677">
        <v>26</v>
      </c>
      <c r="C677">
        <v>0</v>
      </c>
      <c r="D677">
        <v>8</v>
      </c>
      <c r="E677">
        <v>0</v>
      </c>
      <c r="F677">
        <v>0</v>
      </c>
      <c r="H677">
        <v>357.15549040000002</v>
      </c>
      <c r="J677">
        <v>13592823</v>
      </c>
      <c r="K677">
        <v>12318057</v>
      </c>
      <c r="L677">
        <v>13282479</v>
      </c>
      <c r="M677" t="str">
        <f t="shared" si="221"/>
        <v>Yes</v>
      </c>
      <c r="N677">
        <f t="shared" si="222"/>
        <v>13064453</v>
      </c>
      <c r="O677">
        <v>23142403</v>
      </c>
      <c r="P677">
        <v>21735857</v>
      </c>
      <c r="Q677">
        <v>25946312</v>
      </c>
      <c r="S677">
        <f t="shared" si="223"/>
        <v>1.5294117647058822</v>
      </c>
      <c r="T677">
        <f t="shared" si="224"/>
        <v>0.47058823529411764</v>
      </c>
      <c r="V677" s="4">
        <f t="shared" si="225"/>
        <v>357.15549037990002</v>
      </c>
      <c r="W677">
        <f t="shared" si="226"/>
        <v>5</v>
      </c>
      <c r="X677">
        <f t="shared" si="227"/>
        <v>0.29411764705882354</v>
      </c>
      <c r="Y677">
        <f t="shared" si="228"/>
        <v>0.19230769230769232</v>
      </c>
      <c r="Z677">
        <f t="shared" si="229"/>
        <v>0.625</v>
      </c>
      <c r="AA677" t="str">
        <f t="shared" si="230"/>
        <v>O</v>
      </c>
      <c r="AD677">
        <f t="shared" si="231"/>
        <v>7.6923076923076927E-2</v>
      </c>
      <c r="AF677" t="str">
        <f t="shared" si="232"/>
        <v>----</v>
      </c>
      <c r="AG677" t="str">
        <f t="shared" si="233"/>
        <v>----</v>
      </c>
      <c r="AH677" t="str">
        <f t="shared" si="234"/>
        <v>----</v>
      </c>
      <c r="AI677" t="str">
        <f t="shared" si="235"/>
        <v>AlipatNoN</v>
      </c>
      <c r="AJ677" t="str">
        <f t="shared" si="236"/>
        <v>----</v>
      </c>
      <c r="AK677" t="str">
        <f t="shared" si="237"/>
        <v>----</v>
      </c>
      <c r="AM677" s="4">
        <f t="shared" si="238"/>
        <v>357.23807732814049</v>
      </c>
      <c r="AN677" s="4">
        <f t="shared" si="239"/>
        <v>357</v>
      </c>
      <c r="AO677" s="4">
        <f t="shared" si="240"/>
        <v>0.23807732814049132</v>
      </c>
    </row>
    <row r="678" spans="1:41" x14ac:dyDescent="0.25">
      <c r="A678">
        <v>18</v>
      </c>
      <c r="B678">
        <v>28</v>
      </c>
      <c r="C678">
        <v>0</v>
      </c>
      <c r="D678">
        <v>9</v>
      </c>
      <c r="E678">
        <v>0</v>
      </c>
      <c r="F678">
        <v>0</v>
      </c>
      <c r="H678">
        <v>387.16605499999997</v>
      </c>
      <c r="J678">
        <v>15139130</v>
      </c>
      <c r="K678">
        <v>14588229</v>
      </c>
      <c r="L678">
        <v>15517188</v>
      </c>
      <c r="M678" t="str">
        <f t="shared" si="221"/>
        <v>Yes</v>
      </c>
      <c r="N678">
        <f t="shared" si="222"/>
        <v>15081515.666666666</v>
      </c>
      <c r="O678">
        <v>23663133</v>
      </c>
      <c r="P678">
        <v>22273157</v>
      </c>
      <c r="Q678">
        <v>24869558</v>
      </c>
      <c r="S678">
        <f t="shared" si="223"/>
        <v>1.5555555555555556</v>
      </c>
      <c r="T678">
        <f t="shared" si="224"/>
        <v>0.5</v>
      </c>
      <c r="V678" s="4">
        <f t="shared" si="225"/>
        <v>387.16605497990003</v>
      </c>
      <c r="W678">
        <f t="shared" si="226"/>
        <v>5</v>
      </c>
      <c r="X678">
        <f t="shared" si="227"/>
        <v>0.27777777777777779</v>
      </c>
      <c r="Y678">
        <f t="shared" si="228"/>
        <v>0.17857142857142858</v>
      </c>
      <c r="Z678">
        <f t="shared" si="229"/>
        <v>0.55555555555555558</v>
      </c>
      <c r="AA678" t="str">
        <f t="shared" si="230"/>
        <v>O</v>
      </c>
      <c r="AD678">
        <f t="shared" si="231"/>
        <v>3.7037037037037035E-2</v>
      </c>
      <c r="AF678" t="str">
        <f t="shared" si="232"/>
        <v>----</v>
      </c>
      <c r="AG678" t="str">
        <f t="shared" si="233"/>
        <v>----</v>
      </c>
      <c r="AH678" t="str">
        <f t="shared" si="234"/>
        <v>----</v>
      </c>
      <c r="AI678" t="str">
        <f t="shared" si="235"/>
        <v>AlipatNoN</v>
      </c>
      <c r="AJ678" t="str">
        <f t="shared" si="236"/>
        <v>----</v>
      </c>
      <c r="AK678" t="str">
        <f t="shared" si="237"/>
        <v>----</v>
      </c>
      <c r="AM678" s="4">
        <f t="shared" si="238"/>
        <v>387.25558142931584</v>
      </c>
      <c r="AN678" s="4">
        <f t="shared" si="239"/>
        <v>387</v>
      </c>
      <c r="AO678" s="4">
        <f t="shared" si="240"/>
        <v>0.25558142931583916</v>
      </c>
    </row>
    <row r="679" spans="1:41" x14ac:dyDescent="0.25">
      <c r="A679">
        <v>19</v>
      </c>
      <c r="B679">
        <v>30</v>
      </c>
      <c r="C679">
        <v>0</v>
      </c>
      <c r="D679">
        <v>9</v>
      </c>
      <c r="E679">
        <v>0</v>
      </c>
      <c r="F679">
        <v>0</v>
      </c>
      <c r="H679">
        <v>401.18170500000002</v>
      </c>
      <c r="J679">
        <v>12907072</v>
      </c>
      <c r="K679">
        <v>14877664</v>
      </c>
      <c r="L679">
        <v>14491606</v>
      </c>
      <c r="M679" t="str">
        <f t="shared" si="221"/>
        <v>Yes</v>
      </c>
      <c r="N679">
        <f t="shared" si="222"/>
        <v>14092114</v>
      </c>
      <c r="O679">
        <v>23686401</v>
      </c>
      <c r="P679">
        <v>23181092</v>
      </c>
      <c r="Q679">
        <v>26612948</v>
      </c>
      <c r="S679">
        <f t="shared" si="223"/>
        <v>1.5789473684210527</v>
      </c>
      <c r="T679">
        <f t="shared" si="224"/>
        <v>0.47368421052631576</v>
      </c>
      <c r="V679" s="4">
        <f t="shared" si="225"/>
        <v>401.18170497989996</v>
      </c>
      <c r="W679">
        <f t="shared" si="226"/>
        <v>5</v>
      </c>
      <c r="X679">
        <f t="shared" si="227"/>
        <v>0.26315789473684209</v>
      </c>
      <c r="Y679">
        <f t="shared" si="228"/>
        <v>0.16666666666666666</v>
      </c>
      <c r="Z679">
        <f t="shared" si="229"/>
        <v>0.55555555555555558</v>
      </c>
      <c r="AA679" t="str">
        <f t="shared" si="230"/>
        <v>O</v>
      </c>
      <c r="AD679">
        <f t="shared" si="231"/>
        <v>3.4482758620689655E-2</v>
      </c>
      <c r="AF679" t="str">
        <f t="shared" si="232"/>
        <v>----</v>
      </c>
      <c r="AG679" t="str">
        <f t="shared" si="233"/>
        <v>----</v>
      </c>
      <c r="AH679" t="str">
        <f t="shared" si="234"/>
        <v>----</v>
      </c>
      <c r="AI679" t="str">
        <f t="shared" si="235"/>
        <v>AlipatNoN</v>
      </c>
      <c r="AJ679" t="str">
        <f t="shared" si="236"/>
        <v>----</v>
      </c>
      <c r="AK679" t="str">
        <f t="shared" si="237"/>
        <v>----</v>
      </c>
      <c r="AM679" s="4">
        <f t="shared" si="238"/>
        <v>401.27447234200588</v>
      </c>
      <c r="AN679" s="4">
        <f t="shared" si="239"/>
        <v>401</v>
      </c>
      <c r="AO679" s="4">
        <f t="shared" si="240"/>
        <v>0.274472342005879</v>
      </c>
    </row>
    <row r="680" spans="1:41" x14ac:dyDescent="0.25">
      <c r="A680">
        <v>17</v>
      </c>
      <c r="B680">
        <v>28</v>
      </c>
      <c r="C680">
        <v>0</v>
      </c>
      <c r="D680">
        <v>8</v>
      </c>
      <c r="E680">
        <v>0</v>
      </c>
      <c r="F680">
        <v>0</v>
      </c>
      <c r="H680">
        <v>359.17114040000001</v>
      </c>
      <c r="J680">
        <v>9661254</v>
      </c>
      <c r="K680">
        <v>8212465</v>
      </c>
      <c r="L680">
        <v>10450702</v>
      </c>
      <c r="M680" t="str">
        <f t="shared" si="221"/>
        <v>Yes</v>
      </c>
      <c r="N680">
        <f t="shared" si="222"/>
        <v>9441473.666666666</v>
      </c>
      <c r="O680">
        <v>23884376</v>
      </c>
      <c r="P680">
        <v>22850602</v>
      </c>
      <c r="Q680">
        <v>27237182</v>
      </c>
      <c r="S680">
        <f t="shared" si="223"/>
        <v>1.6470588235294117</v>
      </c>
      <c r="T680">
        <f t="shared" si="224"/>
        <v>0.47058823529411764</v>
      </c>
      <c r="V680" s="4">
        <f t="shared" si="225"/>
        <v>359.17114037990001</v>
      </c>
      <c r="W680">
        <f t="shared" si="226"/>
        <v>4</v>
      </c>
      <c r="X680">
        <f t="shared" si="227"/>
        <v>0.23529411764705882</v>
      </c>
      <c r="Y680">
        <f t="shared" si="228"/>
        <v>0.14285714285714285</v>
      </c>
      <c r="Z680">
        <f t="shared" si="229"/>
        <v>0.5</v>
      </c>
      <c r="AA680" t="str">
        <f t="shared" si="230"/>
        <v>O</v>
      </c>
      <c r="AD680">
        <f t="shared" si="231"/>
        <v>0</v>
      </c>
      <c r="AF680" t="str">
        <f t="shared" si="232"/>
        <v>----</v>
      </c>
      <c r="AG680" t="str">
        <f t="shared" si="233"/>
        <v>----</v>
      </c>
      <c r="AH680" t="str">
        <f t="shared" si="234"/>
        <v>----</v>
      </c>
      <c r="AI680" t="str">
        <f t="shared" si="235"/>
        <v>AlipatNoN</v>
      </c>
      <c r="AJ680" t="str">
        <f t="shared" si="236"/>
        <v>----</v>
      </c>
      <c r="AK680" t="str">
        <f t="shared" si="237"/>
        <v>----</v>
      </c>
      <c r="AM680" s="4">
        <f t="shared" si="238"/>
        <v>359.25419341752365</v>
      </c>
      <c r="AN680" s="4">
        <f t="shared" si="239"/>
        <v>359</v>
      </c>
      <c r="AO680" s="4">
        <f t="shared" si="240"/>
        <v>0.25419341752365199</v>
      </c>
    </row>
    <row r="681" spans="1:41" x14ac:dyDescent="0.25">
      <c r="A681">
        <v>18</v>
      </c>
      <c r="B681">
        <v>28</v>
      </c>
      <c r="C681">
        <v>0</v>
      </c>
      <c r="D681">
        <v>7</v>
      </c>
      <c r="E681">
        <v>0</v>
      </c>
      <c r="F681">
        <v>0</v>
      </c>
      <c r="H681">
        <v>355.1762258</v>
      </c>
      <c r="J681">
        <v>8613562</v>
      </c>
      <c r="K681">
        <v>11424500</v>
      </c>
      <c r="L681">
        <v>8956513</v>
      </c>
      <c r="M681" t="str">
        <f t="shared" si="221"/>
        <v>Yes</v>
      </c>
      <c r="N681">
        <f t="shared" si="222"/>
        <v>9664858.333333334</v>
      </c>
      <c r="O681">
        <v>24300994</v>
      </c>
      <c r="P681">
        <v>27662154</v>
      </c>
      <c r="Q681">
        <v>27657825</v>
      </c>
      <c r="S681">
        <f t="shared" si="223"/>
        <v>1.5555555555555556</v>
      </c>
      <c r="T681">
        <f t="shared" si="224"/>
        <v>0.3888888888888889</v>
      </c>
      <c r="V681" s="4">
        <f t="shared" si="225"/>
        <v>355.17622577989999</v>
      </c>
      <c r="W681">
        <f t="shared" si="226"/>
        <v>5</v>
      </c>
      <c r="X681">
        <f t="shared" si="227"/>
        <v>0.27777777777777779</v>
      </c>
      <c r="Y681">
        <f t="shared" si="228"/>
        <v>0.17857142857142858</v>
      </c>
      <c r="Z681">
        <f t="shared" si="229"/>
        <v>0.7142857142857143</v>
      </c>
      <c r="AA681" t="str">
        <f t="shared" si="230"/>
        <v>O</v>
      </c>
      <c r="AD681">
        <f t="shared" si="231"/>
        <v>0.10344827586206896</v>
      </c>
      <c r="AF681" t="str">
        <f t="shared" si="232"/>
        <v>----</v>
      </c>
      <c r="AG681" t="str">
        <f t="shared" si="233"/>
        <v>----</v>
      </c>
      <c r="AH681" t="str">
        <f t="shared" si="234"/>
        <v>----</v>
      </c>
      <c r="AI681" t="str">
        <f t="shared" si="235"/>
        <v>AlipatNoN</v>
      </c>
      <c r="AJ681" t="str">
        <f t="shared" si="236"/>
        <v>----</v>
      </c>
      <c r="AK681" t="str">
        <f t="shared" si="237"/>
        <v>----</v>
      </c>
      <c r="AM681" s="4">
        <f t="shared" si="238"/>
        <v>355.25835505234522</v>
      </c>
      <c r="AN681" s="4">
        <f t="shared" si="239"/>
        <v>355</v>
      </c>
      <c r="AO681" s="4">
        <f t="shared" si="240"/>
        <v>0.25835505234522316</v>
      </c>
    </row>
    <row r="682" spans="1:41" x14ac:dyDescent="0.25">
      <c r="A682">
        <v>19</v>
      </c>
      <c r="B682">
        <v>32</v>
      </c>
      <c r="C682">
        <v>0</v>
      </c>
      <c r="D682">
        <v>8</v>
      </c>
      <c r="E682">
        <v>0</v>
      </c>
      <c r="F682">
        <v>0</v>
      </c>
      <c r="H682">
        <v>387.2024404</v>
      </c>
      <c r="J682">
        <v>6417729</v>
      </c>
      <c r="K682">
        <v>10744142</v>
      </c>
      <c r="L682">
        <v>9164301</v>
      </c>
      <c r="M682" t="str">
        <f t="shared" si="221"/>
        <v>Yes</v>
      </c>
      <c r="N682">
        <f t="shared" si="222"/>
        <v>8775390.666666666</v>
      </c>
      <c r="O682">
        <v>25145894</v>
      </c>
      <c r="P682">
        <v>33774734</v>
      </c>
      <c r="Q682">
        <v>34659007</v>
      </c>
      <c r="S682">
        <f t="shared" si="223"/>
        <v>1.6842105263157894</v>
      </c>
      <c r="T682">
        <f t="shared" si="224"/>
        <v>0.42105263157894735</v>
      </c>
      <c r="V682" s="4">
        <f t="shared" si="225"/>
        <v>387.2024403799</v>
      </c>
      <c r="W682">
        <f t="shared" si="226"/>
        <v>4</v>
      </c>
      <c r="X682">
        <f t="shared" si="227"/>
        <v>0.21052631578947367</v>
      </c>
      <c r="Y682">
        <f t="shared" si="228"/>
        <v>0.125</v>
      </c>
      <c r="Z682">
        <f t="shared" si="229"/>
        <v>0.5</v>
      </c>
      <c r="AA682" t="str">
        <f t="shared" si="230"/>
        <v>O</v>
      </c>
      <c r="AD682">
        <f t="shared" si="231"/>
        <v>0</v>
      </c>
      <c r="AF682" t="str">
        <f t="shared" si="232"/>
        <v>----</v>
      </c>
      <c r="AG682" t="str">
        <f t="shared" si="233"/>
        <v>----</v>
      </c>
      <c r="AH682" t="str">
        <f t="shared" si="234"/>
        <v>----</v>
      </c>
      <c r="AI682" t="str">
        <f t="shared" si="235"/>
        <v>AlipatNoN</v>
      </c>
      <c r="AJ682" t="str">
        <f t="shared" si="236"/>
        <v>----</v>
      </c>
      <c r="AK682" t="str">
        <f t="shared" si="237"/>
        <v>----</v>
      </c>
      <c r="AM682" s="4">
        <f t="shared" si="238"/>
        <v>387.29197524290385</v>
      </c>
      <c r="AN682" s="4">
        <f t="shared" si="239"/>
        <v>387</v>
      </c>
      <c r="AO682" s="4">
        <f t="shared" si="240"/>
        <v>0.29197524290384536</v>
      </c>
    </row>
    <row r="683" spans="1:41" x14ac:dyDescent="0.25">
      <c r="A683">
        <v>19</v>
      </c>
      <c r="B683">
        <v>30</v>
      </c>
      <c r="C683">
        <v>0</v>
      </c>
      <c r="D683">
        <v>7</v>
      </c>
      <c r="E683">
        <v>0</v>
      </c>
      <c r="F683">
        <v>0</v>
      </c>
      <c r="H683">
        <v>369.19187579999999</v>
      </c>
      <c r="J683">
        <v>7655121</v>
      </c>
      <c r="K683">
        <v>12754089</v>
      </c>
      <c r="L683">
        <v>10267372</v>
      </c>
      <c r="M683" t="str">
        <f t="shared" si="221"/>
        <v>Yes</v>
      </c>
      <c r="N683">
        <f t="shared" si="222"/>
        <v>10225527.333333334</v>
      </c>
      <c r="O683">
        <v>26254908</v>
      </c>
      <c r="P683">
        <v>30836867</v>
      </c>
      <c r="Q683">
        <v>29861733</v>
      </c>
      <c r="S683">
        <f t="shared" si="223"/>
        <v>1.5789473684210527</v>
      </c>
      <c r="T683">
        <f t="shared" si="224"/>
        <v>0.36842105263157893</v>
      </c>
      <c r="V683" s="4">
        <f t="shared" si="225"/>
        <v>369.19187577989999</v>
      </c>
      <c r="W683">
        <f t="shared" si="226"/>
        <v>5</v>
      </c>
      <c r="X683">
        <f t="shared" si="227"/>
        <v>0.26315789473684209</v>
      </c>
      <c r="Y683">
        <f t="shared" si="228"/>
        <v>0.16666666666666666</v>
      </c>
      <c r="Z683">
        <f t="shared" si="229"/>
        <v>0.7142857142857143</v>
      </c>
      <c r="AA683" t="str">
        <f t="shared" si="230"/>
        <v>O</v>
      </c>
      <c r="AD683">
        <f t="shared" si="231"/>
        <v>9.6774193548387094E-2</v>
      </c>
      <c r="AF683" t="str">
        <f t="shared" si="232"/>
        <v>----</v>
      </c>
      <c r="AG683" t="str">
        <f t="shared" si="233"/>
        <v>----</v>
      </c>
      <c r="AH683" t="str">
        <f t="shared" si="234"/>
        <v>----</v>
      </c>
      <c r="AI683" t="str">
        <f t="shared" si="235"/>
        <v>AlipatNoN</v>
      </c>
      <c r="AJ683" t="str">
        <f t="shared" si="236"/>
        <v>----</v>
      </c>
      <c r="AK683" t="str">
        <f t="shared" si="237"/>
        <v>----</v>
      </c>
      <c r="AM683" s="4">
        <f t="shared" si="238"/>
        <v>369.27724596503532</v>
      </c>
      <c r="AN683" s="4">
        <f t="shared" si="239"/>
        <v>369</v>
      </c>
      <c r="AO683" s="4">
        <f t="shared" si="240"/>
        <v>0.27724596503531984</v>
      </c>
    </row>
    <row r="684" spans="1:41" x14ac:dyDescent="0.25">
      <c r="A684">
        <v>18</v>
      </c>
      <c r="B684">
        <v>30</v>
      </c>
      <c r="C684">
        <v>0</v>
      </c>
      <c r="D684">
        <v>8</v>
      </c>
      <c r="E684">
        <v>0</v>
      </c>
      <c r="F684">
        <v>0</v>
      </c>
      <c r="H684">
        <v>373.18679040000001</v>
      </c>
      <c r="J684">
        <v>8805196</v>
      </c>
      <c r="K684">
        <v>12954018</v>
      </c>
      <c r="L684">
        <v>11345802</v>
      </c>
      <c r="M684" t="str">
        <f t="shared" si="221"/>
        <v>Yes</v>
      </c>
      <c r="N684">
        <f t="shared" si="222"/>
        <v>11035005.333333334</v>
      </c>
      <c r="O684">
        <v>27034355</v>
      </c>
      <c r="P684">
        <v>29289811</v>
      </c>
      <c r="Q684">
        <v>30215188</v>
      </c>
      <c r="S684">
        <f t="shared" si="223"/>
        <v>1.6666666666666667</v>
      </c>
      <c r="T684">
        <f t="shared" si="224"/>
        <v>0.44444444444444442</v>
      </c>
      <c r="V684" s="4">
        <f t="shared" si="225"/>
        <v>373.1867903799</v>
      </c>
      <c r="W684">
        <f t="shared" si="226"/>
        <v>4</v>
      </c>
      <c r="X684">
        <f t="shared" si="227"/>
        <v>0.22222222222222221</v>
      </c>
      <c r="Y684">
        <f t="shared" si="228"/>
        <v>0.13333333333333333</v>
      </c>
      <c r="Z684">
        <f t="shared" si="229"/>
        <v>0.5</v>
      </c>
      <c r="AA684" t="str">
        <f t="shared" si="230"/>
        <v>O</v>
      </c>
      <c r="AD684">
        <f t="shared" si="231"/>
        <v>0</v>
      </c>
      <c r="AF684" t="str">
        <f t="shared" si="232"/>
        <v>----</v>
      </c>
      <c r="AG684" t="str">
        <f t="shared" si="233"/>
        <v>----</v>
      </c>
      <c r="AH684" t="str">
        <f t="shared" si="234"/>
        <v>----</v>
      </c>
      <c r="AI684" t="str">
        <f t="shared" si="235"/>
        <v>AlipatNoN</v>
      </c>
      <c r="AJ684" t="str">
        <f t="shared" si="236"/>
        <v>----</v>
      </c>
      <c r="AK684" t="str">
        <f t="shared" si="237"/>
        <v>----</v>
      </c>
      <c r="AM684" s="4">
        <f t="shared" si="238"/>
        <v>373.27308433021375</v>
      </c>
      <c r="AN684" s="4">
        <f t="shared" si="239"/>
        <v>373</v>
      </c>
      <c r="AO684" s="4">
        <f t="shared" si="240"/>
        <v>0.27308433021374867</v>
      </c>
    </row>
    <row r="685" spans="1:41" x14ac:dyDescent="0.25">
      <c r="A685">
        <v>18</v>
      </c>
      <c r="B685">
        <v>38</v>
      </c>
      <c r="C685">
        <v>0</v>
      </c>
      <c r="D685">
        <v>3</v>
      </c>
      <c r="E685">
        <v>1</v>
      </c>
      <c r="F685">
        <v>0</v>
      </c>
      <c r="H685">
        <v>333.24688809999998</v>
      </c>
      <c r="J685">
        <v>4092274</v>
      </c>
      <c r="K685">
        <v>3866559</v>
      </c>
      <c r="L685">
        <v>4143660</v>
      </c>
      <c r="M685" t="str">
        <f t="shared" si="221"/>
        <v>Yes</v>
      </c>
      <c r="N685">
        <f t="shared" si="222"/>
        <v>4034164.3333333335</v>
      </c>
      <c r="O685">
        <v>27756862</v>
      </c>
      <c r="P685">
        <v>5374971</v>
      </c>
      <c r="Q685">
        <v>7138854</v>
      </c>
      <c r="S685">
        <f t="shared" si="223"/>
        <v>2.1111111111111112</v>
      </c>
      <c r="T685">
        <f t="shared" si="224"/>
        <v>0.16666666666666666</v>
      </c>
      <c r="V685" s="4">
        <f t="shared" si="225"/>
        <v>333.24688807990003</v>
      </c>
      <c r="W685">
        <f t="shared" si="226"/>
        <v>0</v>
      </c>
      <c r="X685">
        <f t="shared" si="227"/>
        <v>0</v>
      </c>
      <c r="Y685">
        <f t="shared" si="228"/>
        <v>0</v>
      </c>
      <c r="Z685">
        <f t="shared" si="229"/>
        <v>0</v>
      </c>
      <c r="AA685" t="str">
        <f t="shared" si="230"/>
        <v>O</v>
      </c>
      <c r="AD685">
        <f t="shared" si="231"/>
        <v>-0.16129032258064516</v>
      </c>
      <c r="AF685" t="str">
        <f t="shared" si="232"/>
        <v>----</v>
      </c>
      <c r="AG685" t="str">
        <f t="shared" si="233"/>
        <v>----</v>
      </c>
      <c r="AH685" t="str">
        <f t="shared" si="234"/>
        <v>----</v>
      </c>
      <c r="AI685" t="str">
        <f t="shared" si="235"/>
        <v>AlipatNoN</v>
      </c>
      <c r="AJ685" t="str">
        <f t="shared" si="236"/>
        <v>----</v>
      </c>
      <c r="AK685" t="str">
        <f t="shared" si="237"/>
        <v>----</v>
      </c>
      <c r="AM685" s="4">
        <f t="shared" si="238"/>
        <v>333.32394651589908</v>
      </c>
      <c r="AN685" s="4">
        <f t="shared" si="239"/>
        <v>333</v>
      </c>
      <c r="AO685" s="4">
        <f t="shared" si="240"/>
        <v>0.32394651589908108</v>
      </c>
    </row>
    <row r="686" spans="1:41" x14ac:dyDescent="0.25">
      <c r="A686">
        <v>20</v>
      </c>
      <c r="B686">
        <v>32</v>
      </c>
      <c r="C686">
        <v>0</v>
      </c>
      <c r="D686">
        <v>7</v>
      </c>
      <c r="E686">
        <v>0</v>
      </c>
      <c r="F686">
        <v>0</v>
      </c>
      <c r="H686">
        <v>383.20752579999998</v>
      </c>
      <c r="J686">
        <v>6884776</v>
      </c>
      <c r="K686">
        <v>14656825</v>
      </c>
      <c r="L686">
        <v>10723910</v>
      </c>
      <c r="M686" t="str">
        <f t="shared" si="221"/>
        <v>Yes</v>
      </c>
      <c r="N686">
        <f t="shared" si="222"/>
        <v>10755170.333333334</v>
      </c>
      <c r="O686">
        <v>28642850</v>
      </c>
      <c r="P686">
        <v>42850449</v>
      </c>
      <c r="Q686">
        <v>37721837</v>
      </c>
      <c r="S686">
        <f t="shared" si="223"/>
        <v>1.6</v>
      </c>
      <c r="T686">
        <f t="shared" si="224"/>
        <v>0.35</v>
      </c>
      <c r="V686" s="4">
        <f t="shared" si="225"/>
        <v>383.20752577989998</v>
      </c>
      <c r="W686">
        <f t="shared" si="226"/>
        <v>5</v>
      </c>
      <c r="X686">
        <f t="shared" si="227"/>
        <v>0.25</v>
      </c>
      <c r="Y686">
        <f t="shared" si="228"/>
        <v>0.15625</v>
      </c>
      <c r="Z686">
        <f t="shared" si="229"/>
        <v>0.7142857142857143</v>
      </c>
      <c r="AA686" t="str">
        <f t="shared" si="230"/>
        <v>O</v>
      </c>
      <c r="AD686">
        <f t="shared" si="231"/>
        <v>9.0909090909090912E-2</v>
      </c>
      <c r="AF686" t="str">
        <f t="shared" si="232"/>
        <v>----</v>
      </c>
      <c r="AG686" t="str">
        <f t="shared" si="233"/>
        <v>----</v>
      </c>
      <c r="AH686" t="str">
        <f t="shared" si="234"/>
        <v>----</v>
      </c>
      <c r="AI686" t="str">
        <f t="shared" si="235"/>
        <v>AlipatNoN</v>
      </c>
      <c r="AJ686" t="str">
        <f t="shared" si="236"/>
        <v>----</v>
      </c>
      <c r="AK686" t="str">
        <f t="shared" si="237"/>
        <v>----</v>
      </c>
      <c r="AM686" s="4">
        <f t="shared" si="238"/>
        <v>383.29613687772542</v>
      </c>
      <c r="AN686" s="4">
        <f t="shared" si="239"/>
        <v>383</v>
      </c>
      <c r="AO686" s="4">
        <f t="shared" si="240"/>
        <v>0.29613687772541653</v>
      </c>
    </row>
    <row r="687" spans="1:41" x14ac:dyDescent="0.25">
      <c r="A687">
        <v>20</v>
      </c>
      <c r="B687">
        <v>30</v>
      </c>
      <c r="C687">
        <v>0</v>
      </c>
      <c r="D687">
        <v>9</v>
      </c>
      <c r="E687">
        <v>0</v>
      </c>
      <c r="F687">
        <v>0</v>
      </c>
      <c r="H687">
        <v>413.18170500000002</v>
      </c>
      <c r="J687">
        <v>18476093</v>
      </c>
      <c r="K687">
        <v>21026551</v>
      </c>
      <c r="L687">
        <v>20103878</v>
      </c>
      <c r="M687" t="str">
        <f t="shared" si="221"/>
        <v>Yes</v>
      </c>
      <c r="N687">
        <f t="shared" si="222"/>
        <v>19868840.666666668</v>
      </c>
      <c r="O687">
        <v>29802756</v>
      </c>
      <c r="P687">
        <v>29158110</v>
      </c>
      <c r="Q687">
        <v>31541339</v>
      </c>
      <c r="S687">
        <f t="shared" si="223"/>
        <v>1.5</v>
      </c>
      <c r="T687">
        <f t="shared" si="224"/>
        <v>0.45</v>
      </c>
      <c r="V687" s="4">
        <f t="shared" si="225"/>
        <v>413.18170497989996</v>
      </c>
      <c r="W687">
        <f t="shared" si="226"/>
        <v>6</v>
      </c>
      <c r="X687">
        <f t="shared" si="227"/>
        <v>0.3</v>
      </c>
      <c r="Y687">
        <f t="shared" si="228"/>
        <v>0.2</v>
      </c>
      <c r="Z687">
        <f t="shared" si="229"/>
        <v>0.66666666666666663</v>
      </c>
      <c r="AA687" t="str">
        <f t="shared" si="230"/>
        <v>O</v>
      </c>
      <c r="AD687">
        <f t="shared" si="231"/>
        <v>9.6774193548387094E-2</v>
      </c>
      <c r="AF687" t="str">
        <f t="shared" si="232"/>
        <v>----</v>
      </c>
      <c r="AG687" t="str">
        <f t="shared" si="233"/>
        <v>----</v>
      </c>
      <c r="AH687" t="str">
        <f t="shared" si="234"/>
        <v>----</v>
      </c>
      <c r="AI687" t="str">
        <f t="shared" si="235"/>
        <v>AlipatNoN</v>
      </c>
      <c r="AJ687" t="str">
        <f t="shared" si="236"/>
        <v>----</v>
      </c>
      <c r="AK687" t="str">
        <f t="shared" si="237"/>
        <v>----</v>
      </c>
      <c r="AM687" s="4">
        <f t="shared" si="238"/>
        <v>413.27724716531276</v>
      </c>
      <c r="AN687" s="4">
        <f t="shared" si="239"/>
        <v>413</v>
      </c>
      <c r="AO687" s="4">
        <f t="shared" si="240"/>
        <v>0.27724716531275817</v>
      </c>
    </row>
    <row r="688" spans="1:41" x14ac:dyDescent="0.25">
      <c r="A688">
        <v>16</v>
      </c>
      <c r="B688">
        <v>24</v>
      </c>
      <c r="C688">
        <v>0</v>
      </c>
      <c r="D688">
        <v>9</v>
      </c>
      <c r="E688">
        <v>0</v>
      </c>
      <c r="F688">
        <v>0</v>
      </c>
      <c r="H688">
        <v>359.13475499999998</v>
      </c>
      <c r="J688">
        <v>21926715</v>
      </c>
      <c r="K688">
        <v>17590245</v>
      </c>
      <c r="L688">
        <v>22365955</v>
      </c>
      <c r="M688" t="str">
        <f t="shared" si="221"/>
        <v>Yes</v>
      </c>
      <c r="N688">
        <f t="shared" si="222"/>
        <v>20627638.333333332</v>
      </c>
      <c r="O688">
        <v>30061133</v>
      </c>
      <c r="P688">
        <v>21105694</v>
      </c>
      <c r="Q688">
        <v>29063986</v>
      </c>
      <c r="S688">
        <f t="shared" si="223"/>
        <v>1.5</v>
      </c>
      <c r="T688">
        <f t="shared" si="224"/>
        <v>0.5625</v>
      </c>
      <c r="V688" s="4">
        <f t="shared" si="225"/>
        <v>359.13475497990004</v>
      </c>
      <c r="W688">
        <f t="shared" si="226"/>
        <v>5</v>
      </c>
      <c r="X688">
        <f t="shared" si="227"/>
        <v>0.3125</v>
      </c>
      <c r="Y688">
        <f t="shared" si="228"/>
        <v>0.20833333333333334</v>
      </c>
      <c r="Z688">
        <f t="shared" si="229"/>
        <v>0.55555555555555558</v>
      </c>
      <c r="AA688" t="str">
        <f t="shared" si="230"/>
        <v>O</v>
      </c>
      <c r="AD688">
        <f t="shared" si="231"/>
        <v>4.3478260869565216E-2</v>
      </c>
      <c r="AF688" t="str">
        <f t="shared" si="232"/>
        <v>----</v>
      </c>
      <c r="AG688" t="str">
        <f t="shared" si="233"/>
        <v>----</v>
      </c>
      <c r="AH688" t="str">
        <f t="shared" si="234"/>
        <v>----</v>
      </c>
      <c r="AI688" t="str">
        <f t="shared" si="235"/>
        <v>AlipatNoN</v>
      </c>
      <c r="AJ688" t="str">
        <f t="shared" si="236"/>
        <v>----</v>
      </c>
      <c r="AK688" t="str">
        <f t="shared" si="237"/>
        <v>----</v>
      </c>
      <c r="AM688" s="4">
        <f t="shared" si="238"/>
        <v>359.2177996039357</v>
      </c>
      <c r="AN688" s="4">
        <f t="shared" si="239"/>
        <v>359</v>
      </c>
      <c r="AO688" s="4">
        <f t="shared" si="240"/>
        <v>0.21779960393570263</v>
      </c>
    </row>
    <row r="689" spans="1:41" x14ac:dyDescent="0.25">
      <c r="A689">
        <v>19</v>
      </c>
      <c r="B689">
        <v>30</v>
      </c>
      <c r="C689">
        <v>0</v>
      </c>
      <c r="D689">
        <v>8</v>
      </c>
      <c r="E689">
        <v>0</v>
      </c>
      <c r="F689">
        <v>0</v>
      </c>
      <c r="H689">
        <v>385.18679040000001</v>
      </c>
      <c r="J689">
        <v>12169084</v>
      </c>
      <c r="K689">
        <v>14874443</v>
      </c>
      <c r="L689">
        <v>13653040</v>
      </c>
      <c r="M689" t="str">
        <f t="shared" si="221"/>
        <v>Yes</v>
      </c>
      <c r="N689">
        <f t="shared" si="222"/>
        <v>13565522.333333334</v>
      </c>
      <c r="O689">
        <v>30257193</v>
      </c>
      <c r="P689">
        <v>33208982</v>
      </c>
      <c r="Q689">
        <v>35084508</v>
      </c>
      <c r="S689">
        <f t="shared" si="223"/>
        <v>1.5789473684210527</v>
      </c>
      <c r="T689">
        <f t="shared" si="224"/>
        <v>0.42105263157894735</v>
      </c>
      <c r="V689" s="4">
        <f t="shared" si="225"/>
        <v>385.1867903799</v>
      </c>
      <c r="W689">
        <f t="shared" si="226"/>
        <v>5</v>
      </c>
      <c r="X689">
        <f t="shared" si="227"/>
        <v>0.26315789473684209</v>
      </c>
      <c r="Y689">
        <f t="shared" si="228"/>
        <v>0.16666666666666666</v>
      </c>
      <c r="Z689">
        <f t="shared" si="229"/>
        <v>0.625</v>
      </c>
      <c r="AA689" t="str">
        <f t="shared" si="230"/>
        <v>O</v>
      </c>
      <c r="AD689">
        <f t="shared" si="231"/>
        <v>6.6666666666666666E-2</v>
      </c>
      <c r="AF689" t="str">
        <f t="shared" si="232"/>
        <v>----</v>
      </c>
      <c r="AG689" t="str">
        <f t="shared" si="233"/>
        <v>----</v>
      </c>
      <c r="AH689" t="str">
        <f t="shared" si="234"/>
        <v>----</v>
      </c>
      <c r="AI689" t="str">
        <f t="shared" si="235"/>
        <v>AlipatNoN</v>
      </c>
      <c r="AJ689" t="str">
        <f t="shared" si="236"/>
        <v>----</v>
      </c>
      <c r="AK689" t="str">
        <f t="shared" si="237"/>
        <v>----</v>
      </c>
      <c r="AM689" s="4">
        <f t="shared" si="238"/>
        <v>385.27585915352063</v>
      </c>
      <c r="AN689" s="4">
        <f t="shared" si="239"/>
        <v>385</v>
      </c>
      <c r="AO689" s="4">
        <f t="shared" si="240"/>
        <v>0.27585915352062784</v>
      </c>
    </row>
    <row r="690" spans="1:41" x14ac:dyDescent="0.25">
      <c r="A690">
        <v>19</v>
      </c>
      <c r="B690">
        <v>32</v>
      </c>
      <c r="C690">
        <v>0</v>
      </c>
      <c r="D690">
        <v>3</v>
      </c>
      <c r="E690">
        <v>1</v>
      </c>
      <c r="F690">
        <v>0</v>
      </c>
      <c r="H690">
        <v>339.1999381</v>
      </c>
      <c r="J690">
        <v>9809527</v>
      </c>
      <c r="K690">
        <v>6033716</v>
      </c>
      <c r="L690">
        <v>6717819</v>
      </c>
      <c r="M690" t="str">
        <f t="shared" si="221"/>
        <v>Yes</v>
      </c>
      <c r="N690">
        <f t="shared" si="222"/>
        <v>7520354</v>
      </c>
      <c r="O690">
        <v>31469035</v>
      </c>
      <c r="P690">
        <v>16373145</v>
      </c>
      <c r="Q690">
        <v>22303788</v>
      </c>
      <c r="S690">
        <f t="shared" si="223"/>
        <v>1.6842105263157894</v>
      </c>
      <c r="T690">
        <f t="shared" si="224"/>
        <v>0.15789473684210525</v>
      </c>
      <c r="V690" s="4">
        <f t="shared" si="225"/>
        <v>339.19993807989999</v>
      </c>
      <c r="W690">
        <f t="shared" si="226"/>
        <v>4</v>
      </c>
      <c r="X690">
        <f t="shared" si="227"/>
        <v>0.21052631578947367</v>
      </c>
      <c r="Y690">
        <f t="shared" si="228"/>
        <v>0.125</v>
      </c>
      <c r="Z690">
        <f t="shared" si="229"/>
        <v>1.3333333333333333</v>
      </c>
      <c r="AA690" t="str">
        <f t="shared" si="230"/>
        <v>O</v>
      </c>
      <c r="AD690">
        <f t="shared" si="231"/>
        <v>9.0909090909090912E-2</v>
      </c>
      <c r="AF690" t="str">
        <f t="shared" si="232"/>
        <v>----</v>
      </c>
      <c r="AG690" t="str">
        <f t="shared" si="233"/>
        <v>----</v>
      </c>
      <c r="AH690" t="str">
        <f t="shared" si="234"/>
        <v>----</v>
      </c>
      <c r="AI690" t="str">
        <f t="shared" si="235"/>
        <v>AlipatNoN</v>
      </c>
      <c r="AJ690" t="str">
        <f t="shared" si="236"/>
        <v>----</v>
      </c>
      <c r="AK690" t="str">
        <f t="shared" si="237"/>
        <v>----</v>
      </c>
      <c r="AM690" s="4">
        <f t="shared" si="238"/>
        <v>339.27837307105631</v>
      </c>
      <c r="AN690" s="4">
        <f t="shared" si="239"/>
        <v>339</v>
      </c>
      <c r="AO690" s="4">
        <f t="shared" si="240"/>
        <v>0.27837307105630771</v>
      </c>
    </row>
    <row r="691" spans="1:41" x14ac:dyDescent="0.25">
      <c r="A691">
        <v>20</v>
      </c>
      <c r="B691">
        <v>30</v>
      </c>
      <c r="C691">
        <v>0</v>
      </c>
      <c r="D691">
        <v>6</v>
      </c>
      <c r="E691">
        <v>0</v>
      </c>
      <c r="F691">
        <v>0</v>
      </c>
      <c r="H691">
        <v>365.19696119999998</v>
      </c>
      <c r="J691">
        <v>5509691</v>
      </c>
      <c r="K691">
        <v>15679385</v>
      </c>
      <c r="L691">
        <v>10262070</v>
      </c>
      <c r="M691" t="str">
        <f t="shared" si="221"/>
        <v>Yes</v>
      </c>
      <c r="N691">
        <f t="shared" si="222"/>
        <v>10483715.333333334</v>
      </c>
      <c r="O691">
        <v>31529336</v>
      </c>
      <c r="P691">
        <v>53027739</v>
      </c>
      <c r="Q691">
        <v>41632407</v>
      </c>
      <c r="S691">
        <f t="shared" si="223"/>
        <v>1.5</v>
      </c>
      <c r="T691">
        <f t="shared" si="224"/>
        <v>0.3</v>
      </c>
      <c r="V691" s="4">
        <f t="shared" si="225"/>
        <v>365.19696117989997</v>
      </c>
      <c r="W691">
        <f t="shared" si="226"/>
        <v>6</v>
      </c>
      <c r="X691">
        <f t="shared" si="227"/>
        <v>0.3</v>
      </c>
      <c r="Y691">
        <f t="shared" si="228"/>
        <v>0.2</v>
      </c>
      <c r="Z691">
        <f t="shared" si="229"/>
        <v>1</v>
      </c>
      <c r="AA691" t="str">
        <f t="shared" si="230"/>
        <v>CRAM</v>
      </c>
      <c r="AD691">
        <f t="shared" si="231"/>
        <v>0.17647058823529413</v>
      </c>
      <c r="AF691" t="str">
        <f t="shared" si="232"/>
        <v>----</v>
      </c>
      <c r="AG691" t="str">
        <f t="shared" si="233"/>
        <v>----</v>
      </c>
      <c r="AH691" t="str">
        <f t="shared" si="234"/>
        <v>----</v>
      </c>
      <c r="AI691" t="str">
        <f t="shared" si="235"/>
        <v>AlipatNoN</v>
      </c>
      <c r="AJ691" t="str">
        <f t="shared" si="236"/>
        <v>----</v>
      </c>
      <c r="AK691" t="str">
        <f t="shared" si="237"/>
        <v>----</v>
      </c>
      <c r="AM691" s="4">
        <f t="shared" si="238"/>
        <v>365.28140759985689</v>
      </c>
      <c r="AN691" s="4">
        <f t="shared" si="239"/>
        <v>365</v>
      </c>
      <c r="AO691" s="4">
        <f t="shared" si="240"/>
        <v>0.28140759985689101</v>
      </c>
    </row>
    <row r="692" spans="1:41" x14ac:dyDescent="0.25">
      <c r="A692">
        <v>20</v>
      </c>
      <c r="B692">
        <v>32</v>
      </c>
      <c r="C692">
        <v>0</v>
      </c>
      <c r="D692">
        <v>8</v>
      </c>
      <c r="E692">
        <v>0</v>
      </c>
      <c r="F692">
        <v>0</v>
      </c>
      <c r="H692">
        <v>399.2024404</v>
      </c>
      <c r="J692">
        <v>10254690</v>
      </c>
      <c r="K692">
        <v>17580749</v>
      </c>
      <c r="L692">
        <v>14503638</v>
      </c>
      <c r="M692" t="str">
        <f t="shared" si="221"/>
        <v>Yes</v>
      </c>
      <c r="N692">
        <f t="shared" si="222"/>
        <v>14113025.666666666</v>
      </c>
      <c r="O692">
        <v>32209878</v>
      </c>
      <c r="P692">
        <v>35563013</v>
      </c>
      <c r="Q692">
        <v>36766660</v>
      </c>
      <c r="S692">
        <f t="shared" si="223"/>
        <v>1.6</v>
      </c>
      <c r="T692">
        <f t="shared" si="224"/>
        <v>0.4</v>
      </c>
      <c r="V692" s="4">
        <f t="shared" si="225"/>
        <v>399.2024403799</v>
      </c>
      <c r="W692">
        <f t="shared" si="226"/>
        <v>5</v>
      </c>
      <c r="X692">
        <f t="shared" si="227"/>
        <v>0.25</v>
      </c>
      <c r="Y692">
        <f t="shared" si="228"/>
        <v>0.15625</v>
      </c>
      <c r="Z692">
        <f t="shared" si="229"/>
        <v>0.625</v>
      </c>
      <c r="AA692" t="str">
        <f t="shared" si="230"/>
        <v>O</v>
      </c>
      <c r="AD692">
        <f t="shared" si="231"/>
        <v>6.25E-2</v>
      </c>
      <c r="AF692" t="str">
        <f t="shared" si="232"/>
        <v>----</v>
      </c>
      <c r="AG692" t="str">
        <f t="shared" si="233"/>
        <v>----</v>
      </c>
      <c r="AH692" t="str">
        <f t="shared" si="234"/>
        <v>----</v>
      </c>
      <c r="AI692" t="str">
        <f t="shared" si="235"/>
        <v>AlipatNoN</v>
      </c>
      <c r="AJ692" t="str">
        <f t="shared" si="236"/>
        <v>----</v>
      </c>
      <c r="AK692" t="str">
        <f t="shared" si="237"/>
        <v>----</v>
      </c>
      <c r="AM692" s="4">
        <f t="shared" si="238"/>
        <v>399.29475006621072</v>
      </c>
      <c r="AN692" s="4">
        <f t="shared" si="239"/>
        <v>399</v>
      </c>
      <c r="AO692" s="4">
        <f t="shared" si="240"/>
        <v>0.29475006621072453</v>
      </c>
    </row>
    <row r="693" spans="1:41" x14ac:dyDescent="0.25">
      <c r="A693">
        <v>18</v>
      </c>
      <c r="B693">
        <v>28</v>
      </c>
      <c r="C693">
        <v>0</v>
      </c>
      <c r="D693">
        <v>8</v>
      </c>
      <c r="E693">
        <v>0</v>
      </c>
      <c r="F693">
        <v>0</v>
      </c>
      <c r="H693">
        <v>371.17114040000001</v>
      </c>
      <c r="J693">
        <v>13668622</v>
      </c>
      <c r="K693">
        <v>16688932</v>
      </c>
      <c r="L693">
        <v>15414586</v>
      </c>
      <c r="M693" t="str">
        <f t="shared" si="221"/>
        <v>Yes</v>
      </c>
      <c r="N693">
        <f t="shared" si="222"/>
        <v>15257380</v>
      </c>
      <c r="O693">
        <v>32686228</v>
      </c>
      <c r="P693">
        <v>32754410</v>
      </c>
      <c r="Q693">
        <v>35334588</v>
      </c>
      <c r="S693">
        <f t="shared" si="223"/>
        <v>1.5555555555555556</v>
      </c>
      <c r="T693">
        <f t="shared" si="224"/>
        <v>0.44444444444444442</v>
      </c>
      <c r="V693" s="4">
        <f t="shared" si="225"/>
        <v>371.17114037990001</v>
      </c>
      <c r="W693">
        <f t="shared" si="226"/>
        <v>5</v>
      </c>
      <c r="X693">
        <f t="shared" si="227"/>
        <v>0.27777777777777779</v>
      </c>
      <c r="Y693">
        <f t="shared" si="228"/>
        <v>0.17857142857142858</v>
      </c>
      <c r="Z693">
        <f t="shared" si="229"/>
        <v>0.625</v>
      </c>
      <c r="AA693" t="str">
        <f t="shared" si="230"/>
        <v>O</v>
      </c>
      <c r="AD693">
        <f t="shared" si="231"/>
        <v>7.1428571428571425E-2</v>
      </c>
      <c r="AF693" t="str">
        <f t="shared" si="232"/>
        <v>----</v>
      </c>
      <c r="AG693" t="str">
        <f t="shared" si="233"/>
        <v>----</v>
      </c>
      <c r="AH693" t="str">
        <f t="shared" si="234"/>
        <v>----</v>
      </c>
      <c r="AI693" t="str">
        <f t="shared" si="235"/>
        <v>AlipatNoN</v>
      </c>
      <c r="AJ693" t="str">
        <f t="shared" si="236"/>
        <v>----</v>
      </c>
      <c r="AK693" t="str">
        <f t="shared" si="237"/>
        <v>----</v>
      </c>
      <c r="AM693" s="4">
        <f t="shared" si="238"/>
        <v>371.25696824083053</v>
      </c>
      <c r="AN693" s="4">
        <f t="shared" si="239"/>
        <v>371</v>
      </c>
      <c r="AO693" s="4">
        <f t="shared" si="240"/>
        <v>0.25696824083053116</v>
      </c>
    </row>
    <row r="694" spans="1:41" x14ac:dyDescent="0.25">
      <c r="A694">
        <v>16</v>
      </c>
      <c r="B694">
        <v>26</v>
      </c>
      <c r="C694">
        <v>0</v>
      </c>
      <c r="D694">
        <v>7</v>
      </c>
      <c r="E694">
        <v>0</v>
      </c>
      <c r="F694">
        <v>0</v>
      </c>
      <c r="H694">
        <v>329.1605758</v>
      </c>
      <c r="J694">
        <v>7215693</v>
      </c>
      <c r="K694">
        <v>13742166</v>
      </c>
      <c r="L694">
        <v>11266258</v>
      </c>
      <c r="M694" t="str">
        <f t="shared" si="221"/>
        <v>Yes</v>
      </c>
      <c r="N694">
        <f t="shared" si="222"/>
        <v>10741372.333333334</v>
      </c>
      <c r="O694">
        <v>33465950</v>
      </c>
      <c r="P694">
        <v>44883050</v>
      </c>
      <c r="Q694">
        <v>45283906</v>
      </c>
      <c r="S694">
        <f t="shared" si="223"/>
        <v>1.625</v>
      </c>
      <c r="T694">
        <f t="shared" si="224"/>
        <v>0.4375</v>
      </c>
      <c r="V694" s="4">
        <f t="shared" si="225"/>
        <v>329.1605757799</v>
      </c>
      <c r="W694">
        <f t="shared" si="226"/>
        <v>4</v>
      </c>
      <c r="X694">
        <f t="shared" si="227"/>
        <v>0.25</v>
      </c>
      <c r="Y694">
        <f t="shared" si="228"/>
        <v>0.15384615384615385</v>
      </c>
      <c r="Z694">
        <f t="shared" si="229"/>
        <v>0.5714285714285714</v>
      </c>
      <c r="AA694" t="str">
        <f t="shared" si="230"/>
        <v>O</v>
      </c>
      <c r="AD694">
        <f t="shared" si="231"/>
        <v>0.04</v>
      </c>
      <c r="AF694" t="str">
        <f t="shared" si="232"/>
        <v>----</v>
      </c>
      <c r="AG694" t="str">
        <f t="shared" si="233"/>
        <v>----</v>
      </c>
      <c r="AH694" t="str">
        <f t="shared" si="234"/>
        <v>----</v>
      </c>
      <c r="AI694" t="str">
        <f t="shared" si="235"/>
        <v>AlipatNoN</v>
      </c>
      <c r="AJ694" t="str">
        <f t="shared" si="236"/>
        <v>----</v>
      </c>
      <c r="AK694" t="str">
        <f t="shared" si="237"/>
        <v>----</v>
      </c>
      <c r="AM694" s="4">
        <f t="shared" si="238"/>
        <v>329.23668931634825</v>
      </c>
      <c r="AN694" s="4">
        <f t="shared" si="239"/>
        <v>329</v>
      </c>
      <c r="AO694" s="4">
        <f t="shared" si="240"/>
        <v>0.2366893163482473</v>
      </c>
    </row>
    <row r="695" spans="1:41" x14ac:dyDescent="0.25">
      <c r="A695">
        <v>16</v>
      </c>
      <c r="B695">
        <v>24</v>
      </c>
      <c r="C695">
        <v>0</v>
      </c>
      <c r="D695">
        <v>8</v>
      </c>
      <c r="E695">
        <v>0</v>
      </c>
      <c r="F695">
        <v>0</v>
      </c>
      <c r="H695">
        <v>343.13984040000003</v>
      </c>
      <c r="J695">
        <v>14701081</v>
      </c>
      <c r="K695">
        <v>12901672</v>
      </c>
      <c r="L695">
        <v>13958474</v>
      </c>
      <c r="M695" t="str">
        <f t="shared" si="221"/>
        <v>Yes</v>
      </c>
      <c r="N695">
        <f t="shared" si="222"/>
        <v>13853742.333333334</v>
      </c>
      <c r="O695">
        <v>33481054</v>
      </c>
      <c r="P695">
        <v>28772764</v>
      </c>
      <c r="Q695">
        <v>36898917</v>
      </c>
      <c r="S695">
        <f t="shared" si="223"/>
        <v>1.5</v>
      </c>
      <c r="T695">
        <f t="shared" si="224"/>
        <v>0.5</v>
      </c>
      <c r="V695" s="4">
        <f t="shared" si="225"/>
        <v>343.13984037990002</v>
      </c>
      <c r="W695">
        <f t="shared" si="226"/>
        <v>5</v>
      </c>
      <c r="X695">
        <f t="shared" si="227"/>
        <v>0.3125</v>
      </c>
      <c r="Y695">
        <f t="shared" si="228"/>
        <v>0.20833333333333334</v>
      </c>
      <c r="Z695">
        <f t="shared" si="229"/>
        <v>0.625</v>
      </c>
      <c r="AA695" t="str">
        <f t="shared" si="230"/>
        <v>O</v>
      </c>
      <c r="AD695">
        <f t="shared" si="231"/>
        <v>8.3333333333333329E-2</v>
      </c>
      <c r="AF695" t="str">
        <f t="shared" si="232"/>
        <v>----</v>
      </c>
      <c r="AG695" t="str">
        <f t="shared" si="233"/>
        <v>----</v>
      </c>
      <c r="AH695" t="str">
        <f t="shared" si="234"/>
        <v>----</v>
      </c>
      <c r="AI695" t="str">
        <f t="shared" si="235"/>
        <v>AlipatNoN</v>
      </c>
      <c r="AJ695" t="str">
        <f t="shared" si="236"/>
        <v>----</v>
      </c>
      <c r="AK695" t="str">
        <f t="shared" si="237"/>
        <v>----</v>
      </c>
      <c r="AM695" s="4">
        <f t="shared" si="238"/>
        <v>343.21918641545039</v>
      </c>
      <c r="AN695" s="4">
        <f t="shared" si="239"/>
        <v>343</v>
      </c>
      <c r="AO695" s="4">
        <f t="shared" si="240"/>
        <v>0.21918641545039463</v>
      </c>
    </row>
    <row r="696" spans="1:41" x14ac:dyDescent="0.25">
      <c r="A696">
        <v>16</v>
      </c>
      <c r="B696">
        <v>26</v>
      </c>
      <c r="C696">
        <v>0</v>
      </c>
      <c r="D696">
        <v>8</v>
      </c>
      <c r="E696">
        <v>0</v>
      </c>
      <c r="F696">
        <v>0</v>
      </c>
      <c r="H696">
        <v>345.15549040000002</v>
      </c>
      <c r="J696">
        <v>9739279</v>
      </c>
      <c r="K696">
        <v>14313291</v>
      </c>
      <c r="L696">
        <v>13100885</v>
      </c>
      <c r="M696" t="str">
        <f t="shared" si="221"/>
        <v>Yes</v>
      </c>
      <c r="N696">
        <f t="shared" si="222"/>
        <v>12384485</v>
      </c>
      <c r="O696">
        <v>37102400</v>
      </c>
      <c r="P696">
        <v>47877057</v>
      </c>
      <c r="Q696">
        <v>48917153</v>
      </c>
      <c r="S696">
        <f t="shared" si="223"/>
        <v>1.625</v>
      </c>
      <c r="T696">
        <f t="shared" si="224"/>
        <v>0.5</v>
      </c>
      <c r="V696" s="4">
        <f t="shared" si="225"/>
        <v>345.15549037990002</v>
      </c>
      <c r="W696">
        <f t="shared" si="226"/>
        <v>4</v>
      </c>
      <c r="X696">
        <f t="shared" si="227"/>
        <v>0.25</v>
      </c>
      <c r="Y696">
        <f t="shared" si="228"/>
        <v>0.15384615384615385</v>
      </c>
      <c r="Z696">
        <f t="shared" si="229"/>
        <v>0.5</v>
      </c>
      <c r="AA696" t="str">
        <f t="shared" si="230"/>
        <v>O</v>
      </c>
      <c r="AD696">
        <f t="shared" si="231"/>
        <v>0</v>
      </c>
      <c r="AF696" t="str">
        <f t="shared" si="232"/>
        <v>----</v>
      </c>
      <c r="AG696" t="str">
        <f t="shared" si="233"/>
        <v>----</v>
      </c>
      <c r="AH696" t="str">
        <f t="shared" si="234"/>
        <v>----</v>
      </c>
      <c r="AI696" t="str">
        <f t="shared" si="235"/>
        <v>AlipatNoN</v>
      </c>
      <c r="AJ696" t="str">
        <f t="shared" si="236"/>
        <v>----</v>
      </c>
      <c r="AK696" t="str">
        <f t="shared" si="237"/>
        <v>----</v>
      </c>
      <c r="AM696" s="4">
        <f t="shared" si="238"/>
        <v>345.23530250483361</v>
      </c>
      <c r="AN696" s="4">
        <f t="shared" si="239"/>
        <v>345</v>
      </c>
      <c r="AO696" s="4">
        <f t="shared" si="240"/>
        <v>0.23530250483361215</v>
      </c>
    </row>
    <row r="697" spans="1:41" x14ac:dyDescent="0.25">
      <c r="A697">
        <v>20</v>
      </c>
      <c r="B697">
        <v>30</v>
      </c>
      <c r="C697">
        <v>0</v>
      </c>
      <c r="D697">
        <v>7</v>
      </c>
      <c r="E697">
        <v>0</v>
      </c>
      <c r="F697">
        <v>0</v>
      </c>
      <c r="H697">
        <v>381.19187579999999</v>
      </c>
      <c r="J697">
        <v>11353013</v>
      </c>
      <c r="K697">
        <v>22713095</v>
      </c>
      <c r="L697">
        <v>15892543</v>
      </c>
      <c r="M697" t="str">
        <f t="shared" si="221"/>
        <v>Yes</v>
      </c>
      <c r="N697">
        <f t="shared" si="222"/>
        <v>16652883.666666666</v>
      </c>
      <c r="O697">
        <v>42593278</v>
      </c>
      <c r="P697">
        <v>54867567</v>
      </c>
      <c r="Q697">
        <v>50017504</v>
      </c>
      <c r="S697">
        <f t="shared" si="223"/>
        <v>1.5</v>
      </c>
      <c r="T697">
        <f t="shared" si="224"/>
        <v>0.35</v>
      </c>
      <c r="V697" s="4">
        <f t="shared" si="225"/>
        <v>381.19187577989999</v>
      </c>
      <c r="W697">
        <f t="shared" si="226"/>
        <v>6</v>
      </c>
      <c r="X697">
        <f t="shared" si="227"/>
        <v>0.3</v>
      </c>
      <c r="Y697">
        <f t="shared" si="228"/>
        <v>0.2</v>
      </c>
      <c r="Z697">
        <f t="shared" si="229"/>
        <v>0.8571428571428571</v>
      </c>
      <c r="AA697" t="str">
        <f t="shared" si="230"/>
        <v>CRAM</v>
      </c>
      <c r="AD697">
        <f t="shared" si="231"/>
        <v>0.15151515151515152</v>
      </c>
      <c r="AF697" t="str">
        <f t="shared" si="232"/>
        <v>----</v>
      </c>
      <c r="AG697" t="str">
        <f t="shared" si="233"/>
        <v>----</v>
      </c>
      <c r="AH697" t="str">
        <f t="shared" si="234"/>
        <v>----</v>
      </c>
      <c r="AI697" t="str">
        <f t="shared" si="235"/>
        <v>AlipatNoN</v>
      </c>
      <c r="AJ697" t="str">
        <f t="shared" si="236"/>
        <v>----</v>
      </c>
      <c r="AK697" t="str">
        <f t="shared" si="237"/>
        <v>----</v>
      </c>
      <c r="AM697" s="4">
        <f t="shared" si="238"/>
        <v>381.2800207883422</v>
      </c>
      <c r="AN697" s="4">
        <f t="shared" si="239"/>
        <v>381</v>
      </c>
      <c r="AO697" s="4">
        <f t="shared" si="240"/>
        <v>0.28002078834219901</v>
      </c>
    </row>
    <row r="698" spans="1:41" x14ac:dyDescent="0.25">
      <c r="A698">
        <v>20</v>
      </c>
      <c r="B698">
        <v>30</v>
      </c>
      <c r="C698">
        <v>0</v>
      </c>
      <c r="D698">
        <v>8</v>
      </c>
      <c r="E698">
        <v>0</v>
      </c>
      <c r="F698">
        <v>0</v>
      </c>
      <c r="H698">
        <v>397.18679040000001</v>
      </c>
      <c r="J698">
        <v>16033881</v>
      </c>
      <c r="K698">
        <v>25665932</v>
      </c>
      <c r="L698">
        <v>22199725</v>
      </c>
      <c r="M698" t="str">
        <f t="shared" si="221"/>
        <v>Yes</v>
      </c>
      <c r="N698">
        <f t="shared" si="222"/>
        <v>21299846</v>
      </c>
      <c r="O698">
        <v>46676610</v>
      </c>
      <c r="P698">
        <v>47383741</v>
      </c>
      <c r="Q698">
        <v>48013965</v>
      </c>
      <c r="S698">
        <f t="shared" si="223"/>
        <v>1.5</v>
      </c>
      <c r="T698">
        <f t="shared" si="224"/>
        <v>0.4</v>
      </c>
      <c r="V698" s="4">
        <f t="shared" si="225"/>
        <v>397.1867903799</v>
      </c>
      <c r="W698">
        <f t="shared" si="226"/>
        <v>6</v>
      </c>
      <c r="X698">
        <f t="shared" si="227"/>
        <v>0.3</v>
      </c>
      <c r="Y698">
        <f t="shared" si="228"/>
        <v>0.2</v>
      </c>
      <c r="Z698">
        <f t="shared" si="229"/>
        <v>0.75</v>
      </c>
      <c r="AA698" t="str">
        <f t="shared" si="230"/>
        <v>O</v>
      </c>
      <c r="AD698">
        <f t="shared" si="231"/>
        <v>0.125</v>
      </c>
      <c r="AF698" t="str">
        <f t="shared" si="232"/>
        <v>----</v>
      </c>
      <c r="AG698" t="str">
        <f t="shared" si="233"/>
        <v>----</v>
      </c>
      <c r="AH698" t="str">
        <f t="shared" si="234"/>
        <v>----</v>
      </c>
      <c r="AI698" t="str">
        <f t="shared" si="235"/>
        <v>AlipatNoN</v>
      </c>
      <c r="AJ698" t="str">
        <f t="shared" si="236"/>
        <v>----</v>
      </c>
      <c r="AK698" t="str">
        <f t="shared" si="237"/>
        <v>----</v>
      </c>
      <c r="AM698" s="4">
        <f t="shared" si="238"/>
        <v>397.27863397682751</v>
      </c>
      <c r="AN698" s="4">
        <f t="shared" si="239"/>
        <v>397</v>
      </c>
      <c r="AO698" s="4">
        <f t="shared" si="240"/>
        <v>0.27863397682750701</v>
      </c>
    </row>
    <row r="699" spans="1:41" x14ac:dyDescent="0.25">
      <c r="A699">
        <v>16</v>
      </c>
      <c r="B699">
        <v>26</v>
      </c>
      <c r="C699">
        <v>0</v>
      </c>
      <c r="D699">
        <v>9</v>
      </c>
      <c r="E699">
        <v>0</v>
      </c>
      <c r="F699">
        <v>0</v>
      </c>
      <c r="H699">
        <v>361.15040499999998</v>
      </c>
      <c r="J699">
        <v>18716045</v>
      </c>
      <c r="K699">
        <v>23714418</v>
      </c>
      <c r="L699">
        <v>25266535</v>
      </c>
      <c r="M699" t="str">
        <f t="shared" si="221"/>
        <v>Yes</v>
      </c>
      <c r="N699">
        <f t="shared" si="222"/>
        <v>22565666</v>
      </c>
      <c r="O699">
        <v>48100522</v>
      </c>
      <c r="P699">
        <v>39960218</v>
      </c>
      <c r="Q699">
        <v>44989865</v>
      </c>
      <c r="S699">
        <f t="shared" si="223"/>
        <v>1.625</v>
      </c>
      <c r="T699">
        <f t="shared" si="224"/>
        <v>0.5625</v>
      </c>
      <c r="V699" s="4">
        <f t="shared" si="225"/>
        <v>361.15040497989997</v>
      </c>
      <c r="W699">
        <f t="shared" si="226"/>
        <v>4</v>
      </c>
      <c r="X699">
        <f t="shared" si="227"/>
        <v>0.25</v>
      </c>
      <c r="Y699">
        <f t="shared" si="228"/>
        <v>0.15384615384615385</v>
      </c>
      <c r="Z699">
        <f t="shared" si="229"/>
        <v>0.44444444444444442</v>
      </c>
      <c r="AA699" t="str">
        <f t="shared" si="230"/>
        <v>O</v>
      </c>
      <c r="AD699">
        <f t="shared" si="231"/>
        <v>-4.3478260869565216E-2</v>
      </c>
      <c r="AF699" t="str">
        <f t="shared" si="232"/>
        <v>----</v>
      </c>
      <c r="AG699" t="str">
        <f t="shared" si="233"/>
        <v>----</v>
      </c>
      <c r="AH699" t="str">
        <f t="shared" si="234"/>
        <v>----</v>
      </c>
      <c r="AI699" t="str">
        <f t="shared" si="235"/>
        <v>AlipatNoN</v>
      </c>
      <c r="AJ699" t="str">
        <f t="shared" si="236"/>
        <v>----</v>
      </c>
      <c r="AK699" t="str">
        <f t="shared" si="237"/>
        <v>----</v>
      </c>
      <c r="AM699" s="4">
        <f t="shared" si="238"/>
        <v>361.23391569331886</v>
      </c>
      <c r="AN699" s="4">
        <f t="shared" si="239"/>
        <v>361</v>
      </c>
      <c r="AO699" s="4">
        <f t="shared" si="240"/>
        <v>0.2339156933188633</v>
      </c>
    </row>
    <row r="700" spans="1:41" x14ac:dyDescent="0.25">
      <c r="A700">
        <v>17</v>
      </c>
      <c r="B700">
        <v>28</v>
      </c>
      <c r="C700">
        <v>0</v>
      </c>
      <c r="D700">
        <v>3</v>
      </c>
      <c r="E700">
        <v>1</v>
      </c>
      <c r="F700">
        <v>0</v>
      </c>
      <c r="H700">
        <v>311.16863810000001</v>
      </c>
      <c r="J700">
        <v>16507654</v>
      </c>
      <c r="K700">
        <v>15619108</v>
      </c>
      <c r="L700">
        <v>15563925</v>
      </c>
      <c r="M700" t="str">
        <f t="shared" si="221"/>
        <v>Yes</v>
      </c>
      <c r="N700">
        <f t="shared" si="222"/>
        <v>15896895.666666666</v>
      </c>
      <c r="O700">
        <v>67202100</v>
      </c>
      <c r="P700">
        <v>30236467</v>
      </c>
      <c r="Q700">
        <v>50318204</v>
      </c>
      <c r="S700">
        <f t="shared" si="223"/>
        <v>1.6470588235294117</v>
      </c>
      <c r="T700">
        <f t="shared" si="224"/>
        <v>0.17647058823529413</v>
      </c>
      <c r="V700" s="4">
        <f t="shared" si="225"/>
        <v>311.16863807990001</v>
      </c>
      <c r="W700">
        <f t="shared" si="226"/>
        <v>4</v>
      </c>
      <c r="X700">
        <f t="shared" si="227"/>
        <v>0.23529411764705882</v>
      </c>
      <c r="Y700">
        <f t="shared" si="228"/>
        <v>0.14285714285714285</v>
      </c>
      <c r="Z700">
        <f t="shared" si="229"/>
        <v>1.3333333333333333</v>
      </c>
      <c r="AA700" t="str">
        <f t="shared" si="230"/>
        <v>O</v>
      </c>
      <c r="AD700">
        <f t="shared" si="231"/>
        <v>0.10344827586206896</v>
      </c>
      <c r="AF700" t="str">
        <f t="shared" si="232"/>
        <v>----</v>
      </c>
      <c r="AG700" t="str">
        <f t="shared" si="233"/>
        <v>----</v>
      </c>
      <c r="AH700" t="str">
        <f t="shared" si="234"/>
        <v>----</v>
      </c>
      <c r="AI700" t="str">
        <f t="shared" si="235"/>
        <v>AlipatNoN</v>
      </c>
      <c r="AJ700" t="str">
        <f t="shared" si="236"/>
        <v>----</v>
      </c>
      <c r="AK700" t="str">
        <f t="shared" si="237"/>
        <v>----</v>
      </c>
      <c r="AM700" s="4">
        <f t="shared" si="238"/>
        <v>311.24059124567611</v>
      </c>
      <c r="AN700" s="4">
        <f t="shared" si="239"/>
        <v>311</v>
      </c>
      <c r="AO700" s="4">
        <f t="shared" si="240"/>
        <v>0.24059124567611434</v>
      </c>
    </row>
    <row r="701" spans="1:41" x14ac:dyDescent="0.25">
      <c r="A701">
        <v>18</v>
      </c>
      <c r="B701">
        <v>30</v>
      </c>
      <c r="C701">
        <v>0</v>
      </c>
      <c r="D701">
        <v>3</v>
      </c>
      <c r="E701">
        <v>1</v>
      </c>
      <c r="F701">
        <v>0</v>
      </c>
      <c r="H701">
        <v>325.1842881</v>
      </c>
      <c r="J701">
        <v>27046776</v>
      </c>
      <c r="K701">
        <v>22840644</v>
      </c>
      <c r="L701">
        <v>23963079</v>
      </c>
      <c r="M701" t="str">
        <f t="shared" si="221"/>
        <v>Yes</v>
      </c>
      <c r="N701">
        <f t="shared" si="222"/>
        <v>24616833</v>
      </c>
      <c r="O701">
        <v>137450445</v>
      </c>
      <c r="P701">
        <v>53344553</v>
      </c>
      <c r="Q701">
        <v>91608746</v>
      </c>
      <c r="S701">
        <f t="shared" si="223"/>
        <v>1.6666666666666667</v>
      </c>
      <c r="T701">
        <f t="shared" si="224"/>
        <v>0.16666666666666666</v>
      </c>
      <c r="V701" s="4">
        <f t="shared" si="225"/>
        <v>325.1842880799</v>
      </c>
      <c r="W701">
        <f t="shared" si="226"/>
        <v>4</v>
      </c>
      <c r="X701">
        <f t="shared" si="227"/>
        <v>0.22222222222222221</v>
      </c>
      <c r="Y701">
        <f t="shared" si="228"/>
        <v>0.13333333333333333</v>
      </c>
      <c r="Z701">
        <f t="shared" si="229"/>
        <v>1.3333333333333333</v>
      </c>
      <c r="AA701" t="str">
        <f t="shared" si="230"/>
        <v>O</v>
      </c>
      <c r="AD701">
        <f t="shared" si="231"/>
        <v>9.6774193548387094E-2</v>
      </c>
      <c r="AF701" t="str">
        <f t="shared" si="232"/>
        <v>----</v>
      </c>
      <c r="AG701" t="str">
        <f t="shared" si="233"/>
        <v>----</v>
      </c>
      <c r="AH701" t="str">
        <f t="shared" si="234"/>
        <v>----</v>
      </c>
      <c r="AI701" t="str">
        <f t="shared" si="235"/>
        <v>AlipatNoN</v>
      </c>
      <c r="AJ701" t="str">
        <f t="shared" si="236"/>
        <v>----</v>
      </c>
      <c r="AK701" t="str">
        <f t="shared" si="237"/>
        <v>----</v>
      </c>
      <c r="AM701" s="4">
        <f t="shared" si="238"/>
        <v>325.25948215836621</v>
      </c>
      <c r="AN701" s="4">
        <f t="shared" si="239"/>
        <v>325</v>
      </c>
      <c r="AO701" s="4">
        <f t="shared" si="240"/>
        <v>0.25948215836621102</v>
      </c>
    </row>
    <row r="702" spans="1:41" x14ac:dyDescent="0.25">
      <c r="A702">
        <v>20</v>
      </c>
      <c r="B702">
        <v>38</v>
      </c>
      <c r="C702">
        <v>0</v>
      </c>
      <c r="D702">
        <v>7</v>
      </c>
      <c r="E702">
        <v>1</v>
      </c>
      <c r="F702">
        <v>0</v>
      </c>
      <c r="H702">
        <v>421.22654649999998</v>
      </c>
      <c r="J702">
        <v>5100289</v>
      </c>
      <c r="K702">
        <v>8046149</v>
      </c>
      <c r="L702">
        <v>4214338</v>
      </c>
      <c r="M702" t="str">
        <f t="shared" si="221"/>
        <v>Yes</v>
      </c>
      <c r="N702">
        <f t="shared" si="222"/>
        <v>5786925.333333333</v>
      </c>
      <c r="O702">
        <v>1384112443</v>
      </c>
      <c r="P702">
        <v>613542649</v>
      </c>
      <c r="Q702">
        <v>208660581</v>
      </c>
      <c r="S702">
        <f t="shared" si="223"/>
        <v>1.9</v>
      </c>
      <c r="T702">
        <f t="shared" si="224"/>
        <v>0.35</v>
      </c>
      <c r="V702" s="4">
        <f t="shared" si="225"/>
        <v>421.22654647990004</v>
      </c>
      <c r="W702">
        <f t="shared" si="226"/>
        <v>2</v>
      </c>
      <c r="X702">
        <f t="shared" si="227"/>
        <v>0.1</v>
      </c>
      <c r="Y702">
        <f t="shared" si="228"/>
        <v>5.2631578947368418E-2</v>
      </c>
      <c r="Z702">
        <f t="shared" si="229"/>
        <v>0.2857142857142857</v>
      </c>
      <c r="AA702" t="str">
        <f t="shared" si="230"/>
        <v>O</v>
      </c>
      <c r="AD702">
        <f t="shared" si="231"/>
        <v>-0.16129032258064516</v>
      </c>
      <c r="AF702" t="str">
        <f t="shared" si="232"/>
        <v>----</v>
      </c>
      <c r="AG702" t="str">
        <f t="shared" si="233"/>
        <v>----</v>
      </c>
      <c r="AH702" t="str">
        <f t="shared" si="234"/>
        <v>----</v>
      </c>
      <c r="AI702" t="str">
        <f t="shared" si="235"/>
        <v>AlipatNoN</v>
      </c>
      <c r="AJ702" t="str">
        <f t="shared" si="236"/>
        <v>----</v>
      </c>
      <c r="AK702" t="str">
        <f t="shared" si="237"/>
        <v>----</v>
      </c>
      <c r="AM702" s="4">
        <f t="shared" si="238"/>
        <v>421.32394891645401</v>
      </c>
      <c r="AN702" s="4">
        <f t="shared" si="239"/>
        <v>421</v>
      </c>
      <c r="AO702" s="4">
        <f t="shared" si="240"/>
        <v>0.32394891645401458</v>
      </c>
    </row>
    <row r="703" spans="1:41" x14ac:dyDescent="0.25">
      <c r="A703">
        <v>22</v>
      </c>
      <c r="B703">
        <v>38</v>
      </c>
      <c r="C703">
        <v>0</v>
      </c>
      <c r="D703">
        <v>19</v>
      </c>
      <c r="E703">
        <v>0</v>
      </c>
      <c r="F703">
        <v>0</v>
      </c>
      <c r="H703">
        <v>605.19345099999998</v>
      </c>
      <c r="J703">
        <v>3063721</v>
      </c>
      <c r="K703">
        <v>3920848</v>
      </c>
      <c r="L703">
        <v>4143237</v>
      </c>
      <c r="M703" t="str">
        <f t="shared" si="221"/>
        <v>Yes</v>
      </c>
      <c r="N703">
        <f t="shared" si="222"/>
        <v>3709268.6666666665</v>
      </c>
      <c r="O703">
        <v>1568153</v>
      </c>
      <c r="P703">
        <v>2243246</v>
      </c>
      <c r="Q703">
        <v>1823333</v>
      </c>
      <c r="S703">
        <f t="shared" si="223"/>
        <v>1.7272727272727273</v>
      </c>
      <c r="T703">
        <f t="shared" si="224"/>
        <v>0.86363636363636365</v>
      </c>
      <c r="V703" s="4">
        <f t="shared" si="225"/>
        <v>605.19345097990015</v>
      </c>
      <c r="W703">
        <f t="shared" si="226"/>
        <v>4</v>
      </c>
      <c r="X703">
        <f t="shared" si="227"/>
        <v>0.18181818181818182</v>
      </c>
      <c r="Y703">
        <f t="shared" si="228"/>
        <v>0.10526315789473684</v>
      </c>
      <c r="Z703">
        <f t="shared" si="229"/>
        <v>0.21052631578947367</v>
      </c>
      <c r="AA703" t="str">
        <f t="shared" si="230"/>
        <v>O</v>
      </c>
      <c r="AD703">
        <f t="shared" si="231"/>
        <v>-0.44</v>
      </c>
      <c r="AF703" t="str">
        <f t="shared" si="232"/>
        <v>----</v>
      </c>
      <c r="AG703" t="str">
        <f t="shared" si="233"/>
        <v>----</v>
      </c>
      <c r="AH703" t="str">
        <f t="shared" si="234"/>
        <v>----</v>
      </c>
      <c r="AI703" t="str">
        <f t="shared" si="235"/>
        <v>----</v>
      </c>
      <c r="AJ703" t="str">
        <f t="shared" si="236"/>
        <v>SatFACarb</v>
      </c>
      <c r="AK703" t="str">
        <f t="shared" si="237"/>
        <v>----</v>
      </c>
      <c r="AM703" s="4">
        <f t="shared" si="238"/>
        <v>605.33339305431252</v>
      </c>
      <c r="AN703" s="4">
        <f t="shared" si="239"/>
        <v>605</v>
      </c>
      <c r="AO703" s="4">
        <f t="shared" si="240"/>
        <v>0.33339305431252342</v>
      </c>
    </row>
    <row r="704" spans="1:41" x14ac:dyDescent="0.25">
      <c r="A704">
        <v>25</v>
      </c>
      <c r="B704">
        <v>38</v>
      </c>
      <c r="C704">
        <v>0</v>
      </c>
      <c r="D704">
        <v>20</v>
      </c>
      <c r="E704">
        <v>0</v>
      </c>
      <c r="F704">
        <v>0</v>
      </c>
      <c r="H704">
        <v>657.1883656</v>
      </c>
      <c r="J704">
        <v>2743563</v>
      </c>
      <c r="K704">
        <v>3160553</v>
      </c>
      <c r="L704">
        <v>3597969</v>
      </c>
      <c r="M704" t="str">
        <f t="shared" si="221"/>
        <v>Yes</v>
      </c>
      <c r="N704">
        <f t="shared" si="222"/>
        <v>3167361.6666666665</v>
      </c>
      <c r="O704">
        <v>1659342</v>
      </c>
      <c r="P704">
        <v>1823869</v>
      </c>
      <c r="Q704">
        <v>2104904</v>
      </c>
      <c r="S704">
        <f t="shared" si="223"/>
        <v>1.52</v>
      </c>
      <c r="T704">
        <f t="shared" si="224"/>
        <v>0.8</v>
      </c>
      <c r="V704" s="4">
        <f t="shared" si="225"/>
        <v>657.18836557990005</v>
      </c>
      <c r="W704">
        <f t="shared" si="226"/>
        <v>7</v>
      </c>
      <c r="X704">
        <f t="shared" si="227"/>
        <v>0.28000000000000003</v>
      </c>
      <c r="Y704">
        <f t="shared" si="228"/>
        <v>0.18421052631578946</v>
      </c>
      <c r="Z704">
        <f t="shared" si="229"/>
        <v>0.35</v>
      </c>
      <c r="AA704" t="str">
        <f t="shared" si="230"/>
        <v>O</v>
      </c>
      <c r="AD704">
        <f t="shared" si="231"/>
        <v>-0.2</v>
      </c>
      <c r="AF704" t="str">
        <f t="shared" si="232"/>
        <v>----</v>
      </c>
      <c r="AG704" t="str">
        <f t="shared" si="233"/>
        <v>----</v>
      </c>
      <c r="AH704" t="str">
        <f t="shared" si="234"/>
        <v>----</v>
      </c>
      <c r="AI704" t="str">
        <f t="shared" si="235"/>
        <v>----</v>
      </c>
      <c r="AJ704" t="str">
        <f t="shared" si="236"/>
        <v>SatFACarb</v>
      </c>
      <c r="AK704" t="str">
        <f t="shared" si="237"/>
        <v>----</v>
      </c>
      <c r="AM704" s="4">
        <f t="shared" si="238"/>
        <v>657.34033071271836</v>
      </c>
      <c r="AN704" s="4">
        <f t="shared" si="239"/>
        <v>657</v>
      </c>
      <c r="AO704" s="4">
        <f t="shared" si="240"/>
        <v>0.34033071271835524</v>
      </c>
    </row>
    <row r="705" spans="1:41" x14ac:dyDescent="0.25">
      <c r="A705">
        <v>13</v>
      </c>
      <c r="B705">
        <v>24</v>
      </c>
      <c r="C705">
        <v>0</v>
      </c>
      <c r="D705">
        <v>11</v>
      </c>
      <c r="E705">
        <v>0</v>
      </c>
      <c r="F705">
        <v>0</v>
      </c>
      <c r="H705">
        <v>355.12458420000002</v>
      </c>
      <c r="J705">
        <v>9154219</v>
      </c>
      <c r="K705">
        <v>7408356</v>
      </c>
      <c r="L705">
        <v>8948305</v>
      </c>
      <c r="M705" t="str">
        <f t="shared" si="221"/>
        <v>Yes</v>
      </c>
      <c r="N705">
        <f t="shared" si="222"/>
        <v>8503626.666666666</v>
      </c>
      <c r="O705">
        <v>1676467</v>
      </c>
      <c r="P705">
        <v>1859387</v>
      </c>
      <c r="Q705">
        <v>1859153</v>
      </c>
      <c r="S705">
        <f t="shared" si="223"/>
        <v>1.8461538461538463</v>
      </c>
      <c r="T705">
        <f t="shared" si="224"/>
        <v>0.84615384615384615</v>
      </c>
      <c r="V705" s="4">
        <f t="shared" si="225"/>
        <v>355.12458417990001</v>
      </c>
      <c r="W705">
        <f t="shared" si="226"/>
        <v>2</v>
      </c>
      <c r="X705">
        <f t="shared" si="227"/>
        <v>0.15384615384615385</v>
      </c>
      <c r="Y705">
        <f t="shared" si="228"/>
        <v>8.3333333333333329E-2</v>
      </c>
      <c r="Z705">
        <f t="shared" si="229"/>
        <v>0.18181818181818182</v>
      </c>
      <c r="AA705" t="str">
        <f t="shared" si="230"/>
        <v>O</v>
      </c>
      <c r="AD705">
        <f t="shared" si="231"/>
        <v>-0.46666666666666667</v>
      </c>
      <c r="AF705" t="str">
        <f t="shared" si="232"/>
        <v>----</v>
      </c>
      <c r="AG705" t="str">
        <f t="shared" si="233"/>
        <v>----</v>
      </c>
      <c r="AH705" t="str">
        <f t="shared" si="234"/>
        <v>----</v>
      </c>
      <c r="AI705" t="str">
        <f t="shared" si="235"/>
        <v>----</v>
      </c>
      <c r="AJ705" t="str">
        <f t="shared" si="236"/>
        <v>SatFACarb</v>
      </c>
      <c r="AK705" t="str">
        <f t="shared" si="237"/>
        <v>----</v>
      </c>
      <c r="AM705" s="4">
        <f t="shared" si="238"/>
        <v>355.20670151098562</v>
      </c>
      <c r="AN705" s="4">
        <f t="shared" si="239"/>
        <v>355</v>
      </c>
      <c r="AO705" s="4">
        <f t="shared" si="240"/>
        <v>0.20670151098562428</v>
      </c>
    </row>
    <row r="706" spans="1:41" x14ac:dyDescent="0.25">
      <c r="A706">
        <v>12</v>
      </c>
      <c r="B706">
        <v>18</v>
      </c>
      <c r="C706">
        <v>0</v>
      </c>
      <c r="D706">
        <v>13</v>
      </c>
      <c r="E706">
        <v>0</v>
      </c>
      <c r="F706">
        <v>0</v>
      </c>
      <c r="H706">
        <v>369.06746340000001</v>
      </c>
      <c r="J706">
        <v>12650156</v>
      </c>
      <c r="K706">
        <v>8569985</v>
      </c>
      <c r="L706">
        <v>11473607</v>
      </c>
      <c r="M706" t="str">
        <f t="shared" si="221"/>
        <v>Yes</v>
      </c>
      <c r="N706">
        <f t="shared" si="222"/>
        <v>10897916</v>
      </c>
      <c r="O706">
        <v>1678870</v>
      </c>
      <c r="P706">
        <v>6399069</v>
      </c>
      <c r="Q706">
        <v>3927871</v>
      </c>
      <c r="S706">
        <f t="shared" si="223"/>
        <v>1.5</v>
      </c>
      <c r="T706">
        <f t="shared" si="224"/>
        <v>1.0833333333333333</v>
      </c>
      <c r="V706" s="4">
        <f t="shared" si="225"/>
        <v>369.0674633799</v>
      </c>
      <c r="W706">
        <f t="shared" si="226"/>
        <v>4</v>
      </c>
      <c r="X706">
        <f t="shared" si="227"/>
        <v>0.33333333333333331</v>
      </c>
      <c r="Y706">
        <f t="shared" si="228"/>
        <v>0.22222222222222221</v>
      </c>
      <c r="Z706">
        <f t="shared" si="229"/>
        <v>0.30769230769230771</v>
      </c>
      <c r="AA706" t="str">
        <f t="shared" si="230"/>
        <v>O</v>
      </c>
      <c r="AD706">
        <f t="shared" si="231"/>
        <v>-0.45454545454545453</v>
      </c>
      <c r="AF706" t="str">
        <f t="shared" si="232"/>
        <v>----</v>
      </c>
      <c r="AG706" t="str">
        <f t="shared" si="233"/>
        <v>----</v>
      </c>
      <c r="AH706" t="str">
        <f t="shared" si="234"/>
        <v>----</v>
      </c>
      <c r="AI706" t="str">
        <f t="shared" si="235"/>
        <v>----</v>
      </c>
      <c r="AJ706" t="str">
        <f t="shared" si="236"/>
        <v>SatFACarb</v>
      </c>
      <c r="AK706" t="str">
        <f t="shared" si="237"/>
        <v>----</v>
      </c>
      <c r="AM706" s="4">
        <f t="shared" si="238"/>
        <v>369.15280479649971</v>
      </c>
      <c r="AN706" s="4">
        <f t="shared" si="239"/>
        <v>369</v>
      </c>
      <c r="AO706" s="4">
        <f t="shared" si="240"/>
        <v>0.15280479649970857</v>
      </c>
    </row>
    <row r="707" spans="1:41" x14ac:dyDescent="0.25">
      <c r="A707">
        <v>12</v>
      </c>
      <c r="B707">
        <v>22</v>
      </c>
      <c r="C707">
        <v>0</v>
      </c>
      <c r="D707">
        <v>12</v>
      </c>
      <c r="E707">
        <v>0</v>
      </c>
      <c r="F707">
        <v>0</v>
      </c>
      <c r="H707">
        <v>357.10384879999998</v>
      </c>
      <c r="J707">
        <v>65237224</v>
      </c>
      <c r="K707">
        <v>56538456</v>
      </c>
      <c r="L707">
        <v>69563552</v>
      </c>
      <c r="M707" t="str">
        <f t="shared" si="221"/>
        <v>Yes</v>
      </c>
      <c r="N707">
        <f t="shared" si="222"/>
        <v>63779744</v>
      </c>
      <c r="O707">
        <v>1722356</v>
      </c>
      <c r="P707">
        <v>1789089</v>
      </c>
      <c r="Q707">
        <v>1611704</v>
      </c>
      <c r="S707">
        <f t="shared" si="223"/>
        <v>1.8333333333333333</v>
      </c>
      <c r="T707">
        <f t="shared" si="224"/>
        <v>1</v>
      </c>
      <c r="V707" s="4">
        <f t="shared" si="225"/>
        <v>357.10384877989998</v>
      </c>
      <c r="W707">
        <f t="shared" si="226"/>
        <v>2</v>
      </c>
      <c r="X707">
        <f t="shared" si="227"/>
        <v>0.16666666666666666</v>
      </c>
      <c r="Y707">
        <f t="shared" si="228"/>
        <v>9.0909090909090912E-2</v>
      </c>
      <c r="Z707">
        <f t="shared" si="229"/>
        <v>0.16666666666666666</v>
      </c>
      <c r="AA707" t="str">
        <f t="shared" si="230"/>
        <v>O</v>
      </c>
      <c r="AD707">
        <f t="shared" si="231"/>
        <v>-0.66666666666666663</v>
      </c>
      <c r="AF707" t="str">
        <f t="shared" si="232"/>
        <v>----</v>
      </c>
      <c r="AG707" t="str">
        <f t="shared" si="233"/>
        <v>----</v>
      </c>
      <c r="AH707" t="str">
        <f t="shared" si="234"/>
        <v>----</v>
      </c>
      <c r="AI707" t="str">
        <f t="shared" si="235"/>
        <v>----</v>
      </c>
      <c r="AJ707" t="str">
        <f t="shared" si="236"/>
        <v>SatFACarb</v>
      </c>
      <c r="AK707" t="str">
        <f t="shared" si="237"/>
        <v>----</v>
      </c>
      <c r="AM707" s="4">
        <f t="shared" si="238"/>
        <v>357.18642378678084</v>
      </c>
      <c r="AN707" s="4">
        <f t="shared" si="239"/>
        <v>357</v>
      </c>
      <c r="AO707" s="4">
        <f t="shared" si="240"/>
        <v>0.1864237867808356</v>
      </c>
    </row>
    <row r="708" spans="1:41" x14ac:dyDescent="0.25">
      <c r="A708">
        <v>12</v>
      </c>
      <c r="B708">
        <v>20</v>
      </c>
      <c r="C708">
        <v>0</v>
      </c>
      <c r="D708">
        <v>12</v>
      </c>
      <c r="E708">
        <v>1</v>
      </c>
      <c r="F708">
        <v>0</v>
      </c>
      <c r="H708">
        <v>387.0602695</v>
      </c>
      <c r="J708">
        <v>3567906</v>
      </c>
      <c r="K708">
        <v>2489131</v>
      </c>
      <c r="L708">
        <v>3267564</v>
      </c>
      <c r="M708" t="str">
        <f t="shared" si="221"/>
        <v>Yes</v>
      </c>
      <c r="N708">
        <f t="shared" si="222"/>
        <v>3108200.3333333335</v>
      </c>
      <c r="O708">
        <v>1725443</v>
      </c>
      <c r="P708">
        <v>1771115</v>
      </c>
      <c r="Q708">
        <v>1598366</v>
      </c>
      <c r="S708">
        <f t="shared" si="223"/>
        <v>1.6666666666666667</v>
      </c>
      <c r="T708">
        <f t="shared" si="224"/>
        <v>1</v>
      </c>
      <c r="V708" s="4">
        <f t="shared" si="225"/>
        <v>387.0602694799</v>
      </c>
      <c r="W708">
        <f t="shared" si="226"/>
        <v>3</v>
      </c>
      <c r="X708">
        <f t="shared" si="227"/>
        <v>0.25</v>
      </c>
      <c r="Y708">
        <f t="shared" si="228"/>
        <v>0.15</v>
      </c>
      <c r="Z708">
        <f t="shared" si="229"/>
        <v>0.25</v>
      </c>
      <c r="AA708" t="str">
        <f t="shared" si="230"/>
        <v>O</v>
      </c>
      <c r="AD708">
        <f t="shared" si="231"/>
        <v>-0.8</v>
      </c>
      <c r="AF708" t="str">
        <f t="shared" si="232"/>
        <v>----</v>
      </c>
      <c r="AG708" t="str">
        <f t="shared" si="233"/>
        <v>----</v>
      </c>
      <c r="AH708" t="str">
        <f t="shared" si="234"/>
        <v>----</v>
      </c>
      <c r="AI708" t="str">
        <f t="shared" si="235"/>
        <v>----</v>
      </c>
      <c r="AJ708" t="str">
        <f t="shared" si="236"/>
        <v>SatFACarb</v>
      </c>
      <c r="AK708" t="str">
        <f t="shared" si="237"/>
        <v>----</v>
      </c>
      <c r="AM708" s="4">
        <f t="shared" si="238"/>
        <v>387.14977146797656</v>
      </c>
      <c r="AN708" s="4">
        <f t="shared" si="239"/>
        <v>387</v>
      </c>
      <c r="AO708" s="4">
        <f t="shared" si="240"/>
        <v>0.1497714679765636</v>
      </c>
    </row>
    <row r="709" spans="1:41" x14ac:dyDescent="0.25">
      <c r="A709">
        <v>15</v>
      </c>
      <c r="B709">
        <v>23</v>
      </c>
      <c r="C709">
        <v>3</v>
      </c>
      <c r="D709">
        <v>9</v>
      </c>
      <c r="E709">
        <v>0</v>
      </c>
      <c r="F709">
        <v>0</v>
      </c>
      <c r="H709">
        <v>388.13615199999998</v>
      </c>
      <c r="J709">
        <v>4003339</v>
      </c>
      <c r="K709">
        <v>3418676</v>
      </c>
      <c r="L709">
        <v>3720929</v>
      </c>
      <c r="M709" t="str">
        <f t="shared" si="221"/>
        <v>Yes</v>
      </c>
      <c r="N709">
        <f t="shared" si="222"/>
        <v>3714314.6666666665</v>
      </c>
      <c r="O709">
        <v>1810699</v>
      </c>
      <c r="P709">
        <v>1849199</v>
      </c>
      <c r="Q709">
        <v>1784470</v>
      </c>
      <c r="S709">
        <f t="shared" si="223"/>
        <v>1.5333333333333334</v>
      </c>
      <c r="T709">
        <f t="shared" si="224"/>
        <v>0.6</v>
      </c>
      <c r="V709" s="4">
        <f t="shared" si="225"/>
        <v>388.13615197989998</v>
      </c>
      <c r="W709">
        <f t="shared" si="226"/>
        <v>6</v>
      </c>
      <c r="X709">
        <f t="shared" si="227"/>
        <v>0.4</v>
      </c>
      <c r="Y709">
        <f t="shared" si="228"/>
        <v>0.2608695652173913</v>
      </c>
      <c r="Z709">
        <f t="shared" si="229"/>
        <v>0.66666666666666663</v>
      </c>
      <c r="AA709" t="str">
        <f t="shared" si="230"/>
        <v>O</v>
      </c>
      <c r="AD709">
        <f t="shared" si="231"/>
        <v>0</v>
      </c>
      <c r="AF709" t="str">
        <f t="shared" si="232"/>
        <v>----</v>
      </c>
      <c r="AG709" t="str">
        <f t="shared" si="233"/>
        <v>----</v>
      </c>
      <c r="AH709" t="str">
        <f t="shared" si="234"/>
        <v>----</v>
      </c>
      <c r="AI709" t="str">
        <f t="shared" si="235"/>
        <v>----</v>
      </c>
      <c r="AJ709" t="str">
        <f t="shared" si="236"/>
        <v>SatFACarb</v>
      </c>
      <c r="AK709" t="str">
        <f t="shared" si="237"/>
        <v>----</v>
      </c>
      <c r="AM709" s="4">
        <f t="shared" si="238"/>
        <v>388.22590274996293</v>
      </c>
      <c r="AN709" s="4">
        <f t="shared" si="239"/>
        <v>388</v>
      </c>
      <c r="AO709" s="4">
        <f t="shared" si="240"/>
        <v>0.22590274996292692</v>
      </c>
    </row>
    <row r="710" spans="1:41" x14ac:dyDescent="0.25">
      <c r="A710">
        <v>25</v>
      </c>
      <c r="B710">
        <v>38</v>
      </c>
      <c r="C710">
        <v>0</v>
      </c>
      <c r="D710">
        <v>22</v>
      </c>
      <c r="E710">
        <v>0</v>
      </c>
      <c r="F710">
        <v>0</v>
      </c>
      <c r="H710">
        <v>689.17819480000003</v>
      </c>
      <c r="J710">
        <v>4520551</v>
      </c>
      <c r="K710">
        <v>2926395</v>
      </c>
      <c r="L710">
        <v>4441106</v>
      </c>
      <c r="M710" t="str">
        <f t="shared" si="221"/>
        <v>Yes</v>
      </c>
      <c r="N710">
        <f t="shared" si="222"/>
        <v>3962684</v>
      </c>
      <c r="O710">
        <v>1838736</v>
      </c>
      <c r="P710">
        <v>1670794</v>
      </c>
      <c r="Q710">
        <v>1748935</v>
      </c>
      <c r="S710">
        <f t="shared" si="223"/>
        <v>1.52</v>
      </c>
      <c r="T710">
        <f t="shared" si="224"/>
        <v>0.88</v>
      </c>
      <c r="V710" s="4">
        <f t="shared" si="225"/>
        <v>689.17819477990008</v>
      </c>
      <c r="W710">
        <f t="shared" si="226"/>
        <v>7</v>
      </c>
      <c r="X710">
        <f t="shared" si="227"/>
        <v>0.28000000000000003</v>
      </c>
      <c r="Y710">
        <f t="shared" si="228"/>
        <v>0.18421052631578946</v>
      </c>
      <c r="Z710">
        <f t="shared" si="229"/>
        <v>0.31818181818181818</v>
      </c>
      <c r="AA710" t="str">
        <f t="shared" si="230"/>
        <v>O</v>
      </c>
      <c r="AD710">
        <f t="shared" si="231"/>
        <v>-0.2857142857142857</v>
      </c>
      <c r="AF710" t="str">
        <f t="shared" si="232"/>
        <v>----</v>
      </c>
      <c r="AG710" t="str">
        <f t="shared" si="233"/>
        <v>----</v>
      </c>
      <c r="AH710" t="str">
        <f t="shared" si="234"/>
        <v>----</v>
      </c>
      <c r="AI710" t="str">
        <f t="shared" si="235"/>
        <v>----</v>
      </c>
      <c r="AJ710" t="str">
        <f t="shared" si="236"/>
        <v>SatFACarb</v>
      </c>
      <c r="AK710" t="str">
        <f t="shared" si="237"/>
        <v>----</v>
      </c>
      <c r="AM710" s="4">
        <f t="shared" si="238"/>
        <v>689.33755708968897</v>
      </c>
      <c r="AN710" s="4">
        <f t="shared" si="239"/>
        <v>689</v>
      </c>
      <c r="AO710" s="4">
        <f t="shared" si="240"/>
        <v>0.33755708968897125</v>
      </c>
    </row>
    <row r="711" spans="1:41" x14ac:dyDescent="0.25">
      <c r="A711">
        <v>13</v>
      </c>
      <c r="B711">
        <v>24</v>
      </c>
      <c r="C711">
        <v>0</v>
      </c>
      <c r="D711">
        <v>13</v>
      </c>
      <c r="E711">
        <v>1</v>
      </c>
      <c r="F711">
        <v>0</v>
      </c>
      <c r="H711">
        <v>419.08648410000001</v>
      </c>
      <c r="J711">
        <v>4610941</v>
      </c>
      <c r="K711">
        <v>4034209</v>
      </c>
      <c r="L711">
        <v>4891277</v>
      </c>
      <c r="M711" t="str">
        <f t="shared" si="221"/>
        <v>Yes</v>
      </c>
      <c r="N711">
        <f t="shared" si="222"/>
        <v>4512142.333333333</v>
      </c>
      <c r="O711">
        <v>1847125</v>
      </c>
      <c r="P711">
        <v>2626328</v>
      </c>
      <c r="Q711">
        <v>2645640</v>
      </c>
      <c r="S711">
        <f t="shared" si="223"/>
        <v>1.8461538461538463</v>
      </c>
      <c r="T711">
        <f t="shared" si="224"/>
        <v>1</v>
      </c>
      <c r="V711" s="4">
        <f t="shared" si="225"/>
        <v>419.0864840799</v>
      </c>
      <c r="W711">
        <f t="shared" si="226"/>
        <v>2</v>
      </c>
      <c r="X711">
        <f t="shared" si="227"/>
        <v>0.15384615384615385</v>
      </c>
      <c r="Y711">
        <f t="shared" si="228"/>
        <v>8.3333333333333329E-2</v>
      </c>
      <c r="Z711">
        <f t="shared" si="229"/>
        <v>0.15384615384615385</v>
      </c>
      <c r="AA711" t="str">
        <f t="shared" si="230"/>
        <v>O</v>
      </c>
      <c r="AD711">
        <f t="shared" si="231"/>
        <v>-1</v>
      </c>
      <c r="AF711" t="str">
        <f t="shared" si="232"/>
        <v>----</v>
      </c>
      <c r="AG711" t="str">
        <f t="shared" si="233"/>
        <v>----</v>
      </c>
      <c r="AH711" t="str">
        <f t="shared" si="234"/>
        <v>----</v>
      </c>
      <c r="AI711" t="str">
        <f t="shared" si="235"/>
        <v>----</v>
      </c>
      <c r="AJ711" t="str">
        <f t="shared" si="236"/>
        <v>SatFACarb</v>
      </c>
      <c r="AK711" t="str">
        <f t="shared" si="237"/>
        <v>----</v>
      </c>
      <c r="AM711" s="4">
        <f t="shared" si="238"/>
        <v>419.18339165853519</v>
      </c>
      <c r="AN711" s="4">
        <f t="shared" si="239"/>
        <v>419</v>
      </c>
      <c r="AO711" s="4">
        <f t="shared" si="240"/>
        <v>0.1833916585351858</v>
      </c>
    </row>
    <row r="712" spans="1:41" x14ac:dyDescent="0.25">
      <c r="A712">
        <v>24</v>
      </c>
      <c r="B712">
        <v>42</v>
      </c>
      <c r="C712">
        <v>0</v>
      </c>
      <c r="D712">
        <v>21</v>
      </c>
      <c r="E712">
        <v>0</v>
      </c>
      <c r="F712">
        <v>0</v>
      </c>
      <c r="H712">
        <v>665.2145802</v>
      </c>
      <c r="J712">
        <v>3112641</v>
      </c>
      <c r="K712">
        <v>6958234</v>
      </c>
      <c r="L712">
        <v>5974149</v>
      </c>
      <c r="M712" t="str">
        <f t="shared" si="221"/>
        <v>Yes</v>
      </c>
      <c r="N712">
        <f t="shared" si="222"/>
        <v>5348341.333333333</v>
      </c>
      <c r="O712">
        <v>1896389</v>
      </c>
      <c r="P712">
        <v>3320959</v>
      </c>
      <c r="Q712">
        <v>2361984</v>
      </c>
      <c r="S712">
        <f t="shared" si="223"/>
        <v>1.75</v>
      </c>
      <c r="T712">
        <f t="shared" si="224"/>
        <v>0.875</v>
      </c>
      <c r="V712" s="4">
        <f t="shared" si="225"/>
        <v>665.21458017990005</v>
      </c>
      <c r="W712">
        <f t="shared" si="226"/>
        <v>4</v>
      </c>
      <c r="X712">
        <f t="shared" si="227"/>
        <v>0.16666666666666666</v>
      </c>
      <c r="Y712">
        <f t="shared" si="228"/>
        <v>9.5238095238095233E-2</v>
      </c>
      <c r="Z712">
        <f t="shared" si="229"/>
        <v>0.19047619047619047</v>
      </c>
      <c r="AA712" t="str">
        <f t="shared" si="230"/>
        <v>O</v>
      </c>
      <c r="AD712">
        <f t="shared" si="231"/>
        <v>-0.48148148148148145</v>
      </c>
      <c r="AF712" t="str">
        <f t="shared" si="232"/>
        <v>----</v>
      </c>
      <c r="AG712" t="str">
        <f t="shared" si="233"/>
        <v>----</v>
      </c>
      <c r="AH712" t="str">
        <f t="shared" si="234"/>
        <v>----</v>
      </c>
      <c r="AI712" t="str">
        <f t="shared" si="235"/>
        <v>----</v>
      </c>
      <c r="AJ712" t="str">
        <f t="shared" si="236"/>
        <v>SatFACarb</v>
      </c>
      <c r="AK712" t="str">
        <f t="shared" si="237"/>
        <v>----</v>
      </c>
      <c r="AM712" s="4">
        <f t="shared" si="238"/>
        <v>665.36840125666322</v>
      </c>
      <c r="AN712" s="4">
        <f t="shared" si="239"/>
        <v>665</v>
      </c>
      <c r="AO712" s="4">
        <f t="shared" si="240"/>
        <v>0.3684012566632191</v>
      </c>
    </row>
    <row r="713" spans="1:41" x14ac:dyDescent="0.25">
      <c r="A713">
        <v>21</v>
      </c>
      <c r="B713">
        <v>36</v>
      </c>
      <c r="C713">
        <v>0</v>
      </c>
      <c r="D713">
        <v>18</v>
      </c>
      <c r="E713">
        <v>0</v>
      </c>
      <c r="F713">
        <v>0</v>
      </c>
      <c r="H713">
        <v>575.18288640000003</v>
      </c>
      <c r="J713">
        <v>4137507</v>
      </c>
      <c r="K713">
        <v>4299429</v>
      </c>
      <c r="L713">
        <v>4847154</v>
      </c>
      <c r="M713" t="str">
        <f t="shared" si="221"/>
        <v>Yes</v>
      </c>
      <c r="N713">
        <f t="shared" si="222"/>
        <v>4428030</v>
      </c>
      <c r="O713">
        <v>1981349</v>
      </c>
      <c r="P713">
        <v>3224364</v>
      </c>
      <c r="Q713">
        <v>2424372</v>
      </c>
      <c r="S713">
        <f t="shared" si="223"/>
        <v>1.7142857142857142</v>
      </c>
      <c r="T713">
        <f t="shared" si="224"/>
        <v>0.8571428571428571</v>
      </c>
      <c r="V713" s="4">
        <f t="shared" si="225"/>
        <v>575.18288637989997</v>
      </c>
      <c r="W713">
        <f t="shared" si="226"/>
        <v>4</v>
      </c>
      <c r="X713">
        <f t="shared" si="227"/>
        <v>0.19047619047619047</v>
      </c>
      <c r="Y713">
        <f t="shared" si="228"/>
        <v>0.1111111111111111</v>
      </c>
      <c r="Z713">
        <f t="shared" si="229"/>
        <v>0.22222222222222221</v>
      </c>
      <c r="AA713" t="str">
        <f t="shared" si="230"/>
        <v>O</v>
      </c>
      <c r="AD713">
        <f t="shared" si="231"/>
        <v>-0.41666666666666669</v>
      </c>
      <c r="AF713" t="str">
        <f t="shared" si="232"/>
        <v>----</v>
      </c>
      <c r="AG713" t="str">
        <f t="shared" si="233"/>
        <v>----</v>
      </c>
      <c r="AH713" t="str">
        <f t="shared" si="234"/>
        <v>----</v>
      </c>
      <c r="AI713" t="str">
        <f t="shared" si="235"/>
        <v>----</v>
      </c>
      <c r="AJ713" t="str">
        <f t="shared" si="236"/>
        <v>SatFACarb</v>
      </c>
      <c r="AK713" t="str">
        <f t="shared" si="237"/>
        <v>----</v>
      </c>
      <c r="AM713" s="4">
        <f t="shared" si="238"/>
        <v>575.31588895313701</v>
      </c>
      <c r="AN713" s="4">
        <f t="shared" si="239"/>
        <v>575</v>
      </c>
      <c r="AO713" s="4">
        <f t="shared" si="240"/>
        <v>0.31588895313700505</v>
      </c>
    </row>
    <row r="714" spans="1:41" x14ac:dyDescent="0.25">
      <c r="A714">
        <v>26</v>
      </c>
      <c r="B714">
        <v>42</v>
      </c>
      <c r="C714">
        <v>0</v>
      </c>
      <c r="D714">
        <v>23</v>
      </c>
      <c r="E714">
        <v>0</v>
      </c>
      <c r="F714">
        <v>0</v>
      </c>
      <c r="H714">
        <v>721.20440940000003</v>
      </c>
      <c r="J714">
        <v>3961366</v>
      </c>
      <c r="K714">
        <v>4636542</v>
      </c>
      <c r="L714">
        <v>4899703</v>
      </c>
      <c r="M714" t="str">
        <f t="shared" si="221"/>
        <v>Yes</v>
      </c>
      <c r="N714">
        <f t="shared" si="222"/>
        <v>4499203.666666667</v>
      </c>
      <c r="O714">
        <v>2064689</v>
      </c>
      <c r="P714">
        <v>2983684</v>
      </c>
      <c r="Q714">
        <v>2914516</v>
      </c>
      <c r="S714">
        <f t="shared" si="223"/>
        <v>1.6153846153846154</v>
      </c>
      <c r="T714">
        <f t="shared" si="224"/>
        <v>0.88461538461538458</v>
      </c>
      <c r="V714" s="4">
        <f t="shared" si="225"/>
        <v>721.20440937990008</v>
      </c>
      <c r="W714">
        <f t="shared" si="226"/>
        <v>6</v>
      </c>
      <c r="X714">
        <f t="shared" si="227"/>
        <v>0.23076923076923078</v>
      </c>
      <c r="Y714">
        <f t="shared" si="228"/>
        <v>0.14285714285714285</v>
      </c>
      <c r="Z714">
        <f t="shared" si="229"/>
        <v>0.2608695652173913</v>
      </c>
      <c r="AA714" t="str">
        <f t="shared" si="230"/>
        <v>O</v>
      </c>
      <c r="AD714">
        <f t="shared" si="231"/>
        <v>-0.37931034482758619</v>
      </c>
      <c r="AF714" t="str">
        <f t="shared" si="232"/>
        <v>----</v>
      </c>
      <c r="AG714" t="str">
        <f t="shared" si="233"/>
        <v>----</v>
      </c>
      <c r="AH714" t="str">
        <f t="shared" si="234"/>
        <v>----</v>
      </c>
      <c r="AI714" t="str">
        <f t="shared" si="235"/>
        <v>----</v>
      </c>
      <c r="AJ714" t="str">
        <f t="shared" si="236"/>
        <v>SatFACarb</v>
      </c>
      <c r="AK714" t="str">
        <f t="shared" si="237"/>
        <v>----</v>
      </c>
      <c r="AM714" s="4">
        <f t="shared" si="238"/>
        <v>721.37117728024759</v>
      </c>
      <c r="AN714" s="4">
        <f t="shared" si="239"/>
        <v>721</v>
      </c>
      <c r="AO714" s="4">
        <f t="shared" si="240"/>
        <v>0.37117728024759344</v>
      </c>
    </row>
    <row r="715" spans="1:41" x14ac:dyDescent="0.25">
      <c r="A715">
        <v>24</v>
      </c>
      <c r="B715">
        <v>36</v>
      </c>
      <c r="C715">
        <v>0</v>
      </c>
      <c r="D715">
        <v>22</v>
      </c>
      <c r="E715">
        <v>0</v>
      </c>
      <c r="F715">
        <v>0</v>
      </c>
      <c r="H715">
        <v>675.16254479999998</v>
      </c>
      <c r="J715">
        <v>6232130</v>
      </c>
      <c r="K715">
        <v>3935100</v>
      </c>
      <c r="L715">
        <v>6848068</v>
      </c>
      <c r="M715" t="str">
        <f t="shared" si="221"/>
        <v>Yes</v>
      </c>
      <c r="N715">
        <f t="shared" si="222"/>
        <v>5671766</v>
      </c>
      <c r="O715">
        <v>2163058</v>
      </c>
      <c r="P715">
        <v>3668104</v>
      </c>
      <c r="Q715">
        <v>2762023</v>
      </c>
      <c r="S715">
        <f t="shared" si="223"/>
        <v>1.5</v>
      </c>
      <c r="T715">
        <f t="shared" si="224"/>
        <v>0.91666666666666663</v>
      </c>
      <c r="V715" s="4">
        <f t="shared" si="225"/>
        <v>675.16254477990003</v>
      </c>
      <c r="W715">
        <f t="shared" si="226"/>
        <v>7</v>
      </c>
      <c r="X715">
        <f t="shared" si="227"/>
        <v>0.29166666666666669</v>
      </c>
      <c r="Y715">
        <f t="shared" si="228"/>
        <v>0.19444444444444445</v>
      </c>
      <c r="Z715">
        <f t="shared" si="229"/>
        <v>0.31818181818181818</v>
      </c>
      <c r="AA715" t="str">
        <f t="shared" si="230"/>
        <v>O</v>
      </c>
      <c r="AD715">
        <f t="shared" si="231"/>
        <v>-0.30769230769230771</v>
      </c>
      <c r="AF715" t="str">
        <f t="shared" si="232"/>
        <v>----</v>
      </c>
      <c r="AG715" t="str">
        <f t="shared" si="233"/>
        <v>----</v>
      </c>
      <c r="AH715" t="str">
        <f t="shared" si="234"/>
        <v>----</v>
      </c>
      <c r="AI715" t="str">
        <f t="shared" si="235"/>
        <v>----</v>
      </c>
      <c r="AJ715" t="str">
        <f t="shared" si="236"/>
        <v>SatFACarb</v>
      </c>
      <c r="AK715" t="str">
        <f t="shared" si="237"/>
        <v>----</v>
      </c>
      <c r="AM715" s="4">
        <f t="shared" si="238"/>
        <v>675.31866617699882</v>
      </c>
      <c r="AN715" s="4">
        <f t="shared" si="239"/>
        <v>675</v>
      </c>
      <c r="AO715" s="4">
        <f t="shared" si="240"/>
        <v>0.31866617699881772</v>
      </c>
    </row>
    <row r="716" spans="1:41" x14ac:dyDescent="0.25">
      <c r="A716">
        <v>18</v>
      </c>
      <c r="B716">
        <v>32</v>
      </c>
      <c r="C716">
        <v>0</v>
      </c>
      <c r="D716">
        <v>16</v>
      </c>
      <c r="E716">
        <v>0</v>
      </c>
      <c r="F716">
        <v>0</v>
      </c>
      <c r="H716">
        <v>503.16175720000001</v>
      </c>
      <c r="J716">
        <v>13234736</v>
      </c>
      <c r="K716">
        <v>13374820</v>
      </c>
      <c r="L716">
        <v>14940754</v>
      </c>
      <c r="M716" t="str">
        <f t="shared" si="221"/>
        <v>Yes</v>
      </c>
      <c r="N716">
        <f t="shared" si="222"/>
        <v>13850103.333333334</v>
      </c>
      <c r="O716">
        <v>2196282</v>
      </c>
      <c r="P716">
        <v>2042135</v>
      </c>
      <c r="Q716">
        <v>2148318</v>
      </c>
      <c r="S716">
        <f t="shared" si="223"/>
        <v>1.7777777777777777</v>
      </c>
      <c r="T716">
        <f t="shared" si="224"/>
        <v>0.88888888888888884</v>
      </c>
      <c r="V716" s="4">
        <f t="shared" si="225"/>
        <v>503.16175717990001</v>
      </c>
      <c r="W716">
        <f t="shared" si="226"/>
        <v>3</v>
      </c>
      <c r="X716">
        <f t="shared" si="227"/>
        <v>0.16666666666666666</v>
      </c>
      <c r="Y716">
        <f t="shared" si="228"/>
        <v>9.375E-2</v>
      </c>
      <c r="Z716">
        <f t="shared" si="229"/>
        <v>0.1875</v>
      </c>
      <c r="AA716" t="str">
        <f t="shared" si="230"/>
        <v>O</v>
      </c>
      <c r="AD716">
        <f t="shared" si="231"/>
        <v>-0.5</v>
      </c>
      <c r="AF716" t="str">
        <f t="shared" si="232"/>
        <v>----</v>
      </c>
      <c r="AG716" t="str">
        <f t="shared" si="233"/>
        <v>----</v>
      </c>
      <c r="AH716" t="str">
        <f t="shared" si="234"/>
        <v>----</v>
      </c>
      <c r="AI716" t="str">
        <f t="shared" si="235"/>
        <v>----</v>
      </c>
      <c r="AJ716" t="str">
        <f t="shared" si="236"/>
        <v>SatFACarb</v>
      </c>
      <c r="AK716" t="str">
        <f t="shared" si="237"/>
        <v>----</v>
      </c>
      <c r="AM716" s="4">
        <f t="shared" si="238"/>
        <v>503.27810592747937</v>
      </c>
      <c r="AN716" s="4">
        <f t="shared" si="239"/>
        <v>503</v>
      </c>
      <c r="AO716" s="4">
        <f t="shared" si="240"/>
        <v>0.27810592747937335</v>
      </c>
    </row>
    <row r="717" spans="1:41" x14ac:dyDescent="0.25">
      <c r="A717">
        <v>23</v>
      </c>
      <c r="B717">
        <v>36</v>
      </c>
      <c r="C717">
        <v>0</v>
      </c>
      <c r="D717">
        <v>21</v>
      </c>
      <c r="E717">
        <v>0</v>
      </c>
      <c r="F717">
        <v>0</v>
      </c>
      <c r="H717">
        <v>647.16763019999996</v>
      </c>
      <c r="J717">
        <v>10147777</v>
      </c>
      <c r="K717">
        <v>6627295</v>
      </c>
      <c r="L717">
        <v>9463090</v>
      </c>
      <c r="M717" t="str">
        <f t="shared" si="221"/>
        <v>Yes</v>
      </c>
      <c r="N717">
        <f t="shared" si="222"/>
        <v>8746054</v>
      </c>
      <c r="O717">
        <v>2220417</v>
      </c>
      <c r="P717">
        <v>2496652</v>
      </c>
      <c r="Q717">
        <v>1978099</v>
      </c>
      <c r="S717">
        <f t="shared" si="223"/>
        <v>1.5652173913043479</v>
      </c>
      <c r="T717">
        <f t="shared" si="224"/>
        <v>0.91304347826086951</v>
      </c>
      <c r="V717" s="4">
        <f t="shared" si="225"/>
        <v>647.16763017990002</v>
      </c>
      <c r="W717">
        <f t="shared" si="226"/>
        <v>6</v>
      </c>
      <c r="X717">
        <f t="shared" si="227"/>
        <v>0.2608695652173913</v>
      </c>
      <c r="Y717">
        <f t="shared" si="228"/>
        <v>0.16666666666666666</v>
      </c>
      <c r="Z717">
        <f t="shared" si="229"/>
        <v>0.2857142857142857</v>
      </c>
      <c r="AA717" t="str">
        <f t="shared" si="230"/>
        <v>O</v>
      </c>
      <c r="AD717">
        <f t="shared" si="231"/>
        <v>-0.36</v>
      </c>
      <c r="AF717" t="str">
        <f t="shared" si="232"/>
        <v>----</v>
      </c>
      <c r="AG717" t="str">
        <f t="shared" si="233"/>
        <v>----</v>
      </c>
      <c r="AH717" t="str">
        <f t="shared" si="234"/>
        <v>----</v>
      </c>
      <c r="AI717" t="str">
        <f t="shared" si="235"/>
        <v>----</v>
      </c>
      <c r="AJ717" t="str">
        <f t="shared" si="236"/>
        <v>SatFACarb</v>
      </c>
      <c r="AK717" t="str">
        <f t="shared" si="237"/>
        <v>----</v>
      </c>
      <c r="AM717" s="4">
        <f t="shared" si="238"/>
        <v>647.31727816520663</v>
      </c>
      <c r="AN717" s="4">
        <f t="shared" si="239"/>
        <v>647</v>
      </c>
      <c r="AO717" s="4">
        <f t="shared" si="240"/>
        <v>0.31727816520663055</v>
      </c>
    </row>
    <row r="718" spans="1:41" x14ac:dyDescent="0.25">
      <c r="A718">
        <v>20</v>
      </c>
      <c r="B718">
        <v>30</v>
      </c>
      <c r="C718">
        <v>0</v>
      </c>
      <c r="D718">
        <v>13</v>
      </c>
      <c r="E718">
        <v>0</v>
      </c>
      <c r="F718">
        <v>0</v>
      </c>
      <c r="H718">
        <v>477.16136340000003</v>
      </c>
      <c r="J718">
        <v>3903634</v>
      </c>
      <c r="K718">
        <v>2705401</v>
      </c>
      <c r="L718">
        <v>3555775</v>
      </c>
      <c r="M718" t="str">
        <f t="shared" si="221"/>
        <v>Yes</v>
      </c>
      <c r="N718">
        <f t="shared" si="222"/>
        <v>3388270</v>
      </c>
      <c r="O718">
        <v>2244540</v>
      </c>
      <c r="P718">
        <v>1848668</v>
      </c>
      <c r="Q718">
        <v>2640135</v>
      </c>
      <c r="S718">
        <f t="shared" si="223"/>
        <v>1.5</v>
      </c>
      <c r="T718">
        <f t="shared" si="224"/>
        <v>0.65</v>
      </c>
      <c r="V718" s="4">
        <f t="shared" si="225"/>
        <v>477.16136337990002</v>
      </c>
      <c r="W718">
        <f t="shared" si="226"/>
        <v>6</v>
      </c>
      <c r="X718">
        <f t="shared" si="227"/>
        <v>0.3</v>
      </c>
      <c r="Y718">
        <f t="shared" si="228"/>
        <v>0.2</v>
      </c>
      <c r="Z718">
        <f t="shared" si="229"/>
        <v>0.46153846153846156</v>
      </c>
      <c r="AA718" t="str">
        <f t="shared" si="230"/>
        <v>O</v>
      </c>
      <c r="AD718">
        <f t="shared" si="231"/>
        <v>-3.7037037037037035E-2</v>
      </c>
      <c r="AF718" t="str">
        <f t="shared" si="232"/>
        <v>----</v>
      </c>
      <c r="AG718" t="str">
        <f t="shared" si="233"/>
        <v>----</v>
      </c>
      <c r="AH718" t="str">
        <f t="shared" si="234"/>
        <v>----</v>
      </c>
      <c r="AI718" t="str">
        <f t="shared" si="235"/>
        <v>----</v>
      </c>
      <c r="AJ718" t="str">
        <f t="shared" si="236"/>
        <v>SatFACarb</v>
      </c>
      <c r="AK718" t="str">
        <f t="shared" si="237"/>
        <v>----</v>
      </c>
      <c r="AM718" s="4">
        <f t="shared" si="238"/>
        <v>477.27169991925405</v>
      </c>
      <c r="AN718" s="4">
        <f t="shared" si="239"/>
        <v>477</v>
      </c>
      <c r="AO718" s="4">
        <f t="shared" si="240"/>
        <v>0.27169991925404702</v>
      </c>
    </row>
    <row r="719" spans="1:41" x14ac:dyDescent="0.25">
      <c r="A719">
        <v>14</v>
      </c>
      <c r="B719">
        <v>21</v>
      </c>
      <c r="C719">
        <v>1</v>
      </c>
      <c r="D719">
        <v>11</v>
      </c>
      <c r="E719">
        <v>0</v>
      </c>
      <c r="F719">
        <v>0</v>
      </c>
      <c r="H719">
        <v>378.10418320000002</v>
      </c>
      <c r="J719">
        <v>5129364</v>
      </c>
      <c r="K719">
        <v>2825605</v>
      </c>
      <c r="L719">
        <v>3823871</v>
      </c>
      <c r="M719" t="str">
        <f t="shared" si="221"/>
        <v>Yes</v>
      </c>
      <c r="N719">
        <f t="shared" si="222"/>
        <v>3926280</v>
      </c>
      <c r="O719">
        <v>2271384</v>
      </c>
      <c r="P719">
        <v>2152711</v>
      </c>
      <c r="Q719">
        <v>2295192</v>
      </c>
      <c r="S719">
        <f t="shared" si="223"/>
        <v>1.5</v>
      </c>
      <c r="T719">
        <f t="shared" si="224"/>
        <v>0.7857142857142857</v>
      </c>
      <c r="V719" s="4">
        <f t="shared" si="225"/>
        <v>378.10418317989996</v>
      </c>
      <c r="W719">
        <f t="shared" si="226"/>
        <v>5</v>
      </c>
      <c r="X719">
        <f t="shared" si="227"/>
        <v>0.35714285714285715</v>
      </c>
      <c r="Y719">
        <f t="shared" si="228"/>
        <v>0.23809523809523808</v>
      </c>
      <c r="Z719">
        <f t="shared" si="229"/>
        <v>0.45454545454545453</v>
      </c>
      <c r="AA719" t="str">
        <f t="shared" si="230"/>
        <v>O</v>
      </c>
      <c r="AD719">
        <f t="shared" si="231"/>
        <v>-0.13333333333333333</v>
      </c>
      <c r="AF719" t="str">
        <f t="shared" si="232"/>
        <v>----</v>
      </c>
      <c r="AG719" t="str">
        <f t="shared" si="233"/>
        <v>----</v>
      </c>
      <c r="AH719" t="str">
        <f t="shared" si="234"/>
        <v>----</v>
      </c>
      <c r="AI719" t="str">
        <f t="shared" si="235"/>
        <v>----</v>
      </c>
      <c r="AJ719" t="str">
        <f t="shared" si="236"/>
        <v>SatFACarb</v>
      </c>
      <c r="AK719" t="str">
        <f t="shared" si="237"/>
        <v>----</v>
      </c>
      <c r="AM719" s="4">
        <f t="shared" si="238"/>
        <v>378.19161420489291</v>
      </c>
      <c r="AN719" s="4">
        <f t="shared" si="239"/>
        <v>378</v>
      </c>
      <c r="AO719" s="4">
        <f t="shared" si="240"/>
        <v>0.19161420489291459</v>
      </c>
    </row>
    <row r="720" spans="1:41" x14ac:dyDescent="0.25">
      <c r="A720">
        <v>13</v>
      </c>
      <c r="B720">
        <v>20</v>
      </c>
      <c r="C720">
        <v>0</v>
      </c>
      <c r="D720">
        <v>10</v>
      </c>
      <c r="E720">
        <v>0</v>
      </c>
      <c r="F720">
        <v>0</v>
      </c>
      <c r="H720">
        <v>335.09836960000001</v>
      </c>
      <c r="J720">
        <v>4953843</v>
      </c>
      <c r="K720">
        <v>3074401</v>
      </c>
      <c r="L720">
        <v>4138436</v>
      </c>
      <c r="M720" t="str">
        <f t="shared" si="221"/>
        <v>Yes</v>
      </c>
      <c r="N720">
        <f t="shared" si="222"/>
        <v>4055560</v>
      </c>
      <c r="O720">
        <v>2284194</v>
      </c>
      <c r="P720">
        <v>2112428</v>
      </c>
      <c r="Q720">
        <v>2034681</v>
      </c>
      <c r="S720">
        <f t="shared" si="223"/>
        <v>1.5384615384615385</v>
      </c>
      <c r="T720">
        <f t="shared" si="224"/>
        <v>0.76923076923076927</v>
      </c>
      <c r="V720" s="4">
        <f t="shared" si="225"/>
        <v>335.09836957989995</v>
      </c>
      <c r="W720">
        <f t="shared" si="226"/>
        <v>4</v>
      </c>
      <c r="X720">
        <f t="shared" si="227"/>
        <v>0.30769230769230771</v>
      </c>
      <c r="Y720">
        <f t="shared" si="228"/>
        <v>0.2</v>
      </c>
      <c r="Z720">
        <f t="shared" si="229"/>
        <v>0.4</v>
      </c>
      <c r="AA720" t="str">
        <f t="shared" si="230"/>
        <v>O</v>
      </c>
      <c r="AD720">
        <f t="shared" si="231"/>
        <v>-0.125</v>
      </c>
      <c r="AF720" t="str">
        <f t="shared" si="232"/>
        <v>----</v>
      </c>
      <c r="AG720" t="str">
        <f t="shared" si="233"/>
        <v>----</v>
      </c>
      <c r="AH720" t="str">
        <f t="shared" si="234"/>
        <v>----</v>
      </c>
      <c r="AI720" t="str">
        <f t="shared" si="235"/>
        <v>----</v>
      </c>
      <c r="AJ720" t="str">
        <f t="shared" si="236"/>
        <v>SatFACarb</v>
      </c>
      <c r="AK720" t="str">
        <f t="shared" si="237"/>
        <v>----</v>
      </c>
      <c r="AM720" s="4">
        <f t="shared" si="238"/>
        <v>335.17585614373388</v>
      </c>
      <c r="AN720" s="4">
        <f t="shared" si="239"/>
        <v>335</v>
      </c>
      <c r="AO720" s="4">
        <f t="shared" si="240"/>
        <v>0.17585614373388125</v>
      </c>
    </row>
    <row r="721" spans="1:41" x14ac:dyDescent="0.25">
      <c r="A721">
        <v>21</v>
      </c>
      <c r="B721">
        <v>32</v>
      </c>
      <c r="C721">
        <v>0</v>
      </c>
      <c r="D721">
        <v>19</v>
      </c>
      <c r="E721">
        <v>0</v>
      </c>
      <c r="F721">
        <v>0</v>
      </c>
      <c r="H721">
        <v>587.14650099999994</v>
      </c>
      <c r="J721">
        <v>10486739</v>
      </c>
      <c r="K721">
        <v>6046179</v>
      </c>
      <c r="L721">
        <v>8246700</v>
      </c>
      <c r="M721" t="str">
        <f t="shared" si="221"/>
        <v>Yes</v>
      </c>
      <c r="N721">
        <f t="shared" si="222"/>
        <v>8259872.666666667</v>
      </c>
      <c r="O721">
        <v>2309799</v>
      </c>
      <c r="P721">
        <v>2686212</v>
      </c>
      <c r="Q721">
        <v>2318696</v>
      </c>
      <c r="S721">
        <f t="shared" si="223"/>
        <v>1.5238095238095237</v>
      </c>
      <c r="T721">
        <f t="shared" si="224"/>
        <v>0.90476190476190477</v>
      </c>
      <c r="V721" s="4">
        <f t="shared" si="225"/>
        <v>587.1465009799</v>
      </c>
      <c r="W721">
        <f t="shared" si="226"/>
        <v>6</v>
      </c>
      <c r="X721">
        <f t="shared" si="227"/>
        <v>0.2857142857142857</v>
      </c>
      <c r="Y721">
        <f t="shared" si="228"/>
        <v>0.1875</v>
      </c>
      <c r="Z721">
        <f t="shared" si="229"/>
        <v>0.31578947368421051</v>
      </c>
      <c r="AA721" t="str">
        <f t="shared" si="230"/>
        <v>O</v>
      </c>
      <c r="AD721">
        <f t="shared" si="231"/>
        <v>-0.30434782608695654</v>
      </c>
      <c r="AF721" t="str">
        <f t="shared" si="232"/>
        <v>----</v>
      </c>
      <c r="AG721" t="str">
        <f t="shared" si="233"/>
        <v>----</v>
      </c>
      <c r="AH721" t="str">
        <f t="shared" si="234"/>
        <v>----</v>
      </c>
      <c r="AI721" t="str">
        <f t="shared" si="235"/>
        <v>----</v>
      </c>
      <c r="AJ721" t="str">
        <f t="shared" si="236"/>
        <v>SatFACarb</v>
      </c>
      <c r="AK721" t="str">
        <f t="shared" si="237"/>
        <v>----</v>
      </c>
      <c r="AM721" s="4">
        <f t="shared" si="238"/>
        <v>587.28226996285582</v>
      </c>
      <c r="AN721" s="4">
        <f t="shared" si="239"/>
        <v>587</v>
      </c>
      <c r="AO721" s="4">
        <f t="shared" si="240"/>
        <v>0.28226996285582118</v>
      </c>
    </row>
    <row r="722" spans="1:41" x14ac:dyDescent="0.25">
      <c r="A722">
        <v>24</v>
      </c>
      <c r="B722">
        <v>38</v>
      </c>
      <c r="C722">
        <v>0</v>
      </c>
      <c r="D722">
        <v>22</v>
      </c>
      <c r="E722">
        <v>0</v>
      </c>
      <c r="F722">
        <v>0</v>
      </c>
      <c r="H722">
        <v>677.17819480000003</v>
      </c>
      <c r="J722">
        <v>10121176</v>
      </c>
      <c r="K722">
        <v>8049495</v>
      </c>
      <c r="L722">
        <v>11906526</v>
      </c>
      <c r="M722" t="str">
        <f t="shared" si="221"/>
        <v>Yes</v>
      </c>
      <c r="N722">
        <f t="shared" si="222"/>
        <v>10025732.333333334</v>
      </c>
      <c r="O722">
        <v>2320216</v>
      </c>
      <c r="P722">
        <v>4954250</v>
      </c>
      <c r="Q722">
        <v>4130058</v>
      </c>
      <c r="S722">
        <f t="shared" si="223"/>
        <v>1.5833333333333333</v>
      </c>
      <c r="T722">
        <f t="shared" si="224"/>
        <v>0.91666666666666663</v>
      </c>
      <c r="V722" s="4">
        <f t="shared" si="225"/>
        <v>677.17819477990008</v>
      </c>
      <c r="W722">
        <f t="shared" si="226"/>
        <v>6</v>
      </c>
      <c r="X722">
        <f t="shared" si="227"/>
        <v>0.25</v>
      </c>
      <c r="Y722">
        <f t="shared" si="228"/>
        <v>0.15789473684210525</v>
      </c>
      <c r="Z722">
        <f t="shared" si="229"/>
        <v>0.27272727272727271</v>
      </c>
      <c r="AA722" t="str">
        <f t="shared" si="230"/>
        <v>O</v>
      </c>
      <c r="AD722">
        <f t="shared" si="231"/>
        <v>-0.38461538461538464</v>
      </c>
      <c r="AF722" t="str">
        <f t="shared" si="232"/>
        <v>----</v>
      </c>
      <c r="AG722" t="str">
        <f t="shared" si="233"/>
        <v>----</v>
      </c>
      <c r="AH722" t="str">
        <f t="shared" si="234"/>
        <v>----</v>
      </c>
      <c r="AI722" t="str">
        <f t="shared" si="235"/>
        <v>----</v>
      </c>
      <c r="AJ722" t="str">
        <f t="shared" si="236"/>
        <v>SatFACarb</v>
      </c>
      <c r="AK722" t="str">
        <f t="shared" si="237"/>
        <v>----</v>
      </c>
      <c r="AM722" s="4">
        <f t="shared" si="238"/>
        <v>677.33478226638215</v>
      </c>
      <c r="AN722" s="4">
        <f t="shared" si="239"/>
        <v>677</v>
      </c>
      <c r="AO722" s="4">
        <f t="shared" si="240"/>
        <v>0.33478226638214892</v>
      </c>
    </row>
    <row r="723" spans="1:41" x14ac:dyDescent="0.25">
      <c r="A723">
        <v>12</v>
      </c>
      <c r="B723">
        <v>22</v>
      </c>
      <c r="C723">
        <v>0</v>
      </c>
      <c r="D723">
        <v>12</v>
      </c>
      <c r="E723">
        <v>1</v>
      </c>
      <c r="F723">
        <v>0</v>
      </c>
      <c r="H723">
        <v>389.0759195</v>
      </c>
      <c r="J723">
        <v>5355215</v>
      </c>
      <c r="K723">
        <v>4197141</v>
      </c>
      <c r="L723">
        <v>4974513</v>
      </c>
      <c r="M723" t="str">
        <f t="shared" si="221"/>
        <v>Yes</v>
      </c>
      <c r="N723">
        <f t="shared" si="222"/>
        <v>4842289.666666667</v>
      </c>
      <c r="O723">
        <v>2378219</v>
      </c>
      <c r="P723">
        <v>2696780</v>
      </c>
      <c r="Q723">
        <v>2524778</v>
      </c>
      <c r="S723">
        <f t="shared" si="223"/>
        <v>1.8333333333333333</v>
      </c>
      <c r="T723">
        <f t="shared" si="224"/>
        <v>1</v>
      </c>
      <c r="V723" s="4">
        <f t="shared" si="225"/>
        <v>389.07591947989999</v>
      </c>
      <c r="W723">
        <f t="shared" si="226"/>
        <v>2</v>
      </c>
      <c r="X723">
        <f t="shared" si="227"/>
        <v>0.16666666666666666</v>
      </c>
      <c r="Y723">
        <f t="shared" si="228"/>
        <v>9.0909090909090912E-2</v>
      </c>
      <c r="Z723">
        <f t="shared" si="229"/>
        <v>0.16666666666666666</v>
      </c>
      <c r="AA723" t="str">
        <f t="shared" si="230"/>
        <v>O</v>
      </c>
      <c r="AD723">
        <f t="shared" si="231"/>
        <v>-1</v>
      </c>
      <c r="AF723" t="str">
        <f t="shared" si="232"/>
        <v>----</v>
      </c>
      <c r="AG723" t="str">
        <f t="shared" si="233"/>
        <v>----</v>
      </c>
      <c r="AH723" t="str">
        <f t="shared" si="234"/>
        <v>----</v>
      </c>
      <c r="AI723" t="str">
        <f t="shared" si="235"/>
        <v>----</v>
      </c>
      <c r="AJ723" t="str">
        <f t="shared" si="236"/>
        <v>SatFACarb</v>
      </c>
      <c r="AK723" t="str">
        <f t="shared" si="237"/>
        <v>----</v>
      </c>
      <c r="AM723" s="4">
        <f t="shared" si="238"/>
        <v>389.16588755735978</v>
      </c>
      <c r="AN723" s="4">
        <f t="shared" si="239"/>
        <v>389</v>
      </c>
      <c r="AO723" s="4">
        <f t="shared" si="240"/>
        <v>0.16588755735978111</v>
      </c>
    </row>
    <row r="724" spans="1:41" x14ac:dyDescent="0.25">
      <c r="A724">
        <v>16</v>
      </c>
      <c r="B724">
        <v>28</v>
      </c>
      <c r="C724">
        <v>0</v>
      </c>
      <c r="D724">
        <v>14</v>
      </c>
      <c r="E724">
        <v>0</v>
      </c>
      <c r="F724">
        <v>0</v>
      </c>
      <c r="H724">
        <v>443.14062799999999</v>
      </c>
      <c r="J724">
        <v>11471493</v>
      </c>
      <c r="K724">
        <v>10700311</v>
      </c>
      <c r="L724">
        <v>12417935</v>
      </c>
      <c r="M724" t="str">
        <f t="shared" si="221"/>
        <v>Yes</v>
      </c>
      <c r="N724">
        <f t="shared" si="222"/>
        <v>11529913</v>
      </c>
      <c r="O724">
        <v>2389527</v>
      </c>
      <c r="P724">
        <v>2910335</v>
      </c>
      <c r="Q724">
        <v>2693476</v>
      </c>
      <c r="S724">
        <f t="shared" si="223"/>
        <v>1.75</v>
      </c>
      <c r="T724">
        <f t="shared" si="224"/>
        <v>0.875</v>
      </c>
      <c r="V724" s="4">
        <f t="shared" si="225"/>
        <v>443.14062797989999</v>
      </c>
      <c r="W724">
        <f t="shared" si="226"/>
        <v>3</v>
      </c>
      <c r="X724">
        <f t="shared" si="227"/>
        <v>0.1875</v>
      </c>
      <c r="Y724">
        <f t="shared" si="228"/>
        <v>0.10714285714285714</v>
      </c>
      <c r="Z724">
        <f t="shared" si="229"/>
        <v>0.21428571428571427</v>
      </c>
      <c r="AA724" t="str">
        <f t="shared" si="230"/>
        <v>O</v>
      </c>
      <c r="AD724">
        <f t="shared" si="231"/>
        <v>-0.44444444444444442</v>
      </c>
      <c r="AF724" t="str">
        <f t="shared" si="232"/>
        <v>----</v>
      </c>
      <c r="AG724" t="str">
        <f t="shared" si="233"/>
        <v>----</v>
      </c>
      <c r="AH724" t="str">
        <f t="shared" si="234"/>
        <v>----</v>
      </c>
      <c r="AI724" t="str">
        <f t="shared" si="235"/>
        <v>----</v>
      </c>
      <c r="AJ724" t="str">
        <f t="shared" si="236"/>
        <v>SatFACarb</v>
      </c>
      <c r="AK724" t="str">
        <f t="shared" si="237"/>
        <v>----</v>
      </c>
      <c r="AM724" s="4">
        <f t="shared" si="238"/>
        <v>443.24309772512856</v>
      </c>
      <c r="AN724" s="4">
        <f t="shared" si="239"/>
        <v>443</v>
      </c>
      <c r="AO724" s="4">
        <f t="shared" si="240"/>
        <v>0.24309772512856398</v>
      </c>
    </row>
    <row r="725" spans="1:41" x14ac:dyDescent="0.25">
      <c r="A725">
        <v>22</v>
      </c>
      <c r="B725">
        <v>36</v>
      </c>
      <c r="C725">
        <v>0</v>
      </c>
      <c r="D725">
        <v>20</v>
      </c>
      <c r="E725">
        <v>0</v>
      </c>
      <c r="F725">
        <v>0</v>
      </c>
      <c r="H725">
        <v>619.17271559999995</v>
      </c>
      <c r="J725">
        <v>10533374</v>
      </c>
      <c r="K725">
        <v>9692557</v>
      </c>
      <c r="L725">
        <v>12638970</v>
      </c>
      <c r="M725" t="str">
        <f t="shared" si="221"/>
        <v>Yes</v>
      </c>
      <c r="N725">
        <f t="shared" si="222"/>
        <v>10954967</v>
      </c>
      <c r="O725">
        <v>2485813</v>
      </c>
      <c r="P725">
        <v>3745159</v>
      </c>
      <c r="Q725">
        <v>2916623</v>
      </c>
      <c r="S725">
        <f t="shared" si="223"/>
        <v>1.6363636363636365</v>
      </c>
      <c r="T725">
        <f t="shared" si="224"/>
        <v>0.90909090909090906</v>
      </c>
      <c r="V725" s="4">
        <f t="shared" si="225"/>
        <v>619.1727155799</v>
      </c>
      <c r="W725">
        <f t="shared" si="226"/>
        <v>5</v>
      </c>
      <c r="X725">
        <f t="shared" si="227"/>
        <v>0.22727272727272727</v>
      </c>
      <c r="Y725">
        <f t="shared" si="228"/>
        <v>0.1388888888888889</v>
      </c>
      <c r="Z725">
        <f t="shared" si="229"/>
        <v>0.25</v>
      </c>
      <c r="AA725" t="str">
        <f t="shared" si="230"/>
        <v>O</v>
      </c>
      <c r="AD725">
        <f t="shared" si="231"/>
        <v>-0.41666666666666669</v>
      </c>
      <c r="AF725" t="str">
        <f t="shared" si="232"/>
        <v>----</v>
      </c>
      <c r="AG725" t="str">
        <f t="shared" si="233"/>
        <v>----</v>
      </c>
      <c r="AH725" t="str">
        <f t="shared" si="234"/>
        <v>----</v>
      </c>
      <c r="AI725" t="str">
        <f t="shared" si="235"/>
        <v>----</v>
      </c>
      <c r="AJ725" t="str">
        <f t="shared" si="236"/>
        <v>SatFACarb</v>
      </c>
      <c r="AK725" t="str">
        <f t="shared" si="237"/>
        <v>----</v>
      </c>
      <c r="AM725" s="4">
        <f t="shared" si="238"/>
        <v>619.31589015341444</v>
      </c>
      <c r="AN725" s="4">
        <f t="shared" si="239"/>
        <v>619</v>
      </c>
      <c r="AO725" s="4">
        <f t="shared" si="240"/>
        <v>0.31589015341444338</v>
      </c>
    </row>
    <row r="726" spans="1:41" x14ac:dyDescent="0.25">
      <c r="A726">
        <v>12</v>
      </c>
      <c r="B726">
        <v>20</v>
      </c>
      <c r="C726">
        <v>0</v>
      </c>
      <c r="D726">
        <v>10</v>
      </c>
      <c r="E726">
        <v>0</v>
      </c>
      <c r="F726">
        <v>0</v>
      </c>
      <c r="H726">
        <v>323.09836960000001</v>
      </c>
      <c r="J726">
        <v>7057936</v>
      </c>
      <c r="K726">
        <v>5822399</v>
      </c>
      <c r="L726">
        <v>6308931</v>
      </c>
      <c r="M726" t="str">
        <f t="shared" si="221"/>
        <v>Yes</v>
      </c>
      <c r="N726">
        <f t="shared" si="222"/>
        <v>6396422</v>
      </c>
      <c r="O726">
        <v>2506889</v>
      </c>
      <c r="P726">
        <v>3689864</v>
      </c>
      <c r="Q726">
        <v>3119323</v>
      </c>
      <c r="S726">
        <f t="shared" si="223"/>
        <v>1.6666666666666667</v>
      </c>
      <c r="T726">
        <f t="shared" si="224"/>
        <v>0.83333333333333337</v>
      </c>
      <c r="V726" s="4">
        <f t="shared" si="225"/>
        <v>323.09836957989995</v>
      </c>
      <c r="W726">
        <f t="shared" si="226"/>
        <v>3</v>
      </c>
      <c r="X726">
        <f t="shared" si="227"/>
        <v>0.25</v>
      </c>
      <c r="Y726">
        <f t="shared" si="228"/>
        <v>0.15</v>
      </c>
      <c r="Z726">
        <f t="shared" si="229"/>
        <v>0.3</v>
      </c>
      <c r="AA726" t="str">
        <f t="shared" si="230"/>
        <v>O</v>
      </c>
      <c r="AD726">
        <f t="shared" si="231"/>
        <v>-0.2857142857142857</v>
      </c>
      <c r="AF726" t="str">
        <f t="shared" si="232"/>
        <v>----</v>
      </c>
      <c r="AG726" t="str">
        <f t="shared" si="233"/>
        <v>----</v>
      </c>
      <c r="AH726" t="str">
        <f t="shared" si="234"/>
        <v>----</v>
      </c>
      <c r="AI726" t="str">
        <f t="shared" si="235"/>
        <v>----</v>
      </c>
      <c r="AJ726" t="str">
        <f t="shared" si="236"/>
        <v>SatFACarb</v>
      </c>
      <c r="AK726" t="str">
        <f t="shared" si="237"/>
        <v>----</v>
      </c>
      <c r="AM726" s="4">
        <f t="shared" si="238"/>
        <v>323.173081320427</v>
      </c>
      <c r="AN726" s="4">
        <f t="shared" si="239"/>
        <v>323</v>
      </c>
      <c r="AO726" s="4">
        <f t="shared" si="240"/>
        <v>0.17308132042700208</v>
      </c>
    </row>
    <row r="727" spans="1:41" x14ac:dyDescent="0.25">
      <c r="A727">
        <v>26</v>
      </c>
      <c r="B727">
        <v>42</v>
      </c>
      <c r="C727">
        <v>0</v>
      </c>
      <c r="D727">
        <v>22</v>
      </c>
      <c r="E727">
        <v>0</v>
      </c>
      <c r="F727">
        <v>0</v>
      </c>
      <c r="H727">
        <v>705.20949480000002</v>
      </c>
      <c r="J727">
        <v>3126134</v>
      </c>
      <c r="K727">
        <v>2830581</v>
      </c>
      <c r="L727">
        <v>3632970</v>
      </c>
      <c r="M727" t="str">
        <f t="shared" si="221"/>
        <v>Yes</v>
      </c>
      <c r="N727">
        <f t="shared" si="222"/>
        <v>3196561.6666666665</v>
      </c>
      <c r="O727">
        <v>2554650</v>
      </c>
      <c r="P727">
        <v>3425339</v>
      </c>
      <c r="Q727">
        <v>3280513</v>
      </c>
      <c r="S727">
        <f t="shared" si="223"/>
        <v>1.6153846153846154</v>
      </c>
      <c r="T727">
        <f t="shared" si="224"/>
        <v>0.84615384615384615</v>
      </c>
      <c r="V727" s="4">
        <f t="shared" si="225"/>
        <v>705.20949477990007</v>
      </c>
      <c r="W727">
        <f t="shared" si="226"/>
        <v>6</v>
      </c>
      <c r="X727">
        <f t="shared" si="227"/>
        <v>0.23076923076923078</v>
      </c>
      <c r="Y727">
        <f t="shared" si="228"/>
        <v>0.14285714285714285</v>
      </c>
      <c r="Z727">
        <f t="shared" si="229"/>
        <v>0.27272727272727271</v>
      </c>
      <c r="AA727" t="str">
        <f t="shared" si="230"/>
        <v>O</v>
      </c>
      <c r="AD727">
        <f t="shared" si="231"/>
        <v>-0.33333333333333331</v>
      </c>
      <c r="AF727" t="str">
        <f t="shared" si="232"/>
        <v>----</v>
      </c>
      <c r="AG727" t="str">
        <f t="shared" si="233"/>
        <v>----</v>
      </c>
      <c r="AH727" t="str">
        <f t="shared" si="234"/>
        <v>----</v>
      </c>
      <c r="AI727" t="str">
        <f t="shared" si="235"/>
        <v>----</v>
      </c>
      <c r="AJ727" t="str">
        <f t="shared" si="236"/>
        <v>SatFACarb</v>
      </c>
      <c r="AK727" t="str">
        <f t="shared" si="237"/>
        <v>----</v>
      </c>
      <c r="AM727" s="4">
        <f t="shared" si="238"/>
        <v>705.37256409176223</v>
      </c>
      <c r="AN727" s="4">
        <f t="shared" si="239"/>
        <v>705</v>
      </c>
      <c r="AO727" s="4">
        <f t="shared" si="240"/>
        <v>0.3725640917622286</v>
      </c>
    </row>
    <row r="728" spans="1:41" x14ac:dyDescent="0.25">
      <c r="A728">
        <v>20</v>
      </c>
      <c r="B728">
        <v>36</v>
      </c>
      <c r="C728">
        <v>0</v>
      </c>
      <c r="D728">
        <v>16</v>
      </c>
      <c r="E728">
        <v>0</v>
      </c>
      <c r="F728">
        <v>0</v>
      </c>
      <c r="H728">
        <v>531.1930572</v>
      </c>
      <c r="J728">
        <v>3065040</v>
      </c>
      <c r="K728">
        <v>4186372</v>
      </c>
      <c r="L728">
        <v>4212380</v>
      </c>
      <c r="M728" t="str">
        <f t="shared" si="221"/>
        <v>Yes</v>
      </c>
      <c r="N728">
        <f t="shared" si="222"/>
        <v>3821264</v>
      </c>
      <c r="O728">
        <v>2564865</v>
      </c>
      <c r="P728">
        <v>2207541</v>
      </c>
      <c r="Q728">
        <v>2131632</v>
      </c>
      <c r="S728">
        <f t="shared" si="223"/>
        <v>1.8</v>
      </c>
      <c r="T728">
        <f t="shared" si="224"/>
        <v>0.8</v>
      </c>
      <c r="V728" s="4">
        <f t="shared" si="225"/>
        <v>531.19305717990005</v>
      </c>
      <c r="W728">
        <f t="shared" si="226"/>
        <v>3</v>
      </c>
      <c r="X728">
        <f t="shared" si="227"/>
        <v>0.15</v>
      </c>
      <c r="Y728">
        <f t="shared" si="228"/>
        <v>8.3333333333333329E-2</v>
      </c>
      <c r="Z728">
        <f t="shared" si="229"/>
        <v>0.1875</v>
      </c>
      <c r="AA728" t="str">
        <f t="shared" si="230"/>
        <v>O</v>
      </c>
      <c r="AD728">
        <f t="shared" si="231"/>
        <v>-0.41666666666666669</v>
      </c>
      <c r="AF728" t="str">
        <f t="shared" si="232"/>
        <v>----</v>
      </c>
      <c r="AG728" t="str">
        <f t="shared" si="233"/>
        <v>----</v>
      </c>
      <c r="AH728" t="str">
        <f t="shared" si="234"/>
        <v>----</v>
      </c>
      <c r="AI728" t="str">
        <f t="shared" si="235"/>
        <v>----</v>
      </c>
      <c r="AJ728" t="str">
        <f t="shared" si="236"/>
        <v>SatFACarb</v>
      </c>
      <c r="AK728" t="str">
        <f t="shared" si="237"/>
        <v>----</v>
      </c>
      <c r="AM728" s="4">
        <f t="shared" si="238"/>
        <v>531.31588775285957</v>
      </c>
      <c r="AN728" s="4">
        <f t="shared" si="239"/>
        <v>531</v>
      </c>
      <c r="AO728" s="4">
        <f t="shared" si="240"/>
        <v>0.31588775285956672</v>
      </c>
    </row>
    <row r="729" spans="1:41" x14ac:dyDescent="0.25">
      <c r="A729">
        <v>12</v>
      </c>
      <c r="B729">
        <v>22</v>
      </c>
      <c r="C729">
        <v>0</v>
      </c>
      <c r="D729">
        <v>11</v>
      </c>
      <c r="E729">
        <v>0</v>
      </c>
      <c r="F729">
        <v>0</v>
      </c>
      <c r="H729">
        <v>341.10893420000002</v>
      </c>
      <c r="J729">
        <v>13066290</v>
      </c>
      <c r="K729">
        <v>10152725</v>
      </c>
      <c r="L729">
        <v>11860811</v>
      </c>
      <c r="M729" t="str">
        <f t="shared" si="221"/>
        <v>Yes</v>
      </c>
      <c r="N729">
        <f t="shared" si="222"/>
        <v>11693275.333333334</v>
      </c>
      <c r="O729">
        <v>2575757</v>
      </c>
      <c r="P729">
        <v>2314115</v>
      </c>
      <c r="Q729">
        <v>1786418</v>
      </c>
      <c r="S729">
        <f t="shared" si="223"/>
        <v>1.8333333333333333</v>
      </c>
      <c r="T729">
        <f t="shared" si="224"/>
        <v>0.91666666666666663</v>
      </c>
      <c r="V729" s="4">
        <f t="shared" si="225"/>
        <v>341.10893417990002</v>
      </c>
      <c r="W729">
        <f t="shared" si="226"/>
        <v>2</v>
      </c>
      <c r="X729">
        <f t="shared" si="227"/>
        <v>0.16666666666666666</v>
      </c>
      <c r="Y729">
        <f t="shared" si="228"/>
        <v>9.0909090909090912E-2</v>
      </c>
      <c r="Z729">
        <f t="shared" si="229"/>
        <v>0.18181818181818182</v>
      </c>
      <c r="AA729" t="str">
        <f t="shared" si="230"/>
        <v>O</v>
      </c>
      <c r="AD729">
        <f t="shared" si="231"/>
        <v>-0.53846153846153844</v>
      </c>
      <c r="AF729" t="str">
        <f t="shared" si="232"/>
        <v>----</v>
      </c>
      <c r="AG729" t="str">
        <f t="shared" si="233"/>
        <v>----</v>
      </c>
      <c r="AH729" t="str">
        <f t="shared" si="234"/>
        <v>----</v>
      </c>
      <c r="AI729" t="str">
        <f t="shared" si="235"/>
        <v>----</v>
      </c>
      <c r="AJ729" t="str">
        <f t="shared" si="236"/>
        <v>SatFACarb</v>
      </c>
      <c r="AK729" t="str">
        <f t="shared" si="237"/>
        <v>----</v>
      </c>
      <c r="AM729" s="4">
        <f t="shared" si="238"/>
        <v>341.18781059829558</v>
      </c>
      <c r="AN729" s="4">
        <f t="shared" si="239"/>
        <v>341</v>
      </c>
      <c r="AO729" s="4">
        <f t="shared" si="240"/>
        <v>0.18781059829558444</v>
      </c>
    </row>
    <row r="730" spans="1:41" x14ac:dyDescent="0.25">
      <c r="A730">
        <v>25</v>
      </c>
      <c r="B730">
        <v>38</v>
      </c>
      <c r="C730">
        <v>0</v>
      </c>
      <c r="D730">
        <v>21</v>
      </c>
      <c r="E730">
        <v>0</v>
      </c>
      <c r="F730">
        <v>0</v>
      </c>
      <c r="H730">
        <v>673.18328020000001</v>
      </c>
      <c r="J730">
        <v>3943603</v>
      </c>
      <c r="K730">
        <v>3740583</v>
      </c>
      <c r="L730">
        <v>5025454</v>
      </c>
      <c r="M730" t="str">
        <f t="shared" si="221"/>
        <v>Yes</v>
      </c>
      <c r="N730">
        <f t="shared" si="222"/>
        <v>4236546.666666667</v>
      </c>
      <c r="O730">
        <v>2622856</v>
      </c>
      <c r="P730">
        <v>3748998</v>
      </c>
      <c r="Q730">
        <v>3314003</v>
      </c>
      <c r="S730">
        <f t="shared" si="223"/>
        <v>1.52</v>
      </c>
      <c r="T730">
        <f t="shared" si="224"/>
        <v>0.84</v>
      </c>
      <c r="V730" s="4">
        <f t="shared" si="225"/>
        <v>673.18328017990007</v>
      </c>
      <c r="W730">
        <f t="shared" si="226"/>
        <v>7</v>
      </c>
      <c r="X730">
        <f t="shared" si="227"/>
        <v>0.28000000000000003</v>
      </c>
      <c r="Y730">
        <f t="shared" si="228"/>
        <v>0.18421052631578946</v>
      </c>
      <c r="Z730">
        <f t="shared" si="229"/>
        <v>0.33333333333333331</v>
      </c>
      <c r="AA730" t="str">
        <f t="shared" si="230"/>
        <v>O</v>
      </c>
      <c r="AD730">
        <f t="shared" si="231"/>
        <v>-0.2413793103448276</v>
      </c>
      <c r="AF730" t="str">
        <f t="shared" si="232"/>
        <v>----</v>
      </c>
      <c r="AG730" t="str">
        <f t="shared" si="233"/>
        <v>----</v>
      </c>
      <c r="AH730" t="str">
        <f t="shared" si="234"/>
        <v>----</v>
      </c>
      <c r="AI730" t="str">
        <f t="shared" si="235"/>
        <v>----</v>
      </c>
      <c r="AJ730" t="str">
        <f t="shared" si="236"/>
        <v>SatFACarb</v>
      </c>
      <c r="AK730" t="str">
        <f t="shared" si="237"/>
        <v>----</v>
      </c>
      <c r="AM730" s="4">
        <f t="shared" si="238"/>
        <v>673.33894390120372</v>
      </c>
      <c r="AN730" s="4">
        <f t="shared" si="239"/>
        <v>673</v>
      </c>
      <c r="AO730" s="4">
        <f t="shared" si="240"/>
        <v>0.33894390120372009</v>
      </c>
    </row>
    <row r="731" spans="1:41" x14ac:dyDescent="0.25">
      <c r="A731">
        <v>23</v>
      </c>
      <c r="B731">
        <v>38</v>
      </c>
      <c r="C731">
        <v>0</v>
      </c>
      <c r="D731">
        <v>21</v>
      </c>
      <c r="E731">
        <v>0</v>
      </c>
      <c r="F731">
        <v>0</v>
      </c>
      <c r="H731">
        <v>649.18328020000001</v>
      </c>
      <c r="J731">
        <v>10204991</v>
      </c>
      <c r="K731">
        <v>8427381</v>
      </c>
      <c r="L731">
        <v>11367596</v>
      </c>
      <c r="M731" t="str">
        <f t="shared" si="221"/>
        <v>Yes</v>
      </c>
      <c r="N731">
        <f t="shared" si="222"/>
        <v>9999989.333333334</v>
      </c>
      <c r="O731">
        <v>2641305</v>
      </c>
      <c r="P731">
        <v>3961991</v>
      </c>
      <c r="Q731">
        <v>3084901</v>
      </c>
      <c r="S731">
        <f t="shared" si="223"/>
        <v>1.6521739130434783</v>
      </c>
      <c r="T731">
        <f t="shared" si="224"/>
        <v>0.91304347826086951</v>
      </c>
      <c r="V731" s="4">
        <f t="shared" si="225"/>
        <v>649.18328017990007</v>
      </c>
      <c r="W731">
        <f t="shared" si="226"/>
        <v>5</v>
      </c>
      <c r="X731">
        <f t="shared" si="227"/>
        <v>0.21739130434782608</v>
      </c>
      <c r="Y731">
        <f t="shared" si="228"/>
        <v>0.13157894736842105</v>
      </c>
      <c r="Z731">
        <f t="shared" si="229"/>
        <v>0.23809523809523808</v>
      </c>
      <c r="AA731" t="str">
        <f t="shared" si="230"/>
        <v>O</v>
      </c>
      <c r="AD731">
        <f t="shared" si="231"/>
        <v>-0.44</v>
      </c>
      <c r="AF731" t="str">
        <f t="shared" si="232"/>
        <v>----</v>
      </c>
      <c r="AG731" t="str">
        <f t="shared" si="233"/>
        <v>----</v>
      </c>
      <c r="AH731" t="str">
        <f t="shared" si="234"/>
        <v>----</v>
      </c>
      <c r="AI731" t="str">
        <f t="shared" si="235"/>
        <v>----</v>
      </c>
      <c r="AJ731" t="str">
        <f t="shared" si="236"/>
        <v>SatFACarb</v>
      </c>
      <c r="AK731" t="str">
        <f t="shared" si="237"/>
        <v>----</v>
      </c>
      <c r="AM731" s="4">
        <f t="shared" si="238"/>
        <v>649.33339425458996</v>
      </c>
      <c r="AN731" s="4">
        <f t="shared" si="239"/>
        <v>649</v>
      </c>
      <c r="AO731" s="4">
        <f t="shared" si="240"/>
        <v>0.33339425458996175</v>
      </c>
    </row>
    <row r="732" spans="1:41" x14ac:dyDescent="0.25">
      <c r="A732">
        <v>26</v>
      </c>
      <c r="B732">
        <v>40</v>
      </c>
      <c r="C732">
        <v>0</v>
      </c>
      <c r="D732">
        <v>22</v>
      </c>
      <c r="E732">
        <v>0</v>
      </c>
      <c r="F732">
        <v>0</v>
      </c>
      <c r="H732">
        <v>703.19384479999997</v>
      </c>
      <c r="J732">
        <v>3183409</v>
      </c>
      <c r="K732">
        <v>2939049</v>
      </c>
      <c r="L732">
        <v>3346255</v>
      </c>
      <c r="M732" t="str">
        <f t="shared" ref="M732:M795" si="241">IF(J732&gt;0,"Yes","No")</f>
        <v>Yes</v>
      </c>
      <c r="N732">
        <f t="shared" ref="N732:N795" si="242">AVERAGE(J732:L732)</f>
        <v>3156237.6666666665</v>
      </c>
      <c r="O732">
        <v>2672464</v>
      </c>
      <c r="P732">
        <v>4250703</v>
      </c>
      <c r="Q732">
        <v>3961280</v>
      </c>
      <c r="S732">
        <f t="shared" ref="S732:S795" si="243">B732/A732</f>
        <v>1.5384615384615385</v>
      </c>
      <c r="T732">
        <f t="shared" ref="T732:T795" si="244">D732/A732</f>
        <v>0.84615384615384615</v>
      </c>
      <c r="V732" s="4">
        <f t="shared" ref="V732:V795" si="245">A732*12+(B732-1)*1.007825+C732*14.003074+D732*15.9949146+E732*31.9720707+F732*30.9737615+0.0005485799</f>
        <v>703.19384477990013</v>
      </c>
      <c r="W732">
        <f t="shared" ref="W732:W795" si="246">1+A732-B732/2+C732/2+F732/2</f>
        <v>7</v>
      </c>
      <c r="X732">
        <f t="shared" ref="X732:X795" si="247">W732/A732</f>
        <v>0.26923076923076922</v>
      </c>
      <c r="Y732">
        <f t="shared" ref="Y732:Y795" si="248">W732/B732</f>
        <v>0.17499999999999999</v>
      </c>
      <c r="Z732">
        <f t="shared" ref="Z732:Z795" si="249">W732/D732</f>
        <v>0.31818181818181818</v>
      </c>
      <c r="AA732" t="str">
        <f t="shared" ref="AA732:AA795" si="250">IF(X732&gt;=0.3,IF(X732&lt;=0.68,IF(Y732&gt;=0.2,IF(Y732&lt;=0.95,IF(Z732&gt;=0.77,IF(Z732&lt;=1.75,"CRAM","O"),"O"),"O"),"O"),"O"),"O")</f>
        <v>O</v>
      </c>
      <c r="AD732">
        <f t="shared" ref="AD732:AD795" si="251">(1+A732-D732/2-E732-B732/2)/(A732-D732/2-E732-C732-F732)</f>
        <v>-0.26666666666666666</v>
      </c>
      <c r="AF732" t="str">
        <f t="shared" ref="AF732:AF795" si="252">IF(AD732&gt;0.66,"CondAr","----")</f>
        <v>----</v>
      </c>
      <c r="AG732" t="str">
        <f t="shared" ref="AG732:AG795" si="253">IF(AND((AD732&gt;0.5),(AD732&lt;=0.66)),"Aromatic","----")</f>
        <v>----</v>
      </c>
      <c r="AH732" t="str">
        <f t="shared" ref="AH732:AH795" si="254">IF(AND((AD732&lt;=0.5),(S732&lt;1.5)),"HUnSatLig","----")</f>
        <v>----</v>
      </c>
      <c r="AI732" t="str">
        <f t="shared" ref="AI732:AI795" si="255">IF(AND((T732&lt;0.6),(S732&gt;=1.5),(C732=0)),"AlipatNoN","----")</f>
        <v>----</v>
      </c>
      <c r="AJ732" t="str">
        <f t="shared" ref="AJ732:AJ795" si="256">IF(AND((S732&gt;=1.5),(T732&gt;=0.6)),"SatFACarb","----")</f>
        <v>SatFACarb</v>
      </c>
      <c r="AK732" t="str">
        <f t="shared" ref="AK732:AK795" si="257">IF(AND((T732&lt;0.6),(S732&gt;=1.5),(C732&gt;0)),"Alipat+N","----")</f>
        <v>----</v>
      </c>
      <c r="AM732" s="4">
        <f t="shared" ref="AM732:AM795" si="258">V732*(44/43.989828)</f>
        <v>703.35644800237912</v>
      </c>
      <c r="AN732" s="4">
        <f t="shared" ref="AN732:AN795" si="259">INT(AM732)</f>
        <v>703</v>
      </c>
      <c r="AO732" s="4">
        <f t="shared" ref="AO732:AO795" si="260">AM732-AN732</f>
        <v>0.35644800237912477</v>
      </c>
    </row>
    <row r="733" spans="1:41" x14ac:dyDescent="0.25">
      <c r="A733">
        <v>16</v>
      </c>
      <c r="B733">
        <v>24</v>
      </c>
      <c r="C733">
        <v>0</v>
      </c>
      <c r="D733">
        <v>15</v>
      </c>
      <c r="E733">
        <v>0</v>
      </c>
      <c r="F733">
        <v>0</v>
      </c>
      <c r="H733">
        <v>455.10424260000002</v>
      </c>
      <c r="J733">
        <v>24620549</v>
      </c>
      <c r="K733">
        <v>10019025</v>
      </c>
      <c r="L733">
        <v>15882135</v>
      </c>
      <c r="M733" t="str">
        <f t="shared" si="241"/>
        <v>Yes</v>
      </c>
      <c r="N733">
        <f t="shared" si="242"/>
        <v>16840569.666666668</v>
      </c>
      <c r="O733">
        <v>2685044</v>
      </c>
      <c r="P733">
        <v>2320946</v>
      </c>
      <c r="Q733">
        <v>2561591</v>
      </c>
      <c r="S733">
        <f t="shared" si="243"/>
        <v>1.5</v>
      </c>
      <c r="T733">
        <f t="shared" si="244"/>
        <v>0.9375</v>
      </c>
      <c r="V733" s="4">
        <f t="shared" si="245"/>
        <v>455.10424257990002</v>
      </c>
      <c r="W733">
        <f t="shared" si="246"/>
        <v>5</v>
      </c>
      <c r="X733">
        <f t="shared" si="247"/>
        <v>0.3125</v>
      </c>
      <c r="Y733">
        <f t="shared" si="248"/>
        <v>0.20833333333333334</v>
      </c>
      <c r="Z733">
        <f t="shared" si="249"/>
        <v>0.33333333333333331</v>
      </c>
      <c r="AA733" t="str">
        <f t="shared" si="250"/>
        <v>O</v>
      </c>
      <c r="AD733">
        <f t="shared" si="251"/>
        <v>-0.29411764705882354</v>
      </c>
      <c r="AF733" t="str">
        <f t="shared" si="252"/>
        <v>----</v>
      </c>
      <c r="AG733" t="str">
        <f t="shared" si="253"/>
        <v>----</v>
      </c>
      <c r="AH733" t="str">
        <f t="shared" si="254"/>
        <v>----</v>
      </c>
      <c r="AI733" t="str">
        <f t="shared" si="255"/>
        <v>----</v>
      </c>
      <c r="AJ733" t="str">
        <f t="shared" si="256"/>
        <v>SatFACarb</v>
      </c>
      <c r="AK733" t="str">
        <f t="shared" si="257"/>
        <v>----</v>
      </c>
      <c r="AM733" s="4">
        <f t="shared" si="258"/>
        <v>455.20947873484749</v>
      </c>
      <c r="AN733" s="4">
        <f t="shared" si="259"/>
        <v>455</v>
      </c>
      <c r="AO733" s="4">
        <f t="shared" si="260"/>
        <v>0.2094787348474938</v>
      </c>
    </row>
    <row r="734" spans="1:41" x14ac:dyDescent="0.25">
      <c r="A734">
        <v>22</v>
      </c>
      <c r="B734">
        <v>38</v>
      </c>
      <c r="C734">
        <v>0</v>
      </c>
      <c r="D734">
        <v>18</v>
      </c>
      <c r="E734">
        <v>0</v>
      </c>
      <c r="F734">
        <v>0</v>
      </c>
      <c r="H734">
        <v>589.19853639999997</v>
      </c>
      <c r="J734">
        <v>3181625</v>
      </c>
      <c r="K734">
        <v>3934644</v>
      </c>
      <c r="L734">
        <v>3751314</v>
      </c>
      <c r="M734" t="str">
        <f t="shared" si="241"/>
        <v>Yes</v>
      </c>
      <c r="N734">
        <f t="shared" si="242"/>
        <v>3622527.6666666665</v>
      </c>
      <c r="O734">
        <v>2785516</v>
      </c>
      <c r="P734">
        <v>3692722</v>
      </c>
      <c r="Q734">
        <v>3439436</v>
      </c>
      <c r="S734">
        <f t="shared" si="243"/>
        <v>1.7272727272727273</v>
      </c>
      <c r="T734">
        <f t="shared" si="244"/>
        <v>0.81818181818181823</v>
      </c>
      <c r="V734" s="4">
        <f t="shared" si="245"/>
        <v>589.19853637990002</v>
      </c>
      <c r="W734">
        <f t="shared" si="246"/>
        <v>4</v>
      </c>
      <c r="X734">
        <f t="shared" si="247"/>
        <v>0.18181818181818182</v>
      </c>
      <c r="Y734">
        <f t="shared" si="248"/>
        <v>0.10526315789473684</v>
      </c>
      <c r="Z734">
        <f t="shared" si="249"/>
        <v>0.22222222222222221</v>
      </c>
      <c r="AA734" t="str">
        <f t="shared" si="250"/>
        <v>O</v>
      </c>
      <c r="AD734">
        <f t="shared" si="251"/>
        <v>-0.38461538461538464</v>
      </c>
      <c r="AF734" t="str">
        <f t="shared" si="252"/>
        <v>----</v>
      </c>
      <c r="AG734" t="str">
        <f t="shared" si="253"/>
        <v>----</v>
      </c>
      <c r="AH734" t="str">
        <f t="shared" si="254"/>
        <v>----</v>
      </c>
      <c r="AI734" t="str">
        <f t="shared" si="255"/>
        <v>----</v>
      </c>
      <c r="AJ734" t="str">
        <f t="shared" si="256"/>
        <v>SatFACarb</v>
      </c>
      <c r="AK734" t="str">
        <f t="shared" si="257"/>
        <v>----</v>
      </c>
      <c r="AM734" s="4">
        <f t="shared" si="258"/>
        <v>589.33477986582716</v>
      </c>
      <c r="AN734" s="4">
        <f t="shared" si="259"/>
        <v>589</v>
      </c>
      <c r="AO734" s="4">
        <f t="shared" si="260"/>
        <v>0.33477986582715857</v>
      </c>
    </row>
    <row r="735" spans="1:41" x14ac:dyDescent="0.25">
      <c r="A735">
        <v>24</v>
      </c>
      <c r="B735">
        <v>36</v>
      </c>
      <c r="C735">
        <v>0</v>
      </c>
      <c r="D735">
        <v>19</v>
      </c>
      <c r="E735">
        <v>0</v>
      </c>
      <c r="F735">
        <v>0</v>
      </c>
      <c r="H735">
        <v>627.17780100000004</v>
      </c>
      <c r="J735">
        <v>3241593</v>
      </c>
      <c r="K735">
        <v>2922507</v>
      </c>
      <c r="L735">
        <v>3572151</v>
      </c>
      <c r="M735" t="str">
        <f t="shared" si="241"/>
        <v>Yes</v>
      </c>
      <c r="N735">
        <f t="shared" si="242"/>
        <v>3245417</v>
      </c>
      <c r="O735">
        <v>2787207</v>
      </c>
      <c r="P735">
        <v>2535702</v>
      </c>
      <c r="Q735">
        <v>3293138</v>
      </c>
      <c r="S735">
        <f t="shared" si="243"/>
        <v>1.5</v>
      </c>
      <c r="T735">
        <f t="shared" si="244"/>
        <v>0.79166666666666663</v>
      </c>
      <c r="V735" s="4">
        <f t="shared" si="245"/>
        <v>627.1778009799001</v>
      </c>
      <c r="W735">
        <f t="shared" si="246"/>
        <v>7</v>
      </c>
      <c r="X735">
        <f t="shared" si="247"/>
        <v>0.29166666666666669</v>
      </c>
      <c r="Y735">
        <f t="shared" si="248"/>
        <v>0.19444444444444445</v>
      </c>
      <c r="Z735">
        <f t="shared" si="249"/>
        <v>0.36842105263157893</v>
      </c>
      <c r="AA735" t="str">
        <f t="shared" si="250"/>
        <v>O</v>
      </c>
      <c r="AD735">
        <f t="shared" si="251"/>
        <v>-0.17241379310344829</v>
      </c>
      <c r="AF735" t="str">
        <f t="shared" si="252"/>
        <v>----</v>
      </c>
      <c r="AG735" t="str">
        <f t="shared" si="253"/>
        <v>----</v>
      </c>
      <c r="AH735" t="str">
        <f t="shared" si="254"/>
        <v>----</v>
      </c>
      <c r="AI735" t="str">
        <f t="shared" si="255"/>
        <v>----</v>
      </c>
      <c r="AJ735" t="str">
        <f t="shared" si="256"/>
        <v>SatFACarb</v>
      </c>
      <c r="AK735" t="str">
        <f t="shared" si="257"/>
        <v>----</v>
      </c>
      <c r="AM735" s="4">
        <f t="shared" si="258"/>
        <v>627.32282661154306</v>
      </c>
      <c r="AN735" s="4">
        <f t="shared" si="259"/>
        <v>627</v>
      </c>
      <c r="AO735" s="4">
        <f t="shared" si="260"/>
        <v>0.32282661154306425</v>
      </c>
    </row>
    <row r="736" spans="1:41" x14ac:dyDescent="0.25">
      <c r="A736">
        <v>21</v>
      </c>
      <c r="B736">
        <v>32</v>
      </c>
      <c r="C736">
        <v>0</v>
      </c>
      <c r="D736">
        <v>17</v>
      </c>
      <c r="E736">
        <v>0</v>
      </c>
      <c r="F736">
        <v>0</v>
      </c>
      <c r="H736">
        <v>555.15667180000003</v>
      </c>
      <c r="J736">
        <v>4791947</v>
      </c>
      <c r="K736">
        <v>3774130</v>
      </c>
      <c r="L736">
        <v>4634358</v>
      </c>
      <c r="M736" t="str">
        <f t="shared" si="241"/>
        <v>Yes</v>
      </c>
      <c r="N736">
        <f t="shared" si="242"/>
        <v>4400145</v>
      </c>
      <c r="O736">
        <v>2826348</v>
      </c>
      <c r="P736">
        <v>3530656</v>
      </c>
      <c r="Q736">
        <v>2980461</v>
      </c>
      <c r="S736">
        <f t="shared" si="243"/>
        <v>1.5238095238095237</v>
      </c>
      <c r="T736">
        <f t="shared" si="244"/>
        <v>0.80952380952380953</v>
      </c>
      <c r="V736" s="4">
        <f t="shared" si="245"/>
        <v>555.15667177989997</v>
      </c>
      <c r="W736">
        <f t="shared" si="246"/>
        <v>6</v>
      </c>
      <c r="X736">
        <f t="shared" si="247"/>
        <v>0.2857142857142857</v>
      </c>
      <c r="Y736">
        <f t="shared" si="248"/>
        <v>0.1875</v>
      </c>
      <c r="Z736">
        <f t="shared" si="249"/>
        <v>0.35294117647058826</v>
      </c>
      <c r="AA736" t="str">
        <f t="shared" si="250"/>
        <v>O</v>
      </c>
      <c r="AD736">
        <f t="shared" si="251"/>
        <v>-0.2</v>
      </c>
      <c r="AF736" t="str">
        <f t="shared" si="252"/>
        <v>----</v>
      </c>
      <c r="AG736" t="str">
        <f t="shared" si="253"/>
        <v>----</v>
      </c>
      <c r="AH736" t="str">
        <f t="shared" si="254"/>
        <v>----</v>
      </c>
      <c r="AI736" t="str">
        <f t="shared" si="255"/>
        <v>----</v>
      </c>
      <c r="AJ736" t="str">
        <f t="shared" si="256"/>
        <v>SatFACarb</v>
      </c>
      <c r="AK736" t="str">
        <f t="shared" si="257"/>
        <v>----</v>
      </c>
      <c r="AM736" s="4">
        <f t="shared" si="258"/>
        <v>555.28504358588521</v>
      </c>
      <c r="AN736" s="4">
        <f t="shared" si="259"/>
        <v>555</v>
      </c>
      <c r="AO736" s="4">
        <f t="shared" si="260"/>
        <v>0.28504358588520518</v>
      </c>
    </row>
    <row r="737" spans="1:41" x14ac:dyDescent="0.25">
      <c r="A737">
        <v>20</v>
      </c>
      <c r="B737">
        <v>30</v>
      </c>
      <c r="C737">
        <v>0</v>
      </c>
      <c r="D737">
        <v>15</v>
      </c>
      <c r="E737">
        <v>0</v>
      </c>
      <c r="F737">
        <v>0</v>
      </c>
      <c r="H737">
        <v>509.1511926</v>
      </c>
      <c r="J737">
        <v>3626867</v>
      </c>
      <c r="K737">
        <v>2773046</v>
      </c>
      <c r="L737">
        <v>3832727</v>
      </c>
      <c r="M737" t="str">
        <f t="shared" si="241"/>
        <v>Yes</v>
      </c>
      <c r="N737">
        <f t="shared" si="242"/>
        <v>3410880</v>
      </c>
      <c r="O737">
        <v>2834326</v>
      </c>
      <c r="P737">
        <v>3662043</v>
      </c>
      <c r="Q737">
        <v>3574719</v>
      </c>
      <c r="S737">
        <f t="shared" si="243"/>
        <v>1.5</v>
      </c>
      <c r="T737">
        <f t="shared" si="244"/>
        <v>0.75</v>
      </c>
      <c r="V737" s="4">
        <f t="shared" si="245"/>
        <v>509.1511925799</v>
      </c>
      <c r="W737">
        <f t="shared" si="246"/>
        <v>6</v>
      </c>
      <c r="X737">
        <f t="shared" si="247"/>
        <v>0.3</v>
      </c>
      <c r="Y737">
        <f t="shared" si="248"/>
        <v>0.2</v>
      </c>
      <c r="Z737">
        <f t="shared" si="249"/>
        <v>0.4</v>
      </c>
      <c r="AA737" t="str">
        <f t="shared" si="250"/>
        <v>O</v>
      </c>
      <c r="AD737">
        <f t="shared" si="251"/>
        <v>-0.12</v>
      </c>
      <c r="AF737" t="str">
        <f t="shared" si="252"/>
        <v>----</v>
      </c>
      <c r="AG737" t="str">
        <f t="shared" si="253"/>
        <v>----</v>
      </c>
      <c r="AH737" t="str">
        <f t="shared" si="254"/>
        <v>----</v>
      </c>
      <c r="AI737" t="str">
        <f t="shared" si="255"/>
        <v>----</v>
      </c>
      <c r="AJ737" t="str">
        <f t="shared" si="256"/>
        <v>SatFACarb</v>
      </c>
      <c r="AK737" t="str">
        <f t="shared" si="257"/>
        <v>----</v>
      </c>
      <c r="AM737" s="4">
        <f t="shared" si="258"/>
        <v>509.26892629622461</v>
      </c>
      <c r="AN737" s="4">
        <f t="shared" si="259"/>
        <v>509</v>
      </c>
      <c r="AO737" s="4">
        <f t="shared" si="260"/>
        <v>0.26892629622460618</v>
      </c>
    </row>
    <row r="738" spans="1:41" x14ac:dyDescent="0.25">
      <c r="A738">
        <v>21</v>
      </c>
      <c r="B738">
        <v>34</v>
      </c>
      <c r="C738">
        <v>0</v>
      </c>
      <c r="D738">
        <v>19</v>
      </c>
      <c r="E738">
        <v>0</v>
      </c>
      <c r="F738">
        <v>0</v>
      </c>
      <c r="H738">
        <v>589.16215099999999</v>
      </c>
      <c r="J738">
        <v>14373943</v>
      </c>
      <c r="K738">
        <v>12069301</v>
      </c>
      <c r="L738">
        <v>15543699</v>
      </c>
      <c r="M738" t="str">
        <f t="shared" si="241"/>
        <v>Yes</v>
      </c>
      <c r="N738">
        <f t="shared" si="242"/>
        <v>13995647.666666666</v>
      </c>
      <c r="O738">
        <v>2954475</v>
      </c>
      <c r="P738">
        <v>5359795</v>
      </c>
      <c r="Q738">
        <v>4113229</v>
      </c>
      <c r="S738">
        <f t="shared" si="243"/>
        <v>1.6190476190476191</v>
      </c>
      <c r="T738">
        <f t="shared" si="244"/>
        <v>0.90476190476190477</v>
      </c>
      <c r="V738" s="4">
        <f t="shared" si="245"/>
        <v>589.16215097990005</v>
      </c>
      <c r="W738">
        <f t="shared" si="246"/>
        <v>5</v>
      </c>
      <c r="X738">
        <f t="shared" si="247"/>
        <v>0.23809523809523808</v>
      </c>
      <c r="Y738">
        <f t="shared" si="248"/>
        <v>0.14705882352941177</v>
      </c>
      <c r="Z738">
        <f t="shared" si="249"/>
        <v>0.26315789473684209</v>
      </c>
      <c r="AA738" t="str">
        <f t="shared" si="250"/>
        <v>O</v>
      </c>
      <c r="AD738">
        <f t="shared" si="251"/>
        <v>-0.39130434782608697</v>
      </c>
      <c r="AF738" t="str">
        <f t="shared" si="252"/>
        <v>----</v>
      </c>
      <c r="AG738" t="str">
        <f t="shared" si="253"/>
        <v>----</v>
      </c>
      <c r="AH738" t="str">
        <f t="shared" si="254"/>
        <v>----</v>
      </c>
      <c r="AI738" t="str">
        <f t="shared" si="255"/>
        <v>----</v>
      </c>
      <c r="AJ738" t="str">
        <f t="shared" si="256"/>
        <v>SatFACarb</v>
      </c>
      <c r="AK738" t="str">
        <f t="shared" si="257"/>
        <v>----</v>
      </c>
      <c r="AM738" s="4">
        <f t="shared" si="258"/>
        <v>589.29838605223915</v>
      </c>
      <c r="AN738" s="4">
        <f t="shared" si="259"/>
        <v>589</v>
      </c>
      <c r="AO738" s="4">
        <f t="shared" si="260"/>
        <v>0.29838605223915238</v>
      </c>
    </row>
    <row r="739" spans="1:41" x14ac:dyDescent="0.25">
      <c r="A739">
        <v>19</v>
      </c>
      <c r="B739">
        <v>32</v>
      </c>
      <c r="C739">
        <v>0</v>
      </c>
      <c r="D739">
        <v>12</v>
      </c>
      <c r="E739">
        <v>0</v>
      </c>
      <c r="F739">
        <v>0</v>
      </c>
      <c r="H739">
        <v>451.18209880000001</v>
      </c>
      <c r="J739">
        <v>3456845</v>
      </c>
      <c r="K739">
        <v>2915440</v>
      </c>
      <c r="L739">
        <v>3235520</v>
      </c>
      <c r="M739" t="str">
        <f t="shared" si="241"/>
        <v>Yes</v>
      </c>
      <c r="N739">
        <f t="shared" si="242"/>
        <v>3202601.6666666665</v>
      </c>
      <c r="O739">
        <v>2963344</v>
      </c>
      <c r="P739">
        <v>3343556</v>
      </c>
      <c r="Q739">
        <v>4140324</v>
      </c>
      <c r="S739">
        <f t="shared" si="243"/>
        <v>1.6842105263157894</v>
      </c>
      <c r="T739">
        <f t="shared" si="244"/>
        <v>0.63157894736842102</v>
      </c>
      <c r="V739" s="4">
        <f t="shared" si="245"/>
        <v>451.18209877989995</v>
      </c>
      <c r="W739">
        <f t="shared" si="246"/>
        <v>4</v>
      </c>
      <c r="X739">
        <f t="shared" si="247"/>
        <v>0.21052631578947367</v>
      </c>
      <c r="Y739">
        <f t="shared" si="248"/>
        <v>0.125</v>
      </c>
      <c r="Z739">
        <f t="shared" si="249"/>
        <v>0.33333333333333331</v>
      </c>
      <c r="AA739" t="str">
        <f t="shared" si="250"/>
        <v>O</v>
      </c>
      <c r="AD739">
        <f t="shared" si="251"/>
        <v>-0.15384615384615385</v>
      </c>
      <c r="AF739" t="str">
        <f t="shared" si="252"/>
        <v>----</v>
      </c>
      <c r="AG739" t="str">
        <f t="shared" si="253"/>
        <v>----</v>
      </c>
      <c r="AH739" t="str">
        <f t="shared" si="254"/>
        <v>----</v>
      </c>
      <c r="AI739" t="str">
        <f t="shared" si="255"/>
        <v>----</v>
      </c>
      <c r="AJ739" t="str">
        <f t="shared" si="256"/>
        <v>SatFACarb</v>
      </c>
      <c r="AK739" t="str">
        <f t="shared" si="257"/>
        <v>----</v>
      </c>
      <c r="AM739" s="4">
        <f t="shared" si="258"/>
        <v>451.28642799684496</v>
      </c>
      <c r="AN739" s="4">
        <f t="shared" si="259"/>
        <v>451</v>
      </c>
      <c r="AO739" s="4">
        <f t="shared" si="260"/>
        <v>0.28642799684496367</v>
      </c>
    </row>
    <row r="740" spans="1:41" x14ac:dyDescent="0.25">
      <c r="A740">
        <v>20</v>
      </c>
      <c r="B740">
        <v>30</v>
      </c>
      <c r="C740">
        <v>0</v>
      </c>
      <c r="D740">
        <v>19</v>
      </c>
      <c r="E740">
        <v>0</v>
      </c>
      <c r="F740">
        <v>0</v>
      </c>
      <c r="H740">
        <v>573.13085100000001</v>
      </c>
      <c r="J740">
        <v>7971327</v>
      </c>
      <c r="K740">
        <v>4337336</v>
      </c>
      <c r="L740">
        <v>6639177</v>
      </c>
      <c r="M740" t="str">
        <f t="shared" si="241"/>
        <v>Yes</v>
      </c>
      <c r="N740">
        <f t="shared" si="242"/>
        <v>6315946.666666667</v>
      </c>
      <c r="O740">
        <v>3013527</v>
      </c>
      <c r="P740">
        <v>3738521</v>
      </c>
      <c r="Q740">
        <v>3781730</v>
      </c>
      <c r="S740">
        <f t="shared" si="243"/>
        <v>1.5</v>
      </c>
      <c r="T740">
        <f t="shared" si="244"/>
        <v>0.95</v>
      </c>
      <c r="V740" s="4">
        <f t="shared" si="245"/>
        <v>573.13085097990006</v>
      </c>
      <c r="W740">
        <f t="shared" si="246"/>
        <v>6</v>
      </c>
      <c r="X740">
        <f t="shared" si="247"/>
        <v>0.3</v>
      </c>
      <c r="Y740">
        <f t="shared" si="248"/>
        <v>0.2</v>
      </c>
      <c r="Z740">
        <f t="shared" si="249"/>
        <v>0.31578947368421051</v>
      </c>
      <c r="AA740" t="str">
        <f t="shared" si="250"/>
        <v>O</v>
      </c>
      <c r="AD740">
        <f t="shared" si="251"/>
        <v>-0.33333333333333331</v>
      </c>
      <c r="AF740" t="str">
        <f t="shared" si="252"/>
        <v>----</v>
      </c>
      <c r="AG740" t="str">
        <f t="shared" si="253"/>
        <v>----</v>
      </c>
      <c r="AH740" t="str">
        <f t="shared" si="254"/>
        <v>----</v>
      </c>
      <c r="AI740" t="str">
        <f t="shared" si="255"/>
        <v>----</v>
      </c>
      <c r="AJ740" t="str">
        <f t="shared" si="256"/>
        <v>SatFACarb</v>
      </c>
      <c r="AK740" t="str">
        <f t="shared" si="257"/>
        <v>----</v>
      </c>
      <c r="AM740" s="4">
        <f t="shared" si="258"/>
        <v>573.2633790501659</v>
      </c>
      <c r="AN740" s="4">
        <f t="shared" si="259"/>
        <v>573</v>
      </c>
      <c r="AO740" s="4">
        <f t="shared" si="260"/>
        <v>0.26337905016589502</v>
      </c>
    </row>
    <row r="741" spans="1:41" x14ac:dyDescent="0.25">
      <c r="A741">
        <v>25</v>
      </c>
      <c r="B741">
        <v>42</v>
      </c>
      <c r="C741">
        <v>0</v>
      </c>
      <c r="D741">
        <v>21</v>
      </c>
      <c r="E741">
        <v>0</v>
      </c>
      <c r="F741">
        <v>0</v>
      </c>
      <c r="H741">
        <v>677.2145802</v>
      </c>
      <c r="J741">
        <v>3245014</v>
      </c>
      <c r="K741">
        <v>5280599</v>
      </c>
      <c r="L741">
        <v>4681180</v>
      </c>
      <c r="M741" t="str">
        <f t="shared" si="241"/>
        <v>Yes</v>
      </c>
      <c r="N741">
        <f t="shared" si="242"/>
        <v>4402264.333333333</v>
      </c>
      <c r="O741">
        <v>3043672</v>
      </c>
      <c r="P741">
        <v>5282954</v>
      </c>
      <c r="Q741">
        <v>4204809</v>
      </c>
      <c r="S741">
        <f t="shared" si="243"/>
        <v>1.68</v>
      </c>
      <c r="T741">
        <f t="shared" si="244"/>
        <v>0.84</v>
      </c>
      <c r="V741" s="4">
        <f t="shared" si="245"/>
        <v>677.21458017990005</v>
      </c>
      <c r="W741">
        <f t="shared" si="246"/>
        <v>5</v>
      </c>
      <c r="X741">
        <f t="shared" si="247"/>
        <v>0.2</v>
      </c>
      <c r="Y741">
        <f t="shared" si="248"/>
        <v>0.11904761904761904</v>
      </c>
      <c r="Z741">
        <f t="shared" si="249"/>
        <v>0.23809523809523808</v>
      </c>
      <c r="AA741" t="str">
        <f t="shared" si="250"/>
        <v>O</v>
      </c>
      <c r="AD741">
        <f t="shared" si="251"/>
        <v>-0.37931034482758619</v>
      </c>
      <c r="AF741" t="str">
        <f t="shared" si="252"/>
        <v>----</v>
      </c>
      <c r="AG741" t="str">
        <f t="shared" si="253"/>
        <v>----</v>
      </c>
      <c r="AH741" t="str">
        <f t="shared" si="254"/>
        <v>----</v>
      </c>
      <c r="AI741" t="str">
        <f t="shared" si="255"/>
        <v>----</v>
      </c>
      <c r="AJ741" t="str">
        <f t="shared" si="256"/>
        <v>SatFACarb</v>
      </c>
      <c r="AK741" t="str">
        <f t="shared" si="257"/>
        <v>----</v>
      </c>
      <c r="AM741" s="4">
        <f t="shared" si="258"/>
        <v>677.37117607997004</v>
      </c>
      <c r="AN741" s="4">
        <f t="shared" si="259"/>
        <v>677</v>
      </c>
      <c r="AO741" s="4">
        <f t="shared" si="260"/>
        <v>0.37117607997004143</v>
      </c>
    </row>
    <row r="742" spans="1:41" x14ac:dyDescent="0.25">
      <c r="A742">
        <v>25</v>
      </c>
      <c r="B742">
        <v>40</v>
      </c>
      <c r="C742">
        <v>0</v>
      </c>
      <c r="D742">
        <v>21</v>
      </c>
      <c r="E742">
        <v>0</v>
      </c>
      <c r="F742">
        <v>0</v>
      </c>
      <c r="H742">
        <v>675.19893019999995</v>
      </c>
      <c r="J742">
        <v>4665408</v>
      </c>
      <c r="K742">
        <v>4924283</v>
      </c>
      <c r="L742">
        <v>6125122</v>
      </c>
      <c r="M742" t="str">
        <f t="shared" si="241"/>
        <v>Yes</v>
      </c>
      <c r="N742">
        <f t="shared" si="242"/>
        <v>5238271</v>
      </c>
      <c r="O742">
        <v>3093873</v>
      </c>
      <c r="P742">
        <v>4703368</v>
      </c>
      <c r="Q742">
        <v>4561191</v>
      </c>
      <c r="S742">
        <f t="shared" si="243"/>
        <v>1.6</v>
      </c>
      <c r="T742">
        <f t="shared" si="244"/>
        <v>0.84</v>
      </c>
      <c r="V742" s="4">
        <f t="shared" si="245"/>
        <v>675.1989301799</v>
      </c>
      <c r="W742">
        <f t="shared" si="246"/>
        <v>6</v>
      </c>
      <c r="X742">
        <f t="shared" si="247"/>
        <v>0.24</v>
      </c>
      <c r="Y742">
        <f t="shared" si="248"/>
        <v>0.15</v>
      </c>
      <c r="Z742">
        <f t="shared" si="249"/>
        <v>0.2857142857142857</v>
      </c>
      <c r="AA742" t="str">
        <f t="shared" si="250"/>
        <v>O</v>
      </c>
      <c r="AD742">
        <f t="shared" si="251"/>
        <v>-0.31034482758620691</v>
      </c>
      <c r="AF742" t="str">
        <f t="shared" si="252"/>
        <v>----</v>
      </c>
      <c r="AG742" t="str">
        <f t="shared" si="253"/>
        <v>----</v>
      </c>
      <c r="AH742" t="str">
        <f t="shared" si="254"/>
        <v>----</v>
      </c>
      <c r="AI742" t="str">
        <f t="shared" si="255"/>
        <v>----</v>
      </c>
      <c r="AJ742" t="str">
        <f t="shared" si="256"/>
        <v>SatFACarb</v>
      </c>
      <c r="AK742" t="str">
        <f t="shared" si="257"/>
        <v>----</v>
      </c>
      <c r="AM742" s="4">
        <f t="shared" si="258"/>
        <v>675.35505999058682</v>
      </c>
      <c r="AN742" s="4">
        <f t="shared" si="259"/>
        <v>675</v>
      </c>
      <c r="AO742" s="4">
        <f t="shared" si="260"/>
        <v>0.35505999058682391</v>
      </c>
    </row>
    <row r="743" spans="1:41" x14ac:dyDescent="0.25">
      <c r="A743">
        <v>13</v>
      </c>
      <c r="B743">
        <v>24</v>
      </c>
      <c r="C743">
        <v>0</v>
      </c>
      <c r="D743">
        <v>12</v>
      </c>
      <c r="E743">
        <v>1</v>
      </c>
      <c r="F743">
        <v>0</v>
      </c>
      <c r="H743">
        <v>403.09156949999999</v>
      </c>
      <c r="J743">
        <v>3847920</v>
      </c>
      <c r="K743">
        <v>4412610</v>
      </c>
      <c r="L743">
        <v>4998312</v>
      </c>
      <c r="M743" t="str">
        <f t="shared" si="241"/>
        <v>Yes</v>
      </c>
      <c r="N743">
        <f t="shared" si="242"/>
        <v>4419614</v>
      </c>
      <c r="O743">
        <v>3128830</v>
      </c>
      <c r="P743">
        <v>4240405</v>
      </c>
      <c r="Q743">
        <v>4102585</v>
      </c>
      <c r="S743">
        <f t="shared" si="243"/>
        <v>1.8461538461538463</v>
      </c>
      <c r="T743">
        <f t="shared" si="244"/>
        <v>0.92307692307692313</v>
      </c>
      <c r="V743" s="4">
        <f t="shared" si="245"/>
        <v>403.09156947989999</v>
      </c>
      <c r="W743">
        <f t="shared" si="246"/>
        <v>2</v>
      </c>
      <c r="X743">
        <f t="shared" si="247"/>
        <v>0.15384615384615385</v>
      </c>
      <c r="Y743">
        <f t="shared" si="248"/>
        <v>8.3333333333333329E-2</v>
      </c>
      <c r="Z743">
        <f t="shared" si="249"/>
        <v>0.16666666666666666</v>
      </c>
      <c r="AA743" t="str">
        <f t="shared" si="250"/>
        <v>O</v>
      </c>
      <c r="AD743">
        <f t="shared" si="251"/>
        <v>-0.83333333333333337</v>
      </c>
      <c r="AF743" t="str">
        <f t="shared" si="252"/>
        <v>----</v>
      </c>
      <c r="AG743" t="str">
        <f t="shared" si="253"/>
        <v>----</v>
      </c>
      <c r="AH743" t="str">
        <f t="shared" si="254"/>
        <v>----</v>
      </c>
      <c r="AI743" t="str">
        <f t="shared" si="255"/>
        <v>----</v>
      </c>
      <c r="AJ743" t="str">
        <f t="shared" si="256"/>
        <v>SatFACarb</v>
      </c>
      <c r="AK743" t="str">
        <f t="shared" si="257"/>
        <v>----</v>
      </c>
      <c r="AM743" s="4">
        <f t="shared" si="258"/>
        <v>403.18477847004988</v>
      </c>
      <c r="AN743" s="4">
        <f t="shared" si="259"/>
        <v>403</v>
      </c>
      <c r="AO743" s="4">
        <f t="shared" si="260"/>
        <v>0.1847784700498778</v>
      </c>
    </row>
    <row r="744" spans="1:41" x14ac:dyDescent="0.25">
      <c r="A744">
        <v>12</v>
      </c>
      <c r="B744">
        <v>18</v>
      </c>
      <c r="C744">
        <v>0</v>
      </c>
      <c r="D744">
        <v>12</v>
      </c>
      <c r="E744">
        <v>0</v>
      </c>
      <c r="F744">
        <v>0</v>
      </c>
      <c r="H744">
        <v>353.07254879999999</v>
      </c>
      <c r="J744">
        <v>31894626</v>
      </c>
      <c r="K744">
        <v>13389923</v>
      </c>
      <c r="L744">
        <v>20246518</v>
      </c>
      <c r="M744" t="str">
        <f t="shared" si="241"/>
        <v>Yes</v>
      </c>
      <c r="N744">
        <f t="shared" si="242"/>
        <v>21843689</v>
      </c>
      <c r="O744">
        <v>3167083</v>
      </c>
      <c r="P744">
        <v>2438854</v>
      </c>
      <c r="Q744">
        <v>2446296</v>
      </c>
      <c r="S744">
        <f t="shared" si="243"/>
        <v>1.5</v>
      </c>
      <c r="T744">
        <f t="shared" si="244"/>
        <v>1</v>
      </c>
      <c r="V744" s="4">
        <f t="shared" si="245"/>
        <v>353.07254877989999</v>
      </c>
      <c r="W744">
        <f t="shared" si="246"/>
        <v>4</v>
      </c>
      <c r="X744">
        <f t="shared" si="247"/>
        <v>0.33333333333333331</v>
      </c>
      <c r="Y744">
        <f t="shared" si="248"/>
        <v>0.22222222222222221</v>
      </c>
      <c r="Z744">
        <f t="shared" si="249"/>
        <v>0.33333333333333331</v>
      </c>
      <c r="AA744" t="str">
        <f t="shared" si="250"/>
        <v>O</v>
      </c>
      <c r="AD744">
        <f t="shared" si="251"/>
        <v>-0.33333333333333331</v>
      </c>
      <c r="AF744" t="str">
        <f t="shared" si="252"/>
        <v>----</v>
      </c>
      <c r="AG744" t="str">
        <f t="shared" si="253"/>
        <v>----</v>
      </c>
      <c r="AH744" t="str">
        <f t="shared" si="254"/>
        <v>----</v>
      </c>
      <c r="AI744" t="str">
        <f t="shared" si="255"/>
        <v>----</v>
      </c>
      <c r="AJ744" t="str">
        <f t="shared" si="256"/>
        <v>SatFACarb</v>
      </c>
      <c r="AK744" t="str">
        <f t="shared" si="257"/>
        <v>----</v>
      </c>
      <c r="AM744" s="4">
        <f t="shared" si="258"/>
        <v>353.1541916080144</v>
      </c>
      <c r="AN744" s="4">
        <f t="shared" si="259"/>
        <v>353</v>
      </c>
      <c r="AO744" s="4">
        <f t="shared" si="260"/>
        <v>0.15419160801440057</v>
      </c>
    </row>
    <row r="745" spans="1:41" x14ac:dyDescent="0.25">
      <c r="A745">
        <v>18</v>
      </c>
      <c r="B745">
        <v>32</v>
      </c>
      <c r="C745">
        <v>0</v>
      </c>
      <c r="D745">
        <v>15</v>
      </c>
      <c r="E745">
        <v>0</v>
      </c>
      <c r="F745">
        <v>0</v>
      </c>
      <c r="H745">
        <v>487.1668426</v>
      </c>
      <c r="J745">
        <v>8971869</v>
      </c>
      <c r="K745">
        <v>7975911</v>
      </c>
      <c r="L745">
        <v>9008908</v>
      </c>
      <c r="M745" t="str">
        <f t="shared" si="241"/>
        <v>Yes</v>
      </c>
      <c r="N745">
        <f t="shared" si="242"/>
        <v>8652229.333333334</v>
      </c>
      <c r="O745">
        <v>3187214</v>
      </c>
      <c r="P745">
        <v>3152260</v>
      </c>
      <c r="Q745">
        <v>3247164</v>
      </c>
      <c r="S745">
        <f t="shared" si="243"/>
        <v>1.7777777777777777</v>
      </c>
      <c r="T745">
        <f t="shared" si="244"/>
        <v>0.83333333333333337</v>
      </c>
      <c r="V745" s="4">
        <f t="shared" si="245"/>
        <v>487.16684257989999</v>
      </c>
      <c r="W745">
        <f t="shared" si="246"/>
        <v>3</v>
      </c>
      <c r="X745">
        <f t="shared" si="247"/>
        <v>0.16666666666666666</v>
      </c>
      <c r="Y745">
        <f t="shared" si="248"/>
        <v>9.375E-2</v>
      </c>
      <c r="Z745">
        <f t="shared" si="249"/>
        <v>0.2</v>
      </c>
      <c r="AA745" t="str">
        <f t="shared" si="250"/>
        <v>O</v>
      </c>
      <c r="AD745">
        <f t="shared" si="251"/>
        <v>-0.42857142857142855</v>
      </c>
      <c r="AF745" t="str">
        <f t="shared" si="252"/>
        <v>----</v>
      </c>
      <c r="AG745" t="str">
        <f t="shared" si="253"/>
        <v>----</v>
      </c>
      <c r="AH745" t="str">
        <f t="shared" si="254"/>
        <v>----</v>
      </c>
      <c r="AI745" t="str">
        <f t="shared" si="255"/>
        <v>----</v>
      </c>
      <c r="AJ745" t="str">
        <f t="shared" si="256"/>
        <v>SatFACarb</v>
      </c>
      <c r="AK745" t="str">
        <f t="shared" si="257"/>
        <v>----</v>
      </c>
      <c r="AM745" s="4">
        <f t="shared" si="258"/>
        <v>487.27949273899407</v>
      </c>
      <c r="AN745" s="4">
        <f t="shared" si="259"/>
        <v>487</v>
      </c>
      <c r="AO745" s="4">
        <f t="shared" si="260"/>
        <v>0.27949273899406535</v>
      </c>
    </row>
    <row r="746" spans="1:41" x14ac:dyDescent="0.25">
      <c r="A746">
        <v>21</v>
      </c>
      <c r="B746">
        <v>32</v>
      </c>
      <c r="C746">
        <v>0</v>
      </c>
      <c r="D746">
        <v>13</v>
      </c>
      <c r="E746">
        <v>0</v>
      </c>
      <c r="F746">
        <v>0</v>
      </c>
      <c r="H746">
        <v>491.17701340000002</v>
      </c>
      <c r="J746">
        <v>3716938</v>
      </c>
      <c r="K746">
        <v>3590177</v>
      </c>
      <c r="L746">
        <v>3616712</v>
      </c>
      <c r="M746" t="str">
        <f t="shared" si="241"/>
        <v>Yes</v>
      </c>
      <c r="N746">
        <f t="shared" si="242"/>
        <v>3641275.6666666665</v>
      </c>
      <c r="O746">
        <v>3205714</v>
      </c>
      <c r="P746">
        <v>3116782</v>
      </c>
      <c r="Q746">
        <v>3562718</v>
      </c>
      <c r="S746">
        <f t="shared" si="243"/>
        <v>1.5238095238095237</v>
      </c>
      <c r="T746">
        <f t="shared" si="244"/>
        <v>0.61904761904761907</v>
      </c>
      <c r="V746" s="4">
        <f t="shared" si="245"/>
        <v>491.17701337989996</v>
      </c>
      <c r="W746">
        <f t="shared" si="246"/>
        <v>6</v>
      </c>
      <c r="X746">
        <f t="shared" si="247"/>
        <v>0.2857142857142857</v>
      </c>
      <c r="Y746">
        <f t="shared" si="248"/>
        <v>0.1875</v>
      </c>
      <c r="Z746">
        <f t="shared" si="249"/>
        <v>0.46153846153846156</v>
      </c>
      <c r="AA746" t="str">
        <f t="shared" si="250"/>
        <v>O</v>
      </c>
      <c r="AD746">
        <f t="shared" si="251"/>
        <v>-3.4482758620689655E-2</v>
      </c>
      <c r="AF746" t="str">
        <f t="shared" si="252"/>
        <v>----</v>
      </c>
      <c r="AG746" t="str">
        <f t="shared" si="253"/>
        <v>----</v>
      </c>
      <c r="AH746" t="str">
        <f t="shared" si="254"/>
        <v>----</v>
      </c>
      <c r="AI746" t="str">
        <f t="shared" si="255"/>
        <v>----</v>
      </c>
      <c r="AJ746" t="str">
        <f t="shared" si="256"/>
        <v>SatFACarb</v>
      </c>
      <c r="AK746" t="str">
        <f t="shared" si="257"/>
        <v>----</v>
      </c>
      <c r="AM746" s="4">
        <f t="shared" si="258"/>
        <v>491.29059083194403</v>
      </c>
      <c r="AN746" s="4">
        <f t="shared" si="259"/>
        <v>491</v>
      </c>
      <c r="AO746" s="4">
        <f t="shared" si="260"/>
        <v>0.29059083194403001</v>
      </c>
    </row>
    <row r="747" spans="1:41" x14ac:dyDescent="0.25">
      <c r="A747">
        <v>24</v>
      </c>
      <c r="B747">
        <v>40</v>
      </c>
      <c r="C747">
        <v>0</v>
      </c>
      <c r="D747">
        <v>22</v>
      </c>
      <c r="E747">
        <v>0</v>
      </c>
      <c r="F747">
        <v>0</v>
      </c>
      <c r="H747">
        <v>679.19384479999997</v>
      </c>
      <c r="J747">
        <v>11452280</v>
      </c>
      <c r="K747">
        <v>14252859</v>
      </c>
      <c r="L747">
        <v>17546622</v>
      </c>
      <c r="M747" t="str">
        <f t="shared" si="241"/>
        <v>Yes</v>
      </c>
      <c r="N747">
        <f t="shared" si="242"/>
        <v>14417253.666666666</v>
      </c>
      <c r="O747">
        <v>3224892</v>
      </c>
      <c r="P747">
        <v>6321291</v>
      </c>
      <c r="Q747">
        <v>4751612</v>
      </c>
      <c r="S747">
        <f t="shared" si="243"/>
        <v>1.6666666666666667</v>
      </c>
      <c r="T747">
        <f t="shared" si="244"/>
        <v>0.91666666666666663</v>
      </c>
      <c r="V747" s="4">
        <f t="shared" si="245"/>
        <v>679.19384477990013</v>
      </c>
      <c r="W747">
        <f t="shared" si="246"/>
        <v>5</v>
      </c>
      <c r="X747">
        <f t="shared" si="247"/>
        <v>0.20833333333333334</v>
      </c>
      <c r="Y747">
        <f t="shared" si="248"/>
        <v>0.125</v>
      </c>
      <c r="Z747">
        <f t="shared" si="249"/>
        <v>0.22727272727272727</v>
      </c>
      <c r="AA747" t="str">
        <f t="shared" si="250"/>
        <v>O</v>
      </c>
      <c r="AD747">
        <f t="shared" si="251"/>
        <v>-0.46153846153846156</v>
      </c>
      <c r="AF747" t="str">
        <f t="shared" si="252"/>
        <v>----</v>
      </c>
      <c r="AG747" t="str">
        <f t="shared" si="253"/>
        <v>----</v>
      </c>
      <c r="AH747" t="str">
        <f t="shared" si="254"/>
        <v>----</v>
      </c>
      <c r="AI747" t="str">
        <f t="shared" si="255"/>
        <v>----</v>
      </c>
      <c r="AJ747" t="str">
        <f t="shared" si="256"/>
        <v>SatFACarb</v>
      </c>
      <c r="AK747" t="str">
        <f t="shared" si="257"/>
        <v>----</v>
      </c>
      <c r="AM747" s="4">
        <f t="shared" si="258"/>
        <v>679.35089835576537</v>
      </c>
      <c r="AN747" s="4">
        <f t="shared" si="259"/>
        <v>679</v>
      </c>
      <c r="AO747" s="4">
        <f t="shared" si="260"/>
        <v>0.35089835576536643</v>
      </c>
    </row>
    <row r="748" spans="1:41" x14ac:dyDescent="0.25">
      <c r="A748">
        <v>22</v>
      </c>
      <c r="B748">
        <v>34</v>
      </c>
      <c r="C748">
        <v>0</v>
      </c>
      <c r="D748">
        <v>20</v>
      </c>
      <c r="E748">
        <v>0</v>
      </c>
      <c r="F748">
        <v>0</v>
      </c>
      <c r="H748">
        <v>617.15706560000001</v>
      </c>
      <c r="J748">
        <v>10807745</v>
      </c>
      <c r="K748">
        <v>6403561</v>
      </c>
      <c r="L748">
        <v>8907584</v>
      </c>
      <c r="M748" t="str">
        <f t="shared" si="241"/>
        <v>Yes</v>
      </c>
      <c r="N748">
        <f t="shared" si="242"/>
        <v>8706296.666666666</v>
      </c>
      <c r="O748">
        <v>3270104</v>
      </c>
      <c r="P748">
        <v>3444137</v>
      </c>
      <c r="Q748">
        <v>2831694</v>
      </c>
      <c r="S748">
        <f t="shared" si="243"/>
        <v>1.5454545454545454</v>
      </c>
      <c r="T748">
        <f t="shared" si="244"/>
        <v>0.90909090909090906</v>
      </c>
      <c r="V748" s="4">
        <f t="shared" si="245"/>
        <v>617.15706557989995</v>
      </c>
      <c r="W748">
        <f t="shared" si="246"/>
        <v>6</v>
      </c>
      <c r="X748">
        <f t="shared" si="247"/>
        <v>0.27272727272727271</v>
      </c>
      <c r="Y748">
        <f t="shared" si="248"/>
        <v>0.17647058823529413</v>
      </c>
      <c r="Z748">
        <f t="shared" si="249"/>
        <v>0.3</v>
      </c>
      <c r="AA748" t="str">
        <f t="shared" si="250"/>
        <v>O</v>
      </c>
      <c r="AD748">
        <f t="shared" si="251"/>
        <v>-0.33333333333333331</v>
      </c>
      <c r="AF748" t="str">
        <f t="shared" si="252"/>
        <v>----</v>
      </c>
      <c r="AG748" t="str">
        <f t="shared" si="253"/>
        <v>----</v>
      </c>
      <c r="AH748" t="str">
        <f t="shared" si="254"/>
        <v>----</v>
      </c>
      <c r="AI748" t="str">
        <f t="shared" si="255"/>
        <v>----</v>
      </c>
      <c r="AJ748" t="str">
        <f t="shared" si="256"/>
        <v>SatFACarb</v>
      </c>
      <c r="AK748" t="str">
        <f t="shared" si="257"/>
        <v>----</v>
      </c>
      <c r="AM748" s="4">
        <f t="shared" si="258"/>
        <v>617.29977406403123</v>
      </c>
      <c r="AN748" s="4">
        <f t="shared" si="259"/>
        <v>617</v>
      </c>
      <c r="AO748" s="4">
        <f t="shared" si="260"/>
        <v>0.29977406403122586</v>
      </c>
    </row>
    <row r="749" spans="1:41" x14ac:dyDescent="0.25">
      <c r="A749">
        <v>12</v>
      </c>
      <c r="B749">
        <v>18</v>
      </c>
      <c r="C749">
        <v>0</v>
      </c>
      <c r="D749">
        <v>10</v>
      </c>
      <c r="E749">
        <v>0</v>
      </c>
      <c r="F749">
        <v>0</v>
      </c>
      <c r="H749">
        <v>321.08271960000002</v>
      </c>
      <c r="J749">
        <v>8743106</v>
      </c>
      <c r="K749">
        <v>5774934</v>
      </c>
      <c r="L749">
        <v>7755481</v>
      </c>
      <c r="M749" t="str">
        <f t="shared" si="241"/>
        <v>Yes</v>
      </c>
      <c r="N749">
        <f t="shared" si="242"/>
        <v>7424507</v>
      </c>
      <c r="O749">
        <v>3323741</v>
      </c>
      <c r="P749">
        <v>3587074</v>
      </c>
      <c r="Q749">
        <v>4179752</v>
      </c>
      <c r="S749">
        <f t="shared" si="243"/>
        <v>1.5</v>
      </c>
      <c r="T749">
        <f t="shared" si="244"/>
        <v>0.83333333333333337</v>
      </c>
      <c r="V749" s="4">
        <f t="shared" si="245"/>
        <v>321.08271957990002</v>
      </c>
      <c r="W749">
        <f t="shared" si="246"/>
        <v>4</v>
      </c>
      <c r="X749">
        <f t="shared" si="247"/>
        <v>0.33333333333333331</v>
      </c>
      <c r="Y749">
        <f t="shared" si="248"/>
        <v>0.22222222222222221</v>
      </c>
      <c r="Z749">
        <f t="shared" si="249"/>
        <v>0.4</v>
      </c>
      <c r="AA749" t="str">
        <f t="shared" si="250"/>
        <v>O</v>
      </c>
      <c r="AD749">
        <f t="shared" si="251"/>
        <v>-0.14285714285714285</v>
      </c>
      <c r="AF749" t="str">
        <f t="shared" si="252"/>
        <v>----</v>
      </c>
      <c r="AG749" t="str">
        <f t="shared" si="253"/>
        <v>----</v>
      </c>
      <c r="AH749" t="str">
        <f t="shared" si="254"/>
        <v>----</v>
      </c>
      <c r="AI749" t="str">
        <f t="shared" si="255"/>
        <v>----</v>
      </c>
      <c r="AJ749" t="str">
        <f t="shared" si="256"/>
        <v>SatFACarb</v>
      </c>
      <c r="AK749" t="str">
        <f t="shared" si="257"/>
        <v>----</v>
      </c>
      <c r="AM749" s="4">
        <f t="shared" si="258"/>
        <v>321.15696523104384</v>
      </c>
      <c r="AN749" s="4">
        <f t="shared" si="259"/>
        <v>321</v>
      </c>
      <c r="AO749" s="4">
        <f t="shared" si="260"/>
        <v>0.15696523104384141</v>
      </c>
    </row>
    <row r="750" spans="1:41" x14ac:dyDescent="0.25">
      <c r="A750">
        <v>19</v>
      </c>
      <c r="B750">
        <v>30</v>
      </c>
      <c r="C750">
        <v>0</v>
      </c>
      <c r="D750">
        <v>13</v>
      </c>
      <c r="E750">
        <v>0</v>
      </c>
      <c r="F750">
        <v>0</v>
      </c>
      <c r="H750">
        <v>465.16136340000003</v>
      </c>
      <c r="J750">
        <v>5248039</v>
      </c>
      <c r="K750">
        <v>3273130</v>
      </c>
      <c r="L750">
        <v>3914175</v>
      </c>
      <c r="M750" t="str">
        <f t="shared" si="241"/>
        <v>Yes</v>
      </c>
      <c r="N750">
        <f t="shared" si="242"/>
        <v>4145114.6666666665</v>
      </c>
      <c r="O750">
        <v>3325557</v>
      </c>
      <c r="P750">
        <v>2680850</v>
      </c>
      <c r="Q750">
        <v>3690194</v>
      </c>
      <c r="S750">
        <f t="shared" si="243"/>
        <v>1.5789473684210527</v>
      </c>
      <c r="T750">
        <f t="shared" si="244"/>
        <v>0.68421052631578949</v>
      </c>
      <c r="V750" s="4">
        <f t="shared" si="245"/>
        <v>465.16136337990002</v>
      </c>
      <c r="W750">
        <f t="shared" si="246"/>
        <v>5</v>
      </c>
      <c r="X750">
        <f t="shared" si="247"/>
        <v>0.26315789473684209</v>
      </c>
      <c r="Y750">
        <f t="shared" si="248"/>
        <v>0.16666666666666666</v>
      </c>
      <c r="Z750">
        <f t="shared" si="249"/>
        <v>0.38461538461538464</v>
      </c>
      <c r="AA750" t="str">
        <f t="shared" si="250"/>
        <v>O</v>
      </c>
      <c r="AD750">
        <f t="shared" si="251"/>
        <v>-0.12</v>
      </c>
      <c r="AF750" t="str">
        <f t="shared" si="252"/>
        <v>----</v>
      </c>
      <c r="AG750" t="str">
        <f t="shared" si="253"/>
        <v>----</v>
      </c>
      <c r="AH750" t="str">
        <f t="shared" si="254"/>
        <v>----</v>
      </c>
      <c r="AI750" t="str">
        <f t="shared" si="255"/>
        <v>----</v>
      </c>
      <c r="AJ750" t="str">
        <f t="shared" si="256"/>
        <v>SatFACarb</v>
      </c>
      <c r="AK750" t="str">
        <f t="shared" si="257"/>
        <v>----</v>
      </c>
      <c r="AM750" s="4">
        <f t="shared" si="258"/>
        <v>465.26892509594717</v>
      </c>
      <c r="AN750" s="4">
        <f t="shared" si="259"/>
        <v>465</v>
      </c>
      <c r="AO750" s="4">
        <f t="shared" si="260"/>
        <v>0.26892509594716785</v>
      </c>
    </row>
    <row r="751" spans="1:41" x14ac:dyDescent="0.25">
      <c r="A751">
        <v>12</v>
      </c>
      <c r="B751">
        <v>18</v>
      </c>
      <c r="C751">
        <v>0</v>
      </c>
      <c r="D751">
        <v>11</v>
      </c>
      <c r="E751">
        <v>0</v>
      </c>
      <c r="F751">
        <v>0</v>
      </c>
      <c r="H751">
        <v>337.07763419999998</v>
      </c>
      <c r="J751">
        <v>19516573</v>
      </c>
      <c r="K751">
        <v>10819376</v>
      </c>
      <c r="L751">
        <v>14862215</v>
      </c>
      <c r="M751" t="str">
        <f t="shared" si="241"/>
        <v>Yes</v>
      </c>
      <c r="N751">
        <f t="shared" si="242"/>
        <v>15066054.666666666</v>
      </c>
      <c r="O751">
        <v>3394606</v>
      </c>
      <c r="P751">
        <v>3523465</v>
      </c>
      <c r="Q751">
        <v>3030521</v>
      </c>
      <c r="S751">
        <f t="shared" si="243"/>
        <v>1.5</v>
      </c>
      <c r="T751">
        <f t="shared" si="244"/>
        <v>0.91666666666666663</v>
      </c>
      <c r="V751" s="4">
        <f t="shared" si="245"/>
        <v>337.07763417990003</v>
      </c>
      <c r="W751">
        <f t="shared" si="246"/>
        <v>4</v>
      </c>
      <c r="X751">
        <f t="shared" si="247"/>
        <v>0.33333333333333331</v>
      </c>
      <c r="Y751">
        <f t="shared" si="248"/>
        <v>0.22222222222222221</v>
      </c>
      <c r="Z751">
        <f t="shared" si="249"/>
        <v>0.36363636363636365</v>
      </c>
      <c r="AA751" t="str">
        <f t="shared" si="250"/>
        <v>O</v>
      </c>
      <c r="AD751">
        <f t="shared" si="251"/>
        <v>-0.23076923076923078</v>
      </c>
      <c r="AF751" t="str">
        <f t="shared" si="252"/>
        <v>----</v>
      </c>
      <c r="AG751" t="str">
        <f t="shared" si="253"/>
        <v>----</v>
      </c>
      <c r="AH751" t="str">
        <f t="shared" si="254"/>
        <v>----</v>
      </c>
      <c r="AI751" t="str">
        <f t="shared" si="255"/>
        <v>----</v>
      </c>
      <c r="AJ751" t="str">
        <f t="shared" si="256"/>
        <v>SatFACarb</v>
      </c>
      <c r="AK751" t="str">
        <f t="shared" si="257"/>
        <v>----</v>
      </c>
      <c r="AM751" s="4">
        <f t="shared" si="258"/>
        <v>337.15557841952915</v>
      </c>
      <c r="AN751" s="4">
        <f t="shared" si="259"/>
        <v>337</v>
      </c>
      <c r="AO751" s="4">
        <f t="shared" si="260"/>
        <v>0.15557841952914941</v>
      </c>
    </row>
    <row r="752" spans="1:41" x14ac:dyDescent="0.25">
      <c r="A752">
        <v>23</v>
      </c>
      <c r="B752">
        <v>36</v>
      </c>
      <c r="C752">
        <v>0</v>
      </c>
      <c r="D752">
        <v>18</v>
      </c>
      <c r="E752">
        <v>0</v>
      </c>
      <c r="F752">
        <v>0</v>
      </c>
      <c r="H752">
        <v>599.18288640000003</v>
      </c>
      <c r="J752">
        <v>4586076</v>
      </c>
      <c r="K752">
        <v>3109022</v>
      </c>
      <c r="L752">
        <v>4054268</v>
      </c>
      <c r="M752" t="str">
        <f t="shared" si="241"/>
        <v>Yes</v>
      </c>
      <c r="N752">
        <f t="shared" si="242"/>
        <v>3916455.3333333335</v>
      </c>
      <c r="O752">
        <v>3418752</v>
      </c>
      <c r="P752">
        <v>4177752</v>
      </c>
      <c r="Q752">
        <v>3361477</v>
      </c>
      <c r="S752">
        <f t="shared" si="243"/>
        <v>1.5652173913043479</v>
      </c>
      <c r="T752">
        <f t="shared" si="244"/>
        <v>0.78260869565217395</v>
      </c>
      <c r="V752" s="4">
        <f t="shared" si="245"/>
        <v>599.18288637989997</v>
      </c>
      <c r="W752">
        <f t="shared" si="246"/>
        <v>6</v>
      </c>
      <c r="X752">
        <f t="shared" si="247"/>
        <v>0.2608695652173913</v>
      </c>
      <c r="Y752">
        <f t="shared" si="248"/>
        <v>0.16666666666666666</v>
      </c>
      <c r="Z752">
        <f t="shared" si="249"/>
        <v>0.33333333333333331</v>
      </c>
      <c r="AA752" t="str">
        <f t="shared" si="250"/>
        <v>O</v>
      </c>
      <c r="AD752">
        <f t="shared" si="251"/>
        <v>-0.21428571428571427</v>
      </c>
      <c r="AF752" t="str">
        <f t="shared" si="252"/>
        <v>----</v>
      </c>
      <c r="AG752" t="str">
        <f t="shared" si="253"/>
        <v>----</v>
      </c>
      <c r="AH752" t="str">
        <f t="shared" si="254"/>
        <v>----</v>
      </c>
      <c r="AI752" t="str">
        <f t="shared" si="255"/>
        <v>----</v>
      </c>
      <c r="AJ752" t="str">
        <f t="shared" si="256"/>
        <v>SatFACarb</v>
      </c>
      <c r="AK752" t="str">
        <f t="shared" si="257"/>
        <v>----</v>
      </c>
      <c r="AM752" s="4">
        <f t="shared" si="258"/>
        <v>599.32143859975076</v>
      </c>
      <c r="AN752" s="4">
        <f t="shared" si="259"/>
        <v>599</v>
      </c>
      <c r="AO752" s="4">
        <f t="shared" si="260"/>
        <v>0.32143859975076339</v>
      </c>
    </row>
    <row r="753" spans="1:41" x14ac:dyDescent="0.25">
      <c r="A753">
        <v>14</v>
      </c>
      <c r="B753">
        <v>22</v>
      </c>
      <c r="C753">
        <v>0</v>
      </c>
      <c r="D753">
        <v>9</v>
      </c>
      <c r="E753">
        <v>0</v>
      </c>
      <c r="F753">
        <v>0</v>
      </c>
      <c r="H753">
        <v>333.11910499999999</v>
      </c>
      <c r="J753">
        <v>4521304</v>
      </c>
      <c r="K753">
        <v>3766179</v>
      </c>
      <c r="L753">
        <v>3879440</v>
      </c>
      <c r="M753" t="str">
        <f t="shared" si="241"/>
        <v>Yes</v>
      </c>
      <c r="N753">
        <f t="shared" si="242"/>
        <v>4055641</v>
      </c>
      <c r="O753">
        <v>3428646</v>
      </c>
      <c r="P753">
        <v>4358110</v>
      </c>
      <c r="Q753">
        <v>3623430</v>
      </c>
      <c r="S753">
        <f t="shared" si="243"/>
        <v>1.5714285714285714</v>
      </c>
      <c r="T753">
        <f t="shared" si="244"/>
        <v>0.6428571428571429</v>
      </c>
      <c r="V753" s="4">
        <f t="shared" si="245"/>
        <v>333.11910497989999</v>
      </c>
      <c r="W753">
        <f t="shared" si="246"/>
        <v>4</v>
      </c>
      <c r="X753">
        <f t="shared" si="247"/>
        <v>0.2857142857142857</v>
      </c>
      <c r="Y753">
        <f t="shared" si="248"/>
        <v>0.18181818181818182</v>
      </c>
      <c r="Z753">
        <f t="shared" si="249"/>
        <v>0.44444444444444442</v>
      </c>
      <c r="AA753" t="str">
        <f t="shared" si="250"/>
        <v>O</v>
      </c>
      <c r="AD753">
        <f t="shared" si="251"/>
        <v>-5.2631578947368418E-2</v>
      </c>
      <c r="AF753" t="str">
        <f t="shared" si="252"/>
        <v>----</v>
      </c>
      <c r="AG753" t="str">
        <f t="shared" si="253"/>
        <v>----</v>
      </c>
      <c r="AH753" t="str">
        <f t="shared" si="254"/>
        <v>----</v>
      </c>
      <c r="AI753" t="str">
        <f t="shared" si="255"/>
        <v>----</v>
      </c>
      <c r="AJ753" t="str">
        <f t="shared" si="256"/>
        <v>SatFACarb</v>
      </c>
      <c r="AK753" t="str">
        <f t="shared" si="257"/>
        <v>----</v>
      </c>
      <c r="AM753" s="4">
        <f t="shared" si="258"/>
        <v>333.19613386793867</v>
      </c>
      <c r="AN753" s="4">
        <f t="shared" si="259"/>
        <v>333</v>
      </c>
      <c r="AO753" s="4">
        <f t="shared" si="260"/>
        <v>0.19613386793866994</v>
      </c>
    </row>
    <row r="754" spans="1:41" x14ac:dyDescent="0.25">
      <c r="A754">
        <v>21</v>
      </c>
      <c r="B754">
        <v>34</v>
      </c>
      <c r="C754">
        <v>0</v>
      </c>
      <c r="D754">
        <v>15</v>
      </c>
      <c r="E754">
        <v>0</v>
      </c>
      <c r="F754">
        <v>0</v>
      </c>
      <c r="H754">
        <v>525.18249260000005</v>
      </c>
      <c r="J754">
        <v>4095227</v>
      </c>
      <c r="K754">
        <v>2828377</v>
      </c>
      <c r="L754">
        <v>3700250</v>
      </c>
      <c r="M754" t="str">
        <f t="shared" si="241"/>
        <v>Yes</v>
      </c>
      <c r="N754">
        <f t="shared" si="242"/>
        <v>3541284.6666666665</v>
      </c>
      <c r="O754">
        <v>3429241</v>
      </c>
      <c r="P754">
        <v>2902851</v>
      </c>
      <c r="Q754">
        <v>4057299</v>
      </c>
      <c r="S754">
        <f t="shared" si="243"/>
        <v>1.6190476190476191</v>
      </c>
      <c r="T754">
        <f t="shared" si="244"/>
        <v>0.7142857142857143</v>
      </c>
      <c r="V754" s="4">
        <f t="shared" si="245"/>
        <v>525.18249257989999</v>
      </c>
      <c r="W754">
        <f t="shared" si="246"/>
        <v>5</v>
      </c>
      <c r="X754">
        <f t="shared" si="247"/>
        <v>0.23809523809523808</v>
      </c>
      <c r="Y754">
        <f t="shared" si="248"/>
        <v>0.14705882352941177</v>
      </c>
      <c r="Z754">
        <f t="shared" si="249"/>
        <v>0.33333333333333331</v>
      </c>
      <c r="AA754" t="str">
        <f t="shared" si="250"/>
        <v>O</v>
      </c>
      <c r="AD754">
        <f t="shared" si="251"/>
        <v>-0.18518518518518517</v>
      </c>
      <c r="AF754" t="str">
        <f t="shared" si="252"/>
        <v>----</v>
      </c>
      <c r="AG754" t="str">
        <f t="shared" si="253"/>
        <v>----</v>
      </c>
      <c r="AH754" t="str">
        <f t="shared" si="254"/>
        <v>----</v>
      </c>
      <c r="AI754" t="str">
        <f t="shared" si="255"/>
        <v>----</v>
      </c>
      <c r="AJ754" t="str">
        <f t="shared" si="256"/>
        <v>SatFACarb</v>
      </c>
      <c r="AK754" t="str">
        <f t="shared" si="257"/>
        <v>----</v>
      </c>
      <c r="AM754" s="4">
        <f t="shared" si="258"/>
        <v>525.30393329829792</v>
      </c>
      <c r="AN754" s="4">
        <f t="shared" si="259"/>
        <v>525</v>
      </c>
      <c r="AO754" s="4">
        <f t="shared" si="260"/>
        <v>0.30393329829792037</v>
      </c>
    </row>
    <row r="755" spans="1:41" x14ac:dyDescent="0.25">
      <c r="A755">
        <v>20</v>
      </c>
      <c r="B755">
        <v>30</v>
      </c>
      <c r="C755">
        <v>0</v>
      </c>
      <c r="D755">
        <v>16</v>
      </c>
      <c r="E755">
        <v>0</v>
      </c>
      <c r="F755">
        <v>0</v>
      </c>
      <c r="H755">
        <v>525.14610719999996</v>
      </c>
      <c r="J755">
        <v>7666939</v>
      </c>
      <c r="K755">
        <v>6455384</v>
      </c>
      <c r="L755">
        <v>7685657</v>
      </c>
      <c r="M755" t="str">
        <f t="shared" si="241"/>
        <v>Yes</v>
      </c>
      <c r="N755">
        <f t="shared" si="242"/>
        <v>7269326.666666667</v>
      </c>
      <c r="O755">
        <v>3600249</v>
      </c>
      <c r="P755">
        <v>3422019</v>
      </c>
      <c r="Q755">
        <v>3165395</v>
      </c>
      <c r="S755">
        <f t="shared" si="243"/>
        <v>1.5</v>
      </c>
      <c r="T755">
        <f t="shared" si="244"/>
        <v>0.8</v>
      </c>
      <c r="V755" s="4">
        <f t="shared" si="245"/>
        <v>525.14610717990001</v>
      </c>
      <c r="W755">
        <f t="shared" si="246"/>
        <v>6</v>
      </c>
      <c r="X755">
        <f t="shared" si="247"/>
        <v>0.3</v>
      </c>
      <c r="Y755">
        <f t="shared" si="248"/>
        <v>0.2</v>
      </c>
      <c r="Z755">
        <f t="shared" si="249"/>
        <v>0.375</v>
      </c>
      <c r="AA755" t="str">
        <f t="shared" si="250"/>
        <v>O</v>
      </c>
      <c r="AD755">
        <f t="shared" si="251"/>
        <v>-0.16666666666666666</v>
      </c>
      <c r="AF755" t="str">
        <f t="shared" si="252"/>
        <v>----</v>
      </c>
      <c r="AG755" t="str">
        <f t="shared" si="253"/>
        <v>----</v>
      </c>
      <c r="AH755" t="str">
        <f t="shared" si="254"/>
        <v>----</v>
      </c>
      <c r="AI755" t="str">
        <f t="shared" si="255"/>
        <v>----</v>
      </c>
      <c r="AJ755" t="str">
        <f t="shared" si="256"/>
        <v>SatFACarb</v>
      </c>
      <c r="AK755" t="str">
        <f t="shared" si="257"/>
        <v>----</v>
      </c>
      <c r="AM755" s="4">
        <f t="shared" si="258"/>
        <v>525.26753948470991</v>
      </c>
      <c r="AN755" s="4">
        <f t="shared" si="259"/>
        <v>525</v>
      </c>
      <c r="AO755" s="4">
        <f t="shared" si="260"/>
        <v>0.26753948470991418</v>
      </c>
    </row>
    <row r="756" spans="1:41" x14ac:dyDescent="0.25">
      <c r="A756">
        <v>20</v>
      </c>
      <c r="B756">
        <v>32</v>
      </c>
      <c r="C756">
        <v>0</v>
      </c>
      <c r="D756">
        <v>13</v>
      </c>
      <c r="E756">
        <v>0</v>
      </c>
      <c r="F756">
        <v>0</v>
      </c>
      <c r="H756">
        <v>479.17701340000002</v>
      </c>
      <c r="J756">
        <v>3464410</v>
      </c>
      <c r="K756">
        <v>2547680</v>
      </c>
      <c r="L756">
        <v>3240431</v>
      </c>
      <c r="M756" t="str">
        <f t="shared" si="241"/>
        <v>Yes</v>
      </c>
      <c r="N756">
        <f t="shared" si="242"/>
        <v>3084173.6666666665</v>
      </c>
      <c r="O756">
        <v>3616191</v>
      </c>
      <c r="P756">
        <v>3132143</v>
      </c>
      <c r="Q756">
        <v>3135799</v>
      </c>
      <c r="S756">
        <f t="shared" si="243"/>
        <v>1.6</v>
      </c>
      <c r="T756">
        <f t="shared" si="244"/>
        <v>0.65</v>
      </c>
      <c r="V756" s="4">
        <f t="shared" si="245"/>
        <v>479.17701337989996</v>
      </c>
      <c r="W756">
        <f t="shared" si="246"/>
        <v>5</v>
      </c>
      <c r="X756">
        <f t="shared" si="247"/>
        <v>0.25</v>
      </c>
      <c r="Y756">
        <f t="shared" si="248"/>
        <v>0.15625</v>
      </c>
      <c r="Z756">
        <f t="shared" si="249"/>
        <v>0.38461538461538464</v>
      </c>
      <c r="AA756" t="str">
        <f t="shared" si="250"/>
        <v>O</v>
      </c>
      <c r="AD756">
        <f t="shared" si="251"/>
        <v>-0.1111111111111111</v>
      </c>
      <c r="AF756" t="str">
        <f t="shared" si="252"/>
        <v>----</v>
      </c>
      <c r="AG756" t="str">
        <f t="shared" si="253"/>
        <v>----</v>
      </c>
      <c r="AH756" t="str">
        <f t="shared" si="254"/>
        <v>----</v>
      </c>
      <c r="AI756" t="str">
        <f t="shared" si="255"/>
        <v>----</v>
      </c>
      <c r="AJ756" t="str">
        <f t="shared" si="256"/>
        <v>SatFACarb</v>
      </c>
      <c r="AK756" t="str">
        <f t="shared" si="257"/>
        <v>----</v>
      </c>
      <c r="AM756" s="4">
        <f t="shared" si="258"/>
        <v>479.28781600863715</v>
      </c>
      <c r="AN756" s="4">
        <f t="shared" si="259"/>
        <v>479</v>
      </c>
      <c r="AO756" s="4">
        <f t="shared" si="260"/>
        <v>0.28781600863715084</v>
      </c>
    </row>
    <row r="757" spans="1:41" x14ac:dyDescent="0.25">
      <c r="A757">
        <v>25</v>
      </c>
      <c r="B757">
        <v>40</v>
      </c>
      <c r="C757">
        <v>0</v>
      </c>
      <c r="D757">
        <v>22</v>
      </c>
      <c r="E757">
        <v>0</v>
      </c>
      <c r="F757">
        <v>0</v>
      </c>
      <c r="H757">
        <v>691.19384479999997</v>
      </c>
      <c r="J757">
        <v>7038559</v>
      </c>
      <c r="K757">
        <v>7887705</v>
      </c>
      <c r="L757">
        <v>9935842</v>
      </c>
      <c r="M757" t="str">
        <f t="shared" si="241"/>
        <v>Yes</v>
      </c>
      <c r="N757">
        <f t="shared" si="242"/>
        <v>8287368.666666667</v>
      </c>
      <c r="O757">
        <v>3617896</v>
      </c>
      <c r="P757">
        <v>5885064</v>
      </c>
      <c r="Q757">
        <v>4674091</v>
      </c>
      <c r="S757">
        <f t="shared" si="243"/>
        <v>1.6</v>
      </c>
      <c r="T757">
        <f t="shared" si="244"/>
        <v>0.88</v>
      </c>
      <c r="V757" s="4">
        <f t="shared" si="245"/>
        <v>691.19384477990013</v>
      </c>
      <c r="W757">
        <f t="shared" si="246"/>
        <v>6</v>
      </c>
      <c r="X757">
        <f t="shared" si="247"/>
        <v>0.24</v>
      </c>
      <c r="Y757">
        <f t="shared" si="248"/>
        <v>0.15</v>
      </c>
      <c r="Z757">
        <f t="shared" si="249"/>
        <v>0.27272727272727271</v>
      </c>
      <c r="AA757" t="str">
        <f t="shared" si="250"/>
        <v>O</v>
      </c>
      <c r="AD757">
        <f t="shared" si="251"/>
        <v>-0.35714285714285715</v>
      </c>
      <c r="AF757" t="str">
        <f t="shared" si="252"/>
        <v>----</v>
      </c>
      <c r="AG757" t="str">
        <f t="shared" si="253"/>
        <v>----</v>
      </c>
      <c r="AH757" t="str">
        <f t="shared" si="254"/>
        <v>----</v>
      </c>
      <c r="AI757" t="str">
        <f t="shared" si="255"/>
        <v>----</v>
      </c>
      <c r="AJ757" t="str">
        <f t="shared" si="256"/>
        <v>SatFACarb</v>
      </c>
      <c r="AK757" t="str">
        <f t="shared" si="257"/>
        <v>----</v>
      </c>
      <c r="AM757" s="4">
        <f t="shared" si="258"/>
        <v>691.3536731790723</v>
      </c>
      <c r="AN757" s="4">
        <f t="shared" si="259"/>
        <v>691</v>
      </c>
      <c r="AO757" s="4">
        <f t="shared" si="260"/>
        <v>0.35367317907230245</v>
      </c>
    </row>
    <row r="758" spans="1:41" x14ac:dyDescent="0.25">
      <c r="A758">
        <v>13</v>
      </c>
      <c r="B758">
        <v>20</v>
      </c>
      <c r="C758">
        <v>0</v>
      </c>
      <c r="D758">
        <v>13</v>
      </c>
      <c r="E758">
        <v>0</v>
      </c>
      <c r="F758">
        <v>0</v>
      </c>
      <c r="H758">
        <v>383.0831134</v>
      </c>
      <c r="J758">
        <v>23825802</v>
      </c>
      <c r="K758">
        <v>10859799</v>
      </c>
      <c r="L758">
        <v>15417895</v>
      </c>
      <c r="M758" t="str">
        <f t="shared" si="241"/>
        <v>Yes</v>
      </c>
      <c r="N758">
        <f t="shared" si="242"/>
        <v>16701165.333333334</v>
      </c>
      <c r="O758">
        <v>3629568</v>
      </c>
      <c r="P758">
        <v>5037168</v>
      </c>
      <c r="Q758">
        <v>5510861</v>
      </c>
      <c r="S758">
        <f t="shared" si="243"/>
        <v>1.5384615384615385</v>
      </c>
      <c r="T758">
        <f t="shared" si="244"/>
        <v>1</v>
      </c>
      <c r="V758" s="4">
        <f t="shared" si="245"/>
        <v>383.0831133799</v>
      </c>
      <c r="W758">
        <f t="shared" si="246"/>
        <v>4</v>
      </c>
      <c r="X758">
        <f t="shared" si="247"/>
        <v>0.30769230769230771</v>
      </c>
      <c r="Y758">
        <f t="shared" si="248"/>
        <v>0.2</v>
      </c>
      <c r="Z758">
        <f t="shared" si="249"/>
        <v>0.30769230769230771</v>
      </c>
      <c r="AA758" t="str">
        <f t="shared" si="250"/>
        <v>O</v>
      </c>
      <c r="AD758">
        <f t="shared" si="251"/>
        <v>-0.38461538461538464</v>
      </c>
      <c r="AF758" t="str">
        <f t="shared" si="252"/>
        <v>----</v>
      </c>
      <c r="AG758" t="str">
        <f t="shared" si="253"/>
        <v>----</v>
      </c>
      <c r="AH758" t="str">
        <f t="shared" si="254"/>
        <v>----</v>
      </c>
      <c r="AI758" t="str">
        <f t="shared" si="255"/>
        <v>----</v>
      </c>
      <c r="AJ758" t="str">
        <f t="shared" si="256"/>
        <v>SatFACarb</v>
      </c>
      <c r="AK758" t="str">
        <f t="shared" si="257"/>
        <v>----</v>
      </c>
      <c r="AM758" s="4">
        <f t="shared" si="258"/>
        <v>383.17169570918981</v>
      </c>
      <c r="AN758" s="4">
        <f t="shared" si="259"/>
        <v>383</v>
      </c>
      <c r="AO758" s="4">
        <f t="shared" si="260"/>
        <v>0.17169570918980526</v>
      </c>
    </row>
    <row r="759" spans="1:41" x14ac:dyDescent="0.25">
      <c r="A759">
        <v>25</v>
      </c>
      <c r="B759">
        <v>40</v>
      </c>
      <c r="C759">
        <v>0</v>
      </c>
      <c r="D759">
        <v>20</v>
      </c>
      <c r="E759">
        <v>0</v>
      </c>
      <c r="F759">
        <v>0</v>
      </c>
      <c r="H759">
        <v>659.20401560000005</v>
      </c>
      <c r="J759">
        <v>3649655</v>
      </c>
      <c r="K759">
        <v>3468686</v>
      </c>
      <c r="L759">
        <v>3487243</v>
      </c>
      <c r="M759" t="str">
        <f t="shared" si="241"/>
        <v>Yes</v>
      </c>
      <c r="N759">
        <f t="shared" si="242"/>
        <v>3535194.6666666665</v>
      </c>
      <c r="O759">
        <v>3630545</v>
      </c>
      <c r="P759">
        <v>4582525</v>
      </c>
      <c r="Q759">
        <v>3737547</v>
      </c>
      <c r="S759">
        <f t="shared" si="243"/>
        <v>1.6</v>
      </c>
      <c r="T759">
        <f t="shared" si="244"/>
        <v>0.8</v>
      </c>
      <c r="V759" s="4">
        <f t="shared" si="245"/>
        <v>659.2040155799001</v>
      </c>
      <c r="W759">
        <f t="shared" si="246"/>
        <v>6</v>
      </c>
      <c r="X759">
        <f t="shared" si="247"/>
        <v>0.24</v>
      </c>
      <c r="Y759">
        <f t="shared" si="248"/>
        <v>0.15</v>
      </c>
      <c r="Z759">
        <f t="shared" si="249"/>
        <v>0.3</v>
      </c>
      <c r="AA759" t="str">
        <f t="shared" si="250"/>
        <v>O</v>
      </c>
      <c r="AD759">
        <f t="shared" si="251"/>
        <v>-0.26666666666666666</v>
      </c>
      <c r="AF759" t="str">
        <f t="shared" si="252"/>
        <v>----</v>
      </c>
      <c r="AG759" t="str">
        <f t="shared" si="253"/>
        <v>----</v>
      </c>
      <c r="AH759" t="str">
        <f t="shared" si="254"/>
        <v>----</v>
      </c>
      <c r="AI759" t="str">
        <f t="shared" si="255"/>
        <v>----</v>
      </c>
      <c r="AJ759" t="str">
        <f t="shared" si="256"/>
        <v>SatFACarb</v>
      </c>
      <c r="AK759" t="str">
        <f t="shared" si="257"/>
        <v>----</v>
      </c>
      <c r="AM759" s="4">
        <f t="shared" si="258"/>
        <v>659.35644680210157</v>
      </c>
      <c r="AN759" s="4">
        <f t="shared" si="259"/>
        <v>659</v>
      </c>
      <c r="AO759" s="4">
        <f t="shared" si="260"/>
        <v>0.35644680210157276</v>
      </c>
    </row>
    <row r="760" spans="1:41" x14ac:dyDescent="0.25">
      <c r="A760">
        <v>13</v>
      </c>
      <c r="B760">
        <v>22</v>
      </c>
      <c r="C760">
        <v>0</v>
      </c>
      <c r="D760">
        <v>10</v>
      </c>
      <c r="E760">
        <v>0</v>
      </c>
      <c r="F760">
        <v>0</v>
      </c>
      <c r="H760">
        <v>337.11401960000001</v>
      </c>
      <c r="J760">
        <v>5136549</v>
      </c>
      <c r="K760">
        <v>3760441</v>
      </c>
      <c r="L760">
        <v>5103503</v>
      </c>
      <c r="M760" t="str">
        <f t="shared" si="241"/>
        <v>Yes</v>
      </c>
      <c r="N760">
        <f t="shared" si="242"/>
        <v>4666831</v>
      </c>
      <c r="O760">
        <v>3668534</v>
      </c>
      <c r="P760">
        <v>3547538</v>
      </c>
      <c r="Q760">
        <v>4008451</v>
      </c>
      <c r="S760">
        <f t="shared" si="243"/>
        <v>1.6923076923076923</v>
      </c>
      <c r="T760">
        <f t="shared" si="244"/>
        <v>0.76923076923076927</v>
      </c>
      <c r="V760" s="4">
        <f t="shared" si="245"/>
        <v>337.1140195799</v>
      </c>
      <c r="W760">
        <f t="shared" si="246"/>
        <v>3</v>
      </c>
      <c r="X760">
        <f t="shared" si="247"/>
        <v>0.23076923076923078</v>
      </c>
      <c r="Y760">
        <f t="shared" si="248"/>
        <v>0.13636363636363635</v>
      </c>
      <c r="Z760">
        <f t="shared" si="249"/>
        <v>0.3</v>
      </c>
      <c r="AA760" t="str">
        <f t="shared" si="250"/>
        <v>O</v>
      </c>
      <c r="AD760">
        <f t="shared" si="251"/>
        <v>-0.25</v>
      </c>
      <c r="AF760" t="str">
        <f t="shared" si="252"/>
        <v>----</v>
      </c>
      <c r="AG760" t="str">
        <f t="shared" si="253"/>
        <v>----</v>
      </c>
      <c r="AH760" t="str">
        <f t="shared" si="254"/>
        <v>----</v>
      </c>
      <c r="AI760" t="str">
        <f t="shared" si="255"/>
        <v>----</v>
      </c>
      <c r="AJ760" t="str">
        <f t="shared" si="256"/>
        <v>SatFACarb</v>
      </c>
      <c r="AK760" t="str">
        <f t="shared" si="257"/>
        <v>----</v>
      </c>
      <c r="AM760" s="4">
        <f t="shared" si="258"/>
        <v>337.1919722331171</v>
      </c>
      <c r="AN760" s="4">
        <f t="shared" si="259"/>
        <v>337</v>
      </c>
      <c r="AO760" s="4">
        <f t="shared" si="260"/>
        <v>0.19197223311709877</v>
      </c>
    </row>
    <row r="761" spans="1:41" x14ac:dyDescent="0.25">
      <c r="A761">
        <v>24</v>
      </c>
      <c r="B761">
        <v>40</v>
      </c>
      <c r="C761">
        <v>0</v>
      </c>
      <c r="D761">
        <v>21</v>
      </c>
      <c r="E761">
        <v>0</v>
      </c>
      <c r="F761">
        <v>0</v>
      </c>
      <c r="H761">
        <v>663.19893019999995</v>
      </c>
      <c r="J761">
        <v>8074066</v>
      </c>
      <c r="K761">
        <v>10616039</v>
      </c>
      <c r="L761">
        <v>11063558</v>
      </c>
      <c r="M761" t="str">
        <f t="shared" si="241"/>
        <v>Yes</v>
      </c>
      <c r="N761">
        <f t="shared" si="242"/>
        <v>9917887.666666666</v>
      </c>
      <c r="O761">
        <v>3705293</v>
      </c>
      <c r="P761">
        <v>6384766</v>
      </c>
      <c r="Q761">
        <v>5053159</v>
      </c>
      <c r="S761">
        <f t="shared" si="243"/>
        <v>1.6666666666666667</v>
      </c>
      <c r="T761">
        <f t="shared" si="244"/>
        <v>0.875</v>
      </c>
      <c r="V761" s="4">
        <f t="shared" si="245"/>
        <v>663.1989301799</v>
      </c>
      <c r="W761">
        <f t="shared" si="246"/>
        <v>5</v>
      </c>
      <c r="X761">
        <f t="shared" si="247"/>
        <v>0.20833333333333334</v>
      </c>
      <c r="Y761">
        <f t="shared" si="248"/>
        <v>0.125</v>
      </c>
      <c r="Z761">
        <f t="shared" si="249"/>
        <v>0.23809523809523808</v>
      </c>
      <c r="AA761" t="str">
        <f t="shared" si="250"/>
        <v>O</v>
      </c>
      <c r="AD761">
        <f t="shared" si="251"/>
        <v>-0.40740740740740738</v>
      </c>
      <c r="AF761" t="str">
        <f t="shared" si="252"/>
        <v>----</v>
      </c>
      <c r="AG761" t="str">
        <f t="shared" si="253"/>
        <v>----</v>
      </c>
      <c r="AH761" t="str">
        <f t="shared" si="254"/>
        <v>----</v>
      </c>
      <c r="AI761" t="str">
        <f t="shared" si="255"/>
        <v>----</v>
      </c>
      <c r="AJ761" t="str">
        <f t="shared" si="256"/>
        <v>SatFACarb</v>
      </c>
      <c r="AK761" t="str">
        <f t="shared" si="257"/>
        <v>----</v>
      </c>
      <c r="AM761" s="4">
        <f t="shared" si="258"/>
        <v>663.35228516728</v>
      </c>
      <c r="AN761" s="4">
        <f t="shared" si="259"/>
        <v>663</v>
      </c>
      <c r="AO761" s="4">
        <f t="shared" si="260"/>
        <v>0.35228516728000159</v>
      </c>
    </row>
    <row r="762" spans="1:41" x14ac:dyDescent="0.25">
      <c r="A762">
        <v>19</v>
      </c>
      <c r="B762">
        <v>30</v>
      </c>
      <c r="C762">
        <v>0</v>
      </c>
      <c r="D762">
        <v>12</v>
      </c>
      <c r="E762">
        <v>0</v>
      </c>
      <c r="F762">
        <v>0</v>
      </c>
      <c r="H762">
        <v>449.16644880000001</v>
      </c>
      <c r="J762">
        <v>4979724</v>
      </c>
      <c r="K762">
        <v>3954515</v>
      </c>
      <c r="L762">
        <v>4923753</v>
      </c>
      <c r="M762" t="str">
        <f t="shared" si="241"/>
        <v>Yes</v>
      </c>
      <c r="N762">
        <f t="shared" si="242"/>
        <v>4619330.666666667</v>
      </c>
      <c r="O762">
        <v>3726893</v>
      </c>
      <c r="P762">
        <v>3899684</v>
      </c>
      <c r="Q762">
        <v>4208044</v>
      </c>
      <c r="S762">
        <f t="shared" si="243"/>
        <v>1.5789473684210527</v>
      </c>
      <c r="T762">
        <f t="shared" si="244"/>
        <v>0.63157894736842102</v>
      </c>
      <c r="V762" s="4">
        <f t="shared" si="245"/>
        <v>449.16644877990001</v>
      </c>
      <c r="W762">
        <f t="shared" si="246"/>
        <v>5</v>
      </c>
      <c r="X762">
        <f t="shared" si="247"/>
        <v>0.26315789473684209</v>
      </c>
      <c r="Y762">
        <f t="shared" si="248"/>
        <v>0.16666666666666666</v>
      </c>
      <c r="Z762">
        <f t="shared" si="249"/>
        <v>0.41666666666666669</v>
      </c>
      <c r="AA762" t="str">
        <f t="shared" si="250"/>
        <v>O</v>
      </c>
      <c r="AD762">
        <f t="shared" si="251"/>
        <v>-7.6923076923076927E-2</v>
      </c>
      <c r="AF762" t="str">
        <f t="shared" si="252"/>
        <v>----</v>
      </c>
      <c r="AG762" t="str">
        <f t="shared" si="253"/>
        <v>----</v>
      </c>
      <c r="AH762" t="str">
        <f t="shared" si="254"/>
        <v>----</v>
      </c>
      <c r="AI762" t="str">
        <f t="shared" si="255"/>
        <v>----</v>
      </c>
      <c r="AJ762" t="str">
        <f t="shared" si="256"/>
        <v>SatFACarb</v>
      </c>
      <c r="AK762" t="str">
        <f t="shared" si="257"/>
        <v>----</v>
      </c>
      <c r="AM762" s="4">
        <f t="shared" si="258"/>
        <v>449.2703119074618</v>
      </c>
      <c r="AN762" s="4">
        <f t="shared" si="259"/>
        <v>449</v>
      </c>
      <c r="AO762" s="4">
        <f t="shared" si="260"/>
        <v>0.270311907461803</v>
      </c>
    </row>
    <row r="763" spans="1:41" x14ac:dyDescent="0.25">
      <c r="A763">
        <v>16</v>
      </c>
      <c r="B763">
        <v>24</v>
      </c>
      <c r="C763">
        <v>2</v>
      </c>
      <c r="D763">
        <v>11</v>
      </c>
      <c r="E763">
        <v>0</v>
      </c>
      <c r="F763">
        <v>0</v>
      </c>
      <c r="H763">
        <v>419.13073220000001</v>
      </c>
      <c r="J763">
        <v>4780923</v>
      </c>
      <c r="K763">
        <v>3802784</v>
      </c>
      <c r="L763">
        <v>4251276</v>
      </c>
      <c r="M763" t="str">
        <f t="shared" si="241"/>
        <v>Yes</v>
      </c>
      <c r="N763">
        <f t="shared" si="242"/>
        <v>4278327.666666667</v>
      </c>
      <c r="O763">
        <v>3728724</v>
      </c>
      <c r="P763">
        <v>3260183</v>
      </c>
      <c r="Q763">
        <v>3661959</v>
      </c>
      <c r="S763">
        <f t="shared" si="243"/>
        <v>1.5</v>
      </c>
      <c r="T763">
        <f t="shared" si="244"/>
        <v>0.6875</v>
      </c>
      <c r="V763" s="4">
        <f t="shared" si="245"/>
        <v>419.13073217990001</v>
      </c>
      <c r="W763">
        <f t="shared" si="246"/>
        <v>6</v>
      </c>
      <c r="X763">
        <f t="shared" si="247"/>
        <v>0.375</v>
      </c>
      <c r="Y763">
        <f t="shared" si="248"/>
        <v>0.25</v>
      </c>
      <c r="Z763">
        <f t="shared" si="249"/>
        <v>0.54545454545454541</v>
      </c>
      <c r="AA763" t="str">
        <f t="shared" si="250"/>
        <v>O</v>
      </c>
      <c r="AD763">
        <f t="shared" si="251"/>
        <v>-5.8823529411764705E-2</v>
      </c>
      <c r="AF763" t="str">
        <f t="shared" si="252"/>
        <v>----</v>
      </c>
      <c r="AG763" t="str">
        <f t="shared" si="253"/>
        <v>----</v>
      </c>
      <c r="AH763" t="str">
        <f t="shared" si="254"/>
        <v>----</v>
      </c>
      <c r="AI763" t="str">
        <f t="shared" si="255"/>
        <v>----</v>
      </c>
      <c r="AJ763" t="str">
        <f t="shared" si="256"/>
        <v>SatFACarb</v>
      </c>
      <c r="AK763" t="str">
        <f t="shared" si="257"/>
        <v>----</v>
      </c>
      <c r="AM763" s="4">
        <f t="shared" si="258"/>
        <v>419.22764999025679</v>
      </c>
      <c r="AN763" s="4">
        <f t="shared" si="259"/>
        <v>419</v>
      </c>
      <c r="AO763" s="4">
        <f t="shared" si="260"/>
        <v>0.22764999025679344</v>
      </c>
    </row>
    <row r="764" spans="1:41" x14ac:dyDescent="0.25">
      <c r="A764">
        <v>24</v>
      </c>
      <c r="B764">
        <v>38</v>
      </c>
      <c r="C764">
        <v>0</v>
      </c>
      <c r="D764">
        <v>18</v>
      </c>
      <c r="E764">
        <v>0</v>
      </c>
      <c r="F764">
        <v>0</v>
      </c>
      <c r="H764">
        <v>613.19853639999997</v>
      </c>
      <c r="J764">
        <v>3949868</v>
      </c>
      <c r="K764">
        <v>2534037</v>
      </c>
      <c r="L764">
        <v>3111867</v>
      </c>
      <c r="M764" t="str">
        <f t="shared" si="241"/>
        <v>Yes</v>
      </c>
      <c r="N764">
        <f t="shared" si="242"/>
        <v>3198590.6666666665</v>
      </c>
      <c r="O764">
        <v>3733788</v>
      </c>
      <c r="P764">
        <v>3070453</v>
      </c>
      <c r="Q764">
        <v>3275195</v>
      </c>
      <c r="S764">
        <f t="shared" si="243"/>
        <v>1.5833333333333333</v>
      </c>
      <c r="T764">
        <f t="shared" si="244"/>
        <v>0.75</v>
      </c>
      <c r="V764" s="4">
        <f t="shared" si="245"/>
        <v>613.19853637990002</v>
      </c>
      <c r="W764">
        <f t="shared" si="246"/>
        <v>6</v>
      </c>
      <c r="X764">
        <f t="shared" si="247"/>
        <v>0.25</v>
      </c>
      <c r="Y764">
        <f t="shared" si="248"/>
        <v>0.15789473684210525</v>
      </c>
      <c r="Z764">
        <f t="shared" si="249"/>
        <v>0.33333333333333331</v>
      </c>
      <c r="AA764" t="str">
        <f t="shared" si="250"/>
        <v>O</v>
      </c>
      <c r="AD764">
        <f t="shared" si="251"/>
        <v>-0.2</v>
      </c>
      <c r="AF764" t="str">
        <f t="shared" si="252"/>
        <v>----</v>
      </c>
      <c r="AG764" t="str">
        <f t="shared" si="253"/>
        <v>----</v>
      </c>
      <c r="AH764" t="str">
        <f t="shared" si="254"/>
        <v>----</v>
      </c>
      <c r="AI764" t="str">
        <f t="shared" si="255"/>
        <v>----</v>
      </c>
      <c r="AJ764" t="str">
        <f t="shared" si="256"/>
        <v>SatFACarb</v>
      </c>
      <c r="AK764" t="str">
        <f t="shared" si="257"/>
        <v>----</v>
      </c>
      <c r="AM764" s="4">
        <f t="shared" si="258"/>
        <v>613.3403295124408</v>
      </c>
      <c r="AN764" s="4">
        <f t="shared" si="259"/>
        <v>613</v>
      </c>
      <c r="AO764" s="4">
        <f t="shared" si="260"/>
        <v>0.34032951244080323</v>
      </c>
    </row>
    <row r="765" spans="1:41" x14ac:dyDescent="0.25">
      <c r="A765">
        <v>16</v>
      </c>
      <c r="B765">
        <v>30</v>
      </c>
      <c r="C765">
        <v>0</v>
      </c>
      <c r="D765">
        <v>11</v>
      </c>
      <c r="E765">
        <v>0</v>
      </c>
      <c r="F765">
        <v>0</v>
      </c>
      <c r="H765">
        <v>397.1715342</v>
      </c>
      <c r="J765">
        <v>2763863</v>
      </c>
      <c r="K765">
        <v>3728778</v>
      </c>
      <c r="L765">
        <v>3687850</v>
      </c>
      <c r="M765" t="str">
        <f t="shared" si="241"/>
        <v>Yes</v>
      </c>
      <c r="N765">
        <f t="shared" si="242"/>
        <v>3393497</v>
      </c>
      <c r="O765">
        <v>3810944</v>
      </c>
      <c r="P765">
        <v>3456187</v>
      </c>
      <c r="Q765">
        <v>4152970</v>
      </c>
      <c r="S765">
        <f t="shared" si="243"/>
        <v>1.875</v>
      </c>
      <c r="T765">
        <f t="shared" si="244"/>
        <v>0.6875</v>
      </c>
      <c r="V765" s="4">
        <f t="shared" si="245"/>
        <v>397.17153417989999</v>
      </c>
      <c r="W765">
        <f t="shared" si="246"/>
        <v>2</v>
      </c>
      <c r="X765">
        <f t="shared" si="247"/>
        <v>0.125</v>
      </c>
      <c r="Y765">
        <f t="shared" si="248"/>
        <v>6.6666666666666666E-2</v>
      </c>
      <c r="Z765">
        <f t="shared" si="249"/>
        <v>0.18181818181818182</v>
      </c>
      <c r="AA765" t="str">
        <f t="shared" si="250"/>
        <v>O</v>
      </c>
      <c r="AD765">
        <f t="shared" si="251"/>
        <v>-0.33333333333333331</v>
      </c>
      <c r="AF765" t="str">
        <f t="shared" si="252"/>
        <v>----</v>
      </c>
      <c r="AG765" t="str">
        <f t="shared" si="253"/>
        <v>----</v>
      </c>
      <c r="AH765" t="str">
        <f t="shared" si="254"/>
        <v>----</v>
      </c>
      <c r="AI765" t="str">
        <f t="shared" si="255"/>
        <v>----</v>
      </c>
      <c r="AJ765" t="str">
        <f t="shared" si="256"/>
        <v>SatFACarb</v>
      </c>
      <c r="AK765" t="str">
        <f t="shared" si="257"/>
        <v>----</v>
      </c>
      <c r="AM765" s="4">
        <f t="shared" si="258"/>
        <v>397.26337424905586</v>
      </c>
      <c r="AN765" s="4">
        <f t="shared" si="259"/>
        <v>397</v>
      </c>
      <c r="AO765" s="4">
        <f t="shared" si="260"/>
        <v>0.26337424905585749</v>
      </c>
    </row>
    <row r="766" spans="1:41" x14ac:dyDescent="0.25">
      <c r="A766">
        <v>21</v>
      </c>
      <c r="B766">
        <v>32</v>
      </c>
      <c r="C766">
        <v>0</v>
      </c>
      <c r="D766">
        <v>18</v>
      </c>
      <c r="E766">
        <v>0</v>
      </c>
      <c r="F766">
        <v>0</v>
      </c>
      <c r="H766">
        <v>571.15158640000004</v>
      </c>
      <c r="J766">
        <v>8186345</v>
      </c>
      <c r="K766">
        <v>6619846</v>
      </c>
      <c r="L766">
        <v>8097374</v>
      </c>
      <c r="M766" t="str">
        <f t="shared" si="241"/>
        <v>Yes</v>
      </c>
      <c r="N766">
        <f t="shared" si="242"/>
        <v>7634521.666666667</v>
      </c>
      <c r="O766">
        <v>3816338</v>
      </c>
      <c r="P766">
        <v>3910661</v>
      </c>
      <c r="Q766">
        <v>3883155</v>
      </c>
      <c r="S766">
        <f t="shared" si="243"/>
        <v>1.5238095238095237</v>
      </c>
      <c r="T766">
        <f t="shared" si="244"/>
        <v>0.8571428571428571</v>
      </c>
      <c r="V766" s="4">
        <f t="shared" si="245"/>
        <v>571.1515863799001</v>
      </c>
      <c r="W766">
        <f t="shared" si="246"/>
        <v>6</v>
      </c>
      <c r="X766">
        <f t="shared" si="247"/>
        <v>0.2857142857142857</v>
      </c>
      <c r="Y766">
        <f t="shared" si="248"/>
        <v>0.1875</v>
      </c>
      <c r="Z766">
        <f t="shared" si="249"/>
        <v>0.33333333333333331</v>
      </c>
      <c r="AA766" t="str">
        <f t="shared" si="250"/>
        <v>O</v>
      </c>
      <c r="AD766">
        <f t="shared" si="251"/>
        <v>-0.25</v>
      </c>
      <c r="AF766" t="str">
        <f t="shared" si="252"/>
        <v>----</v>
      </c>
      <c r="AG766" t="str">
        <f t="shared" si="253"/>
        <v>----</v>
      </c>
      <c r="AH766" t="str">
        <f t="shared" si="254"/>
        <v>----</v>
      </c>
      <c r="AI766" t="str">
        <f t="shared" si="255"/>
        <v>----</v>
      </c>
      <c r="AJ766" t="str">
        <f t="shared" si="256"/>
        <v>SatFACarb</v>
      </c>
      <c r="AK766" t="str">
        <f t="shared" si="257"/>
        <v>----</v>
      </c>
      <c r="AM766" s="4">
        <f t="shared" si="258"/>
        <v>571.28365677437068</v>
      </c>
      <c r="AN766" s="4">
        <f t="shared" si="259"/>
        <v>571</v>
      </c>
      <c r="AO766" s="4">
        <f t="shared" si="260"/>
        <v>0.28365677437068371</v>
      </c>
    </row>
    <row r="767" spans="1:41" x14ac:dyDescent="0.25">
      <c r="A767">
        <v>23</v>
      </c>
      <c r="B767">
        <v>36</v>
      </c>
      <c r="C767">
        <v>0</v>
      </c>
      <c r="D767">
        <v>19</v>
      </c>
      <c r="E767">
        <v>0</v>
      </c>
      <c r="F767">
        <v>0</v>
      </c>
      <c r="H767">
        <v>615.17780100000004</v>
      </c>
      <c r="J767">
        <v>6427003</v>
      </c>
      <c r="K767">
        <v>5193280</v>
      </c>
      <c r="L767">
        <v>6480767</v>
      </c>
      <c r="M767" t="str">
        <f t="shared" si="241"/>
        <v>Yes</v>
      </c>
      <c r="N767">
        <f t="shared" si="242"/>
        <v>6033683.333333333</v>
      </c>
      <c r="O767">
        <v>3901819</v>
      </c>
      <c r="P767">
        <v>4376014</v>
      </c>
      <c r="Q767">
        <v>4333959</v>
      </c>
      <c r="S767">
        <f t="shared" si="243"/>
        <v>1.5652173913043479</v>
      </c>
      <c r="T767">
        <f t="shared" si="244"/>
        <v>0.82608695652173914</v>
      </c>
      <c r="V767" s="4">
        <f t="shared" si="245"/>
        <v>615.1778009799001</v>
      </c>
      <c r="W767">
        <f t="shared" si="246"/>
        <v>6</v>
      </c>
      <c r="X767">
        <f t="shared" si="247"/>
        <v>0.2608695652173913</v>
      </c>
      <c r="Y767">
        <f t="shared" si="248"/>
        <v>0.16666666666666666</v>
      </c>
      <c r="Z767">
        <f t="shared" si="249"/>
        <v>0.31578947368421051</v>
      </c>
      <c r="AA767" t="str">
        <f t="shared" si="250"/>
        <v>O</v>
      </c>
      <c r="AD767">
        <f t="shared" si="251"/>
        <v>-0.25925925925925924</v>
      </c>
      <c r="AF767" t="str">
        <f t="shared" si="252"/>
        <v>----</v>
      </c>
      <c r="AG767" t="str">
        <f t="shared" si="253"/>
        <v>----</v>
      </c>
      <c r="AH767" t="str">
        <f t="shared" si="254"/>
        <v>----</v>
      </c>
      <c r="AI767" t="str">
        <f t="shared" si="255"/>
        <v>----</v>
      </c>
      <c r="AJ767" t="str">
        <f t="shared" si="256"/>
        <v>SatFACarb</v>
      </c>
      <c r="AK767" t="str">
        <f t="shared" si="257"/>
        <v>----</v>
      </c>
      <c r="AM767" s="4">
        <f t="shared" si="258"/>
        <v>615.32005178823613</v>
      </c>
      <c r="AN767" s="4">
        <f t="shared" si="259"/>
        <v>615</v>
      </c>
      <c r="AO767" s="4">
        <f t="shared" si="260"/>
        <v>0.32005178823612823</v>
      </c>
    </row>
    <row r="768" spans="1:41" x14ac:dyDescent="0.25">
      <c r="A768">
        <v>14</v>
      </c>
      <c r="B768">
        <v>22</v>
      </c>
      <c r="C768">
        <v>0</v>
      </c>
      <c r="D768">
        <v>10</v>
      </c>
      <c r="E768">
        <v>0</v>
      </c>
      <c r="F768">
        <v>0</v>
      </c>
      <c r="H768">
        <v>349.11401960000001</v>
      </c>
      <c r="J768">
        <v>6230043</v>
      </c>
      <c r="K768">
        <v>3605942</v>
      </c>
      <c r="L768">
        <v>5149578</v>
      </c>
      <c r="M768" t="str">
        <f t="shared" si="241"/>
        <v>Yes</v>
      </c>
      <c r="N768">
        <f t="shared" si="242"/>
        <v>4995187.666666667</v>
      </c>
      <c r="O768">
        <v>3962672</v>
      </c>
      <c r="P768">
        <v>2833960</v>
      </c>
      <c r="Q768">
        <v>3837225</v>
      </c>
      <c r="S768">
        <f t="shared" si="243"/>
        <v>1.5714285714285714</v>
      </c>
      <c r="T768">
        <f t="shared" si="244"/>
        <v>0.7142857142857143</v>
      </c>
      <c r="V768" s="4">
        <f t="shared" si="245"/>
        <v>349.1140195799</v>
      </c>
      <c r="W768">
        <f t="shared" si="246"/>
        <v>4</v>
      </c>
      <c r="X768">
        <f t="shared" si="247"/>
        <v>0.2857142857142857</v>
      </c>
      <c r="Y768">
        <f t="shared" si="248"/>
        <v>0.18181818181818182</v>
      </c>
      <c r="Z768">
        <f t="shared" si="249"/>
        <v>0.4</v>
      </c>
      <c r="AA768" t="str">
        <f t="shared" si="250"/>
        <v>O</v>
      </c>
      <c r="AD768">
        <f t="shared" si="251"/>
        <v>-0.1111111111111111</v>
      </c>
      <c r="AF768" t="str">
        <f t="shared" si="252"/>
        <v>----</v>
      </c>
      <c r="AG768" t="str">
        <f t="shared" si="253"/>
        <v>----</v>
      </c>
      <c r="AH768" t="str">
        <f t="shared" si="254"/>
        <v>----</v>
      </c>
      <c r="AI768" t="str">
        <f t="shared" si="255"/>
        <v>----</v>
      </c>
      <c r="AJ768" t="str">
        <f t="shared" si="256"/>
        <v>SatFACarb</v>
      </c>
      <c r="AK768" t="str">
        <f t="shared" si="257"/>
        <v>----</v>
      </c>
      <c r="AM768" s="4">
        <f t="shared" si="258"/>
        <v>349.19474705642398</v>
      </c>
      <c r="AN768" s="4">
        <f t="shared" si="259"/>
        <v>349</v>
      </c>
      <c r="AO768" s="4">
        <f t="shared" si="260"/>
        <v>0.19474705642397794</v>
      </c>
    </row>
    <row r="769" spans="1:41" x14ac:dyDescent="0.25">
      <c r="A769">
        <v>20</v>
      </c>
      <c r="B769">
        <v>36</v>
      </c>
      <c r="C769">
        <v>0</v>
      </c>
      <c r="D769">
        <v>15</v>
      </c>
      <c r="E769">
        <v>0</v>
      </c>
      <c r="F769">
        <v>0</v>
      </c>
      <c r="H769">
        <v>515.19814259999998</v>
      </c>
      <c r="J769">
        <v>2709607</v>
      </c>
      <c r="K769">
        <v>3025680</v>
      </c>
      <c r="L769">
        <v>3498172</v>
      </c>
      <c r="M769" t="str">
        <f t="shared" si="241"/>
        <v>Yes</v>
      </c>
      <c r="N769">
        <f t="shared" si="242"/>
        <v>3077819.6666666665</v>
      </c>
      <c r="O769">
        <v>3975107</v>
      </c>
      <c r="P769">
        <v>3760697</v>
      </c>
      <c r="Q769">
        <v>3729514</v>
      </c>
      <c r="S769">
        <f t="shared" si="243"/>
        <v>1.8</v>
      </c>
      <c r="T769">
        <f t="shared" si="244"/>
        <v>0.75</v>
      </c>
      <c r="V769" s="4">
        <f t="shared" si="245"/>
        <v>515.19814257990004</v>
      </c>
      <c r="W769">
        <f t="shared" si="246"/>
        <v>3</v>
      </c>
      <c r="X769">
        <f t="shared" si="247"/>
        <v>0.15</v>
      </c>
      <c r="Y769">
        <f t="shared" si="248"/>
        <v>8.3333333333333329E-2</v>
      </c>
      <c r="Z769">
        <f t="shared" si="249"/>
        <v>0.2</v>
      </c>
      <c r="AA769" t="str">
        <f t="shared" si="250"/>
        <v>O</v>
      </c>
      <c r="AD769">
        <f t="shared" si="251"/>
        <v>-0.36</v>
      </c>
      <c r="AF769" t="str">
        <f t="shared" si="252"/>
        <v>----</v>
      </c>
      <c r="AG769" t="str">
        <f t="shared" si="253"/>
        <v>----</v>
      </c>
      <c r="AH769" t="str">
        <f t="shared" si="254"/>
        <v>----</v>
      </c>
      <c r="AI769" t="str">
        <f t="shared" si="255"/>
        <v>----</v>
      </c>
      <c r="AJ769" t="str">
        <f t="shared" si="256"/>
        <v>SatFACarb</v>
      </c>
      <c r="AK769" t="str">
        <f t="shared" si="257"/>
        <v>----</v>
      </c>
      <c r="AM769" s="4">
        <f t="shared" si="258"/>
        <v>515.3172745643742</v>
      </c>
      <c r="AN769" s="4">
        <f t="shared" si="259"/>
        <v>515</v>
      </c>
      <c r="AO769" s="4">
        <f t="shared" si="260"/>
        <v>0.31727456437420187</v>
      </c>
    </row>
    <row r="770" spans="1:41" x14ac:dyDescent="0.25">
      <c r="A770">
        <v>16</v>
      </c>
      <c r="B770">
        <v>26</v>
      </c>
      <c r="C770">
        <v>0</v>
      </c>
      <c r="D770">
        <v>15</v>
      </c>
      <c r="E770">
        <v>0</v>
      </c>
      <c r="F770">
        <v>0</v>
      </c>
      <c r="H770">
        <v>457.11989260000001</v>
      </c>
      <c r="J770">
        <v>37981559</v>
      </c>
      <c r="K770">
        <v>22304782</v>
      </c>
      <c r="L770">
        <v>31962899</v>
      </c>
      <c r="M770" t="str">
        <f t="shared" si="241"/>
        <v>Yes</v>
      </c>
      <c r="N770">
        <f t="shared" si="242"/>
        <v>30749746.666666668</v>
      </c>
      <c r="O770">
        <v>3981298</v>
      </c>
      <c r="P770">
        <v>4676609</v>
      </c>
      <c r="Q770">
        <v>3831760</v>
      </c>
      <c r="S770">
        <f t="shared" si="243"/>
        <v>1.625</v>
      </c>
      <c r="T770">
        <f t="shared" si="244"/>
        <v>0.9375</v>
      </c>
      <c r="V770" s="4">
        <f t="shared" si="245"/>
        <v>457.11989257990001</v>
      </c>
      <c r="W770">
        <f t="shared" si="246"/>
        <v>4</v>
      </c>
      <c r="X770">
        <f t="shared" si="247"/>
        <v>0.25</v>
      </c>
      <c r="Y770">
        <f t="shared" si="248"/>
        <v>0.15384615384615385</v>
      </c>
      <c r="Z770">
        <f t="shared" si="249"/>
        <v>0.26666666666666666</v>
      </c>
      <c r="AA770" t="str">
        <f t="shared" si="250"/>
        <v>O</v>
      </c>
      <c r="AD770">
        <f t="shared" si="251"/>
        <v>-0.41176470588235292</v>
      </c>
      <c r="AF770" t="str">
        <f t="shared" si="252"/>
        <v>----</v>
      </c>
      <c r="AG770" t="str">
        <f t="shared" si="253"/>
        <v>----</v>
      </c>
      <c r="AH770" t="str">
        <f t="shared" si="254"/>
        <v>----</v>
      </c>
      <c r="AI770" t="str">
        <f t="shared" si="255"/>
        <v>----</v>
      </c>
      <c r="AJ770" t="str">
        <f t="shared" si="256"/>
        <v>SatFACarb</v>
      </c>
      <c r="AK770" t="str">
        <f t="shared" si="257"/>
        <v>----</v>
      </c>
      <c r="AM770" s="4">
        <f t="shared" si="258"/>
        <v>457.22559482423065</v>
      </c>
      <c r="AN770" s="4">
        <f t="shared" si="259"/>
        <v>457</v>
      </c>
      <c r="AO770" s="4">
        <f t="shared" si="260"/>
        <v>0.22559482423065447</v>
      </c>
    </row>
    <row r="771" spans="1:41" x14ac:dyDescent="0.25">
      <c r="A771">
        <v>17</v>
      </c>
      <c r="B771">
        <v>26</v>
      </c>
      <c r="C771">
        <v>0</v>
      </c>
      <c r="D771">
        <v>12</v>
      </c>
      <c r="E771">
        <v>0</v>
      </c>
      <c r="F771">
        <v>0</v>
      </c>
      <c r="H771">
        <v>421.13514880000002</v>
      </c>
      <c r="J771">
        <v>8479494</v>
      </c>
      <c r="K771">
        <v>5114442</v>
      </c>
      <c r="L771">
        <v>6384198</v>
      </c>
      <c r="M771" t="str">
        <f t="shared" si="241"/>
        <v>Yes</v>
      </c>
      <c r="N771">
        <f t="shared" si="242"/>
        <v>6659378</v>
      </c>
      <c r="O771">
        <v>4035900</v>
      </c>
      <c r="P771">
        <v>3427067</v>
      </c>
      <c r="Q771">
        <v>3977319</v>
      </c>
      <c r="S771">
        <f t="shared" si="243"/>
        <v>1.5294117647058822</v>
      </c>
      <c r="T771">
        <f t="shared" si="244"/>
        <v>0.70588235294117652</v>
      </c>
      <c r="V771" s="4">
        <f t="shared" si="245"/>
        <v>421.13514877990002</v>
      </c>
      <c r="W771">
        <f t="shared" si="246"/>
        <v>5</v>
      </c>
      <c r="X771">
        <f t="shared" si="247"/>
        <v>0.29411764705882354</v>
      </c>
      <c r="Y771">
        <f t="shared" si="248"/>
        <v>0.19230769230769232</v>
      </c>
      <c r="Z771">
        <f t="shared" si="249"/>
        <v>0.41666666666666669</v>
      </c>
      <c r="AA771" t="str">
        <f t="shared" si="250"/>
        <v>O</v>
      </c>
      <c r="AD771">
        <f t="shared" si="251"/>
        <v>-9.0909090909090912E-2</v>
      </c>
      <c r="AF771" t="str">
        <f t="shared" si="252"/>
        <v>----</v>
      </c>
      <c r="AG771" t="str">
        <f t="shared" si="253"/>
        <v>----</v>
      </c>
      <c r="AH771" t="str">
        <f t="shared" si="254"/>
        <v>----</v>
      </c>
      <c r="AI771" t="str">
        <f t="shared" si="255"/>
        <v>----</v>
      </c>
      <c r="AJ771" t="str">
        <f t="shared" si="256"/>
        <v>SatFACarb</v>
      </c>
      <c r="AK771" t="str">
        <f t="shared" si="257"/>
        <v>----</v>
      </c>
      <c r="AM771" s="4">
        <f t="shared" si="258"/>
        <v>421.23253008208167</v>
      </c>
      <c r="AN771" s="4">
        <f t="shared" si="259"/>
        <v>421</v>
      </c>
      <c r="AO771" s="4">
        <f t="shared" si="260"/>
        <v>0.23253008208166648</v>
      </c>
    </row>
    <row r="772" spans="1:41" x14ac:dyDescent="0.25">
      <c r="A772">
        <v>19</v>
      </c>
      <c r="B772">
        <v>34</v>
      </c>
      <c r="C772">
        <v>0</v>
      </c>
      <c r="D772">
        <v>15</v>
      </c>
      <c r="E772">
        <v>0</v>
      </c>
      <c r="F772">
        <v>0</v>
      </c>
      <c r="H772">
        <v>501.18249259999999</v>
      </c>
      <c r="J772">
        <v>4762041</v>
      </c>
      <c r="K772">
        <v>5379363</v>
      </c>
      <c r="L772">
        <v>6142435</v>
      </c>
      <c r="M772" t="str">
        <f t="shared" si="241"/>
        <v>Yes</v>
      </c>
      <c r="N772">
        <f t="shared" si="242"/>
        <v>5427946.333333333</v>
      </c>
      <c r="O772">
        <v>4046614</v>
      </c>
      <c r="P772">
        <v>3938929</v>
      </c>
      <c r="Q772">
        <v>3947148</v>
      </c>
      <c r="S772">
        <f t="shared" si="243"/>
        <v>1.7894736842105263</v>
      </c>
      <c r="T772">
        <f t="shared" si="244"/>
        <v>0.78947368421052633</v>
      </c>
      <c r="V772" s="4">
        <f t="shared" si="245"/>
        <v>501.18249257989999</v>
      </c>
      <c r="W772">
        <f t="shared" si="246"/>
        <v>3</v>
      </c>
      <c r="X772">
        <f t="shared" si="247"/>
        <v>0.15789473684210525</v>
      </c>
      <c r="Y772">
        <f t="shared" si="248"/>
        <v>8.8235294117647065E-2</v>
      </c>
      <c r="Z772">
        <f t="shared" si="249"/>
        <v>0.2</v>
      </c>
      <c r="AA772" t="str">
        <f t="shared" si="250"/>
        <v>O</v>
      </c>
      <c r="AD772">
        <f t="shared" si="251"/>
        <v>-0.39130434782608697</v>
      </c>
      <c r="AF772" t="str">
        <f t="shared" si="252"/>
        <v>----</v>
      </c>
      <c r="AG772" t="str">
        <f t="shared" si="253"/>
        <v>----</v>
      </c>
      <c r="AH772" t="str">
        <f t="shared" si="254"/>
        <v>----</v>
      </c>
      <c r="AI772" t="str">
        <f t="shared" si="255"/>
        <v>----</v>
      </c>
      <c r="AJ772" t="str">
        <f t="shared" si="256"/>
        <v>SatFACarb</v>
      </c>
      <c r="AK772" t="str">
        <f t="shared" si="257"/>
        <v>----</v>
      </c>
      <c r="AM772" s="4">
        <f t="shared" si="258"/>
        <v>501.29838365168411</v>
      </c>
      <c r="AN772" s="4">
        <f t="shared" si="259"/>
        <v>501</v>
      </c>
      <c r="AO772" s="4">
        <f t="shared" si="260"/>
        <v>0.29838365168410519</v>
      </c>
    </row>
    <row r="773" spans="1:41" x14ac:dyDescent="0.25">
      <c r="A773">
        <v>21</v>
      </c>
      <c r="B773">
        <v>34</v>
      </c>
      <c r="C773">
        <v>0</v>
      </c>
      <c r="D773">
        <v>14</v>
      </c>
      <c r="E773">
        <v>0</v>
      </c>
      <c r="F773">
        <v>0</v>
      </c>
      <c r="H773">
        <v>509.18757799999997</v>
      </c>
      <c r="J773">
        <v>3382133</v>
      </c>
      <c r="K773">
        <v>2774583</v>
      </c>
      <c r="L773">
        <v>3659673</v>
      </c>
      <c r="M773" t="str">
        <f t="shared" si="241"/>
        <v>Yes</v>
      </c>
      <c r="N773">
        <f t="shared" si="242"/>
        <v>3272129.6666666665</v>
      </c>
      <c r="O773">
        <v>4059030</v>
      </c>
      <c r="P773">
        <v>3306717</v>
      </c>
      <c r="Q773">
        <v>3773376</v>
      </c>
      <c r="S773">
        <f t="shared" si="243"/>
        <v>1.6190476190476191</v>
      </c>
      <c r="T773">
        <f t="shared" si="244"/>
        <v>0.66666666666666663</v>
      </c>
      <c r="V773" s="4">
        <f t="shared" si="245"/>
        <v>509.18757797989997</v>
      </c>
      <c r="W773">
        <f t="shared" si="246"/>
        <v>5</v>
      </c>
      <c r="X773">
        <f t="shared" si="247"/>
        <v>0.23809523809523808</v>
      </c>
      <c r="Y773">
        <f t="shared" si="248"/>
        <v>0.14705882352941177</v>
      </c>
      <c r="Z773">
        <f t="shared" si="249"/>
        <v>0.35714285714285715</v>
      </c>
      <c r="AA773" t="str">
        <f t="shared" si="250"/>
        <v>O</v>
      </c>
      <c r="AD773">
        <f t="shared" si="251"/>
        <v>-0.14285714285714285</v>
      </c>
      <c r="AF773" t="str">
        <f t="shared" si="252"/>
        <v>----</v>
      </c>
      <c r="AG773" t="str">
        <f t="shared" si="253"/>
        <v>----</v>
      </c>
      <c r="AH773" t="str">
        <f t="shared" si="254"/>
        <v>----</v>
      </c>
      <c r="AI773" t="str">
        <f t="shared" si="255"/>
        <v>----</v>
      </c>
      <c r="AJ773" t="str">
        <f t="shared" si="256"/>
        <v>SatFACarb</v>
      </c>
      <c r="AK773" t="str">
        <f t="shared" si="257"/>
        <v>----</v>
      </c>
      <c r="AM773" s="4">
        <f t="shared" si="258"/>
        <v>509.30532010981256</v>
      </c>
      <c r="AN773" s="4">
        <f t="shared" si="259"/>
        <v>509</v>
      </c>
      <c r="AO773" s="4">
        <f t="shared" si="260"/>
        <v>0.30532010981255553</v>
      </c>
    </row>
    <row r="774" spans="1:41" x14ac:dyDescent="0.25">
      <c r="A774">
        <v>22</v>
      </c>
      <c r="B774">
        <v>34</v>
      </c>
      <c r="C774">
        <v>0</v>
      </c>
      <c r="D774">
        <v>18</v>
      </c>
      <c r="E774">
        <v>0</v>
      </c>
      <c r="F774">
        <v>0</v>
      </c>
      <c r="H774">
        <v>585.16723639999998</v>
      </c>
      <c r="J774">
        <v>7150455</v>
      </c>
      <c r="K774">
        <v>6418956</v>
      </c>
      <c r="L774">
        <v>6489540</v>
      </c>
      <c r="M774" t="str">
        <f t="shared" si="241"/>
        <v>Yes</v>
      </c>
      <c r="N774">
        <f t="shared" si="242"/>
        <v>6686317</v>
      </c>
      <c r="O774">
        <v>4096107</v>
      </c>
      <c r="P774">
        <v>6168918</v>
      </c>
      <c r="Q774">
        <v>6033285</v>
      </c>
      <c r="S774">
        <f t="shared" si="243"/>
        <v>1.5454545454545454</v>
      </c>
      <c r="T774">
        <f t="shared" si="244"/>
        <v>0.81818181818181823</v>
      </c>
      <c r="V774" s="4">
        <f t="shared" si="245"/>
        <v>585.16723637990003</v>
      </c>
      <c r="W774">
        <f t="shared" si="246"/>
        <v>6</v>
      </c>
      <c r="X774">
        <f t="shared" si="247"/>
        <v>0.27272727272727271</v>
      </c>
      <c r="Y774">
        <f t="shared" si="248"/>
        <v>0.17647058823529413</v>
      </c>
      <c r="Z774">
        <f t="shared" si="249"/>
        <v>0.33333333333333331</v>
      </c>
      <c r="AA774" t="str">
        <f t="shared" si="250"/>
        <v>O</v>
      </c>
      <c r="AD774">
        <f t="shared" si="251"/>
        <v>-0.23076923076923078</v>
      </c>
      <c r="AF774" t="str">
        <f t="shared" si="252"/>
        <v>----</v>
      </c>
      <c r="AG774" t="str">
        <f t="shared" si="253"/>
        <v>----</v>
      </c>
      <c r="AH774" t="str">
        <f t="shared" si="254"/>
        <v>----</v>
      </c>
      <c r="AI774" t="str">
        <f t="shared" si="255"/>
        <v>----</v>
      </c>
      <c r="AJ774" t="str">
        <f t="shared" si="256"/>
        <v>SatFACarb</v>
      </c>
      <c r="AK774" t="str">
        <f t="shared" si="257"/>
        <v>----</v>
      </c>
      <c r="AM774" s="4">
        <f t="shared" si="258"/>
        <v>585.30254768706072</v>
      </c>
      <c r="AN774" s="4">
        <f t="shared" si="259"/>
        <v>585</v>
      </c>
      <c r="AO774" s="4">
        <f t="shared" si="260"/>
        <v>0.30254768706072355</v>
      </c>
    </row>
    <row r="775" spans="1:41" x14ac:dyDescent="0.25">
      <c r="A775">
        <v>15</v>
      </c>
      <c r="B775">
        <v>26</v>
      </c>
      <c r="C775">
        <v>0</v>
      </c>
      <c r="D775">
        <v>13</v>
      </c>
      <c r="E775">
        <v>0</v>
      </c>
      <c r="F775">
        <v>0</v>
      </c>
      <c r="H775">
        <v>413.13006339999998</v>
      </c>
      <c r="J775">
        <v>13083709</v>
      </c>
      <c r="K775">
        <v>13981430</v>
      </c>
      <c r="L775">
        <v>14045893</v>
      </c>
      <c r="M775" t="str">
        <f t="shared" si="241"/>
        <v>Yes</v>
      </c>
      <c r="N775">
        <f t="shared" si="242"/>
        <v>13703677.333333334</v>
      </c>
      <c r="O775">
        <v>4098306</v>
      </c>
      <c r="P775">
        <v>5919453</v>
      </c>
      <c r="Q775">
        <v>4824154</v>
      </c>
      <c r="S775">
        <f t="shared" si="243"/>
        <v>1.7333333333333334</v>
      </c>
      <c r="T775">
        <f t="shared" si="244"/>
        <v>0.8666666666666667</v>
      </c>
      <c r="V775" s="4">
        <f t="shared" si="245"/>
        <v>413.13006337990004</v>
      </c>
      <c r="W775">
        <f t="shared" si="246"/>
        <v>3</v>
      </c>
      <c r="X775">
        <f t="shared" si="247"/>
        <v>0.2</v>
      </c>
      <c r="Y775">
        <f t="shared" si="248"/>
        <v>0.11538461538461539</v>
      </c>
      <c r="Z775">
        <f t="shared" si="249"/>
        <v>0.23076923076923078</v>
      </c>
      <c r="AA775" t="str">
        <f t="shared" si="250"/>
        <v>O</v>
      </c>
      <c r="AD775">
        <f t="shared" si="251"/>
        <v>-0.41176470588235292</v>
      </c>
      <c r="AF775" t="str">
        <f t="shared" si="252"/>
        <v>----</v>
      </c>
      <c r="AG775" t="str">
        <f t="shared" si="253"/>
        <v>----</v>
      </c>
      <c r="AH775" t="str">
        <f t="shared" si="254"/>
        <v>----</v>
      </c>
      <c r="AI775" t="str">
        <f t="shared" si="255"/>
        <v>----</v>
      </c>
      <c r="AJ775" t="str">
        <f t="shared" si="256"/>
        <v>SatFACarb</v>
      </c>
      <c r="AK775" t="str">
        <f t="shared" si="257"/>
        <v>----</v>
      </c>
      <c r="AM775" s="4">
        <f t="shared" si="258"/>
        <v>413.22559362395322</v>
      </c>
      <c r="AN775" s="4">
        <f t="shared" si="259"/>
        <v>413</v>
      </c>
      <c r="AO775" s="4">
        <f t="shared" si="260"/>
        <v>0.22559362395321614</v>
      </c>
    </row>
    <row r="776" spans="1:41" x14ac:dyDescent="0.25">
      <c r="A776">
        <v>12</v>
      </c>
      <c r="B776">
        <v>20</v>
      </c>
      <c r="C776">
        <v>0</v>
      </c>
      <c r="D776">
        <v>12</v>
      </c>
      <c r="E776">
        <v>0</v>
      </c>
      <c r="F776">
        <v>0</v>
      </c>
      <c r="H776">
        <v>355.08819879999999</v>
      </c>
      <c r="J776">
        <v>53849761</v>
      </c>
      <c r="K776">
        <v>32592601</v>
      </c>
      <c r="L776">
        <v>45462087</v>
      </c>
      <c r="M776" t="str">
        <f t="shared" si="241"/>
        <v>Yes</v>
      </c>
      <c r="N776">
        <f t="shared" si="242"/>
        <v>43968149.666666664</v>
      </c>
      <c r="O776">
        <v>4104105</v>
      </c>
      <c r="P776">
        <v>5520175</v>
      </c>
      <c r="Q776">
        <v>4350533</v>
      </c>
      <c r="S776">
        <f t="shared" si="243"/>
        <v>1.6666666666666667</v>
      </c>
      <c r="T776">
        <f t="shared" si="244"/>
        <v>1</v>
      </c>
      <c r="V776" s="4">
        <f t="shared" si="245"/>
        <v>355.08819877989998</v>
      </c>
      <c r="W776">
        <f t="shared" si="246"/>
        <v>3</v>
      </c>
      <c r="X776">
        <f t="shared" si="247"/>
        <v>0.25</v>
      </c>
      <c r="Y776">
        <f t="shared" si="248"/>
        <v>0.15</v>
      </c>
      <c r="Z776">
        <f t="shared" si="249"/>
        <v>0.25</v>
      </c>
      <c r="AA776" t="str">
        <f t="shared" si="250"/>
        <v>O</v>
      </c>
      <c r="AD776">
        <f t="shared" si="251"/>
        <v>-0.5</v>
      </c>
      <c r="AF776" t="str">
        <f t="shared" si="252"/>
        <v>----</v>
      </c>
      <c r="AG776" t="str">
        <f t="shared" si="253"/>
        <v>----</v>
      </c>
      <c r="AH776" t="str">
        <f t="shared" si="254"/>
        <v>----</v>
      </c>
      <c r="AI776" t="str">
        <f t="shared" si="255"/>
        <v>----</v>
      </c>
      <c r="AJ776" t="str">
        <f t="shared" si="256"/>
        <v>SatFACarb</v>
      </c>
      <c r="AK776" t="str">
        <f t="shared" si="257"/>
        <v>----</v>
      </c>
      <c r="AM776" s="4">
        <f t="shared" si="258"/>
        <v>355.17030769739762</v>
      </c>
      <c r="AN776" s="4">
        <f t="shared" si="259"/>
        <v>355</v>
      </c>
      <c r="AO776" s="4">
        <f t="shared" si="260"/>
        <v>0.17030769739761809</v>
      </c>
    </row>
    <row r="777" spans="1:41" x14ac:dyDescent="0.25">
      <c r="A777">
        <v>23</v>
      </c>
      <c r="B777">
        <v>36</v>
      </c>
      <c r="C777">
        <v>0</v>
      </c>
      <c r="D777">
        <v>20</v>
      </c>
      <c r="E777">
        <v>0</v>
      </c>
      <c r="F777">
        <v>0</v>
      </c>
      <c r="H777">
        <v>631.17271559999995</v>
      </c>
      <c r="J777">
        <v>11381343</v>
      </c>
      <c r="K777">
        <v>9204541</v>
      </c>
      <c r="L777">
        <v>12417269</v>
      </c>
      <c r="M777" t="str">
        <f t="shared" si="241"/>
        <v>Yes</v>
      </c>
      <c r="N777">
        <f t="shared" si="242"/>
        <v>11001051</v>
      </c>
      <c r="O777">
        <v>4135958</v>
      </c>
      <c r="P777">
        <v>6264044</v>
      </c>
      <c r="Q777">
        <v>5327624</v>
      </c>
      <c r="S777">
        <f t="shared" si="243"/>
        <v>1.5652173913043479</v>
      </c>
      <c r="T777">
        <f t="shared" si="244"/>
        <v>0.86956521739130432</v>
      </c>
      <c r="V777" s="4">
        <f t="shared" si="245"/>
        <v>631.1727155799</v>
      </c>
      <c r="W777">
        <f t="shared" si="246"/>
        <v>6</v>
      </c>
      <c r="X777">
        <f t="shared" si="247"/>
        <v>0.2608695652173913</v>
      </c>
      <c r="Y777">
        <f t="shared" si="248"/>
        <v>0.16666666666666666</v>
      </c>
      <c r="Z777">
        <f t="shared" si="249"/>
        <v>0.3</v>
      </c>
      <c r="AA777" t="str">
        <f t="shared" si="250"/>
        <v>O</v>
      </c>
      <c r="AD777">
        <f t="shared" si="251"/>
        <v>-0.30769230769230771</v>
      </c>
      <c r="AF777" t="str">
        <f t="shared" si="252"/>
        <v>----</v>
      </c>
      <c r="AG777" t="str">
        <f t="shared" si="253"/>
        <v>----</v>
      </c>
      <c r="AH777" t="str">
        <f t="shared" si="254"/>
        <v>----</v>
      </c>
      <c r="AI777" t="str">
        <f t="shared" si="255"/>
        <v>----</v>
      </c>
      <c r="AJ777" t="str">
        <f t="shared" si="256"/>
        <v>SatFACarb</v>
      </c>
      <c r="AK777" t="str">
        <f t="shared" si="257"/>
        <v>----</v>
      </c>
      <c r="AM777" s="4">
        <f t="shared" si="258"/>
        <v>631.31866497672138</v>
      </c>
      <c r="AN777" s="4">
        <f t="shared" si="259"/>
        <v>631</v>
      </c>
      <c r="AO777" s="4">
        <f t="shared" si="260"/>
        <v>0.31866497672137939</v>
      </c>
    </row>
    <row r="778" spans="1:41" x14ac:dyDescent="0.25">
      <c r="A778">
        <v>24</v>
      </c>
      <c r="B778">
        <v>36</v>
      </c>
      <c r="C778">
        <v>0</v>
      </c>
      <c r="D778">
        <v>21</v>
      </c>
      <c r="E778">
        <v>0</v>
      </c>
      <c r="F778">
        <v>0</v>
      </c>
      <c r="H778">
        <v>659.16763019999996</v>
      </c>
      <c r="J778">
        <v>8971386</v>
      </c>
      <c r="K778">
        <v>7189904</v>
      </c>
      <c r="L778">
        <v>9294349</v>
      </c>
      <c r="M778" t="str">
        <f t="shared" si="241"/>
        <v>Yes</v>
      </c>
      <c r="N778">
        <f t="shared" si="242"/>
        <v>8485213</v>
      </c>
      <c r="O778">
        <v>4170193</v>
      </c>
      <c r="P778">
        <v>5880957</v>
      </c>
      <c r="Q778">
        <v>4899789</v>
      </c>
      <c r="S778">
        <f t="shared" si="243"/>
        <v>1.5</v>
      </c>
      <c r="T778">
        <f t="shared" si="244"/>
        <v>0.875</v>
      </c>
      <c r="V778" s="4">
        <f t="shared" si="245"/>
        <v>659.16763017990002</v>
      </c>
      <c r="W778">
        <f t="shared" si="246"/>
        <v>7</v>
      </c>
      <c r="X778">
        <f t="shared" si="247"/>
        <v>0.29166666666666669</v>
      </c>
      <c r="Y778">
        <f t="shared" si="248"/>
        <v>0.19444444444444445</v>
      </c>
      <c r="Z778">
        <f t="shared" si="249"/>
        <v>0.33333333333333331</v>
      </c>
      <c r="AA778" t="str">
        <f t="shared" si="250"/>
        <v>O</v>
      </c>
      <c r="AD778">
        <f t="shared" si="251"/>
        <v>-0.25925925925925924</v>
      </c>
      <c r="AF778" t="str">
        <f t="shared" si="252"/>
        <v>----</v>
      </c>
      <c r="AG778" t="str">
        <f t="shared" si="253"/>
        <v>----</v>
      </c>
      <c r="AH778" t="str">
        <f t="shared" si="254"/>
        <v>----</v>
      </c>
      <c r="AI778" t="str">
        <f t="shared" si="255"/>
        <v>----</v>
      </c>
      <c r="AJ778" t="str">
        <f t="shared" si="256"/>
        <v>SatFACarb</v>
      </c>
      <c r="AK778" t="str">
        <f t="shared" si="257"/>
        <v>----</v>
      </c>
      <c r="AM778" s="4">
        <f t="shared" si="258"/>
        <v>659.32005298851357</v>
      </c>
      <c r="AN778" s="4">
        <f t="shared" si="259"/>
        <v>659</v>
      </c>
      <c r="AO778" s="4">
        <f t="shared" si="260"/>
        <v>0.32005298851356656</v>
      </c>
    </row>
    <row r="779" spans="1:41" x14ac:dyDescent="0.25">
      <c r="A779">
        <v>13</v>
      </c>
      <c r="B779">
        <v>24</v>
      </c>
      <c r="C779">
        <v>0</v>
      </c>
      <c r="D779">
        <v>10</v>
      </c>
      <c r="E779">
        <v>0</v>
      </c>
      <c r="F779">
        <v>0</v>
      </c>
      <c r="H779">
        <v>339.1296696</v>
      </c>
      <c r="J779">
        <v>5391975</v>
      </c>
      <c r="K779">
        <v>4948258</v>
      </c>
      <c r="L779">
        <v>6179178</v>
      </c>
      <c r="M779" t="str">
        <f t="shared" si="241"/>
        <v>Yes</v>
      </c>
      <c r="N779">
        <f t="shared" si="242"/>
        <v>5506470.333333333</v>
      </c>
      <c r="O779">
        <v>4176860</v>
      </c>
      <c r="P779">
        <v>3305352</v>
      </c>
      <c r="Q779">
        <v>4336665</v>
      </c>
      <c r="S779">
        <f t="shared" si="243"/>
        <v>1.8461538461538463</v>
      </c>
      <c r="T779">
        <f t="shared" si="244"/>
        <v>0.76923076923076927</v>
      </c>
      <c r="V779" s="4">
        <f t="shared" si="245"/>
        <v>339.1296695799</v>
      </c>
      <c r="W779">
        <f t="shared" si="246"/>
        <v>2</v>
      </c>
      <c r="X779">
        <f t="shared" si="247"/>
        <v>0.15384615384615385</v>
      </c>
      <c r="Y779">
        <f t="shared" si="248"/>
        <v>8.3333333333333329E-2</v>
      </c>
      <c r="Z779">
        <f t="shared" si="249"/>
        <v>0.2</v>
      </c>
      <c r="AA779" t="str">
        <f t="shared" si="250"/>
        <v>O</v>
      </c>
      <c r="AD779">
        <f t="shared" si="251"/>
        <v>-0.375</v>
      </c>
      <c r="AF779" t="str">
        <f t="shared" si="252"/>
        <v>----</v>
      </c>
      <c r="AG779" t="str">
        <f t="shared" si="253"/>
        <v>----</v>
      </c>
      <c r="AH779" t="str">
        <f t="shared" si="254"/>
        <v>----</v>
      </c>
      <c r="AI779" t="str">
        <f t="shared" si="255"/>
        <v>----</v>
      </c>
      <c r="AJ779" t="str">
        <f t="shared" si="256"/>
        <v>SatFACarb</v>
      </c>
      <c r="AK779" t="str">
        <f t="shared" si="257"/>
        <v>----</v>
      </c>
      <c r="AM779" s="4">
        <f t="shared" si="258"/>
        <v>339.20808832250032</v>
      </c>
      <c r="AN779" s="4">
        <f t="shared" si="259"/>
        <v>339</v>
      </c>
      <c r="AO779" s="4">
        <f t="shared" si="260"/>
        <v>0.20808832250031628</v>
      </c>
    </row>
    <row r="780" spans="1:41" x14ac:dyDescent="0.25">
      <c r="A780">
        <v>14</v>
      </c>
      <c r="B780">
        <v>26</v>
      </c>
      <c r="C780">
        <v>0</v>
      </c>
      <c r="D780">
        <v>11</v>
      </c>
      <c r="E780">
        <v>0</v>
      </c>
      <c r="F780">
        <v>0</v>
      </c>
      <c r="H780">
        <v>369.14023420000001</v>
      </c>
      <c r="J780">
        <v>6113986</v>
      </c>
      <c r="K780">
        <v>6603929</v>
      </c>
      <c r="L780">
        <v>7058141</v>
      </c>
      <c r="M780" t="str">
        <f t="shared" si="241"/>
        <v>Yes</v>
      </c>
      <c r="N780">
        <f t="shared" si="242"/>
        <v>6592018.666666667</v>
      </c>
      <c r="O780">
        <v>4257324</v>
      </c>
      <c r="P780">
        <v>3519603</v>
      </c>
      <c r="Q780">
        <v>3970901</v>
      </c>
      <c r="S780">
        <f t="shared" si="243"/>
        <v>1.8571428571428572</v>
      </c>
      <c r="T780">
        <f t="shared" si="244"/>
        <v>0.7857142857142857</v>
      </c>
      <c r="V780" s="4">
        <f t="shared" si="245"/>
        <v>369.14023417990001</v>
      </c>
      <c r="W780">
        <f t="shared" si="246"/>
        <v>2</v>
      </c>
      <c r="X780">
        <f t="shared" si="247"/>
        <v>0.14285714285714285</v>
      </c>
      <c r="Y780">
        <f t="shared" si="248"/>
        <v>7.6923076923076927E-2</v>
      </c>
      <c r="Z780">
        <f t="shared" si="249"/>
        <v>0.18181818181818182</v>
      </c>
      <c r="AA780" t="str">
        <f t="shared" si="250"/>
        <v>O</v>
      </c>
      <c r="AD780">
        <f t="shared" si="251"/>
        <v>-0.41176470588235292</v>
      </c>
      <c r="AF780" t="str">
        <f t="shared" si="252"/>
        <v>----</v>
      </c>
      <c r="AG780" t="str">
        <f t="shared" si="253"/>
        <v>----</v>
      </c>
      <c r="AH780" t="str">
        <f t="shared" si="254"/>
        <v>----</v>
      </c>
      <c r="AI780" t="str">
        <f t="shared" si="255"/>
        <v>----</v>
      </c>
      <c r="AJ780" t="str">
        <f t="shared" si="256"/>
        <v>SatFACarb</v>
      </c>
      <c r="AK780" t="str">
        <f t="shared" si="257"/>
        <v>----</v>
      </c>
      <c r="AM780" s="4">
        <f t="shared" si="258"/>
        <v>369.22559242367572</v>
      </c>
      <c r="AN780" s="4">
        <f t="shared" si="259"/>
        <v>369</v>
      </c>
      <c r="AO780" s="4">
        <f t="shared" si="260"/>
        <v>0.22559242367572097</v>
      </c>
    </row>
    <row r="781" spans="1:41" x14ac:dyDescent="0.25">
      <c r="A781">
        <v>13</v>
      </c>
      <c r="B781">
        <v>20</v>
      </c>
      <c r="C781">
        <v>0</v>
      </c>
      <c r="D781">
        <v>12</v>
      </c>
      <c r="E781">
        <v>0</v>
      </c>
      <c r="F781">
        <v>0</v>
      </c>
      <c r="H781">
        <v>367.08819879999999</v>
      </c>
      <c r="J781">
        <v>27720809</v>
      </c>
      <c r="K781">
        <v>12722689</v>
      </c>
      <c r="L781">
        <v>19554419</v>
      </c>
      <c r="M781" t="str">
        <f t="shared" si="241"/>
        <v>Yes</v>
      </c>
      <c r="N781">
        <f t="shared" si="242"/>
        <v>19999305.666666668</v>
      </c>
      <c r="O781">
        <v>4301754</v>
      </c>
      <c r="P781">
        <v>3896304</v>
      </c>
      <c r="Q781">
        <v>4838624</v>
      </c>
      <c r="S781">
        <f t="shared" si="243"/>
        <v>1.5384615384615385</v>
      </c>
      <c r="T781">
        <f t="shared" si="244"/>
        <v>0.92307692307692313</v>
      </c>
      <c r="V781" s="4">
        <f t="shared" si="245"/>
        <v>367.08819877989998</v>
      </c>
      <c r="W781">
        <f t="shared" si="246"/>
        <v>4</v>
      </c>
      <c r="X781">
        <f t="shared" si="247"/>
        <v>0.30769230769230771</v>
      </c>
      <c r="Y781">
        <f t="shared" si="248"/>
        <v>0.2</v>
      </c>
      <c r="Z781">
        <f t="shared" si="249"/>
        <v>0.33333333333333331</v>
      </c>
      <c r="AA781" t="str">
        <f t="shared" si="250"/>
        <v>O</v>
      </c>
      <c r="AD781">
        <f t="shared" si="251"/>
        <v>-0.2857142857142857</v>
      </c>
      <c r="AF781" t="str">
        <f t="shared" si="252"/>
        <v>----</v>
      </c>
      <c r="AG781" t="str">
        <f t="shared" si="253"/>
        <v>----</v>
      </c>
      <c r="AH781" t="str">
        <f t="shared" si="254"/>
        <v>----</v>
      </c>
      <c r="AI781" t="str">
        <f t="shared" si="255"/>
        <v>----</v>
      </c>
      <c r="AJ781" t="str">
        <f t="shared" si="256"/>
        <v>SatFACarb</v>
      </c>
      <c r="AK781" t="str">
        <f t="shared" si="257"/>
        <v>----</v>
      </c>
      <c r="AM781" s="4">
        <f t="shared" si="258"/>
        <v>367.1730825207045</v>
      </c>
      <c r="AN781" s="4">
        <f t="shared" si="259"/>
        <v>367</v>
      </c>
      <c r="AO781" s="4">
        <f t="shared" si="260"/>
        <v>0.17308252070449726</v>
      </c>
    </row>
    <row r="782" spans="1:41" x14ac:dyDescent="0.25">
      <c r="A782">
        <v>22</v>
      </c>
      <c r="B782">
        <v>34</v>
      </c>
      <c r="C782">
        <v>0</v>
      </c>
      <c r="D782">
        <v>17</v>
      </c>
      <c r="E782">
        <v>0</v>
      </c>
      <c r="F782">
        <v>0</v>
      </c>
      <c r="H782">
        <v>569.17232179999996</v>
      </c>
      <c r="J782">
        <v>4197854</v>
      </c>
      <c r="K782">
        <v>3049169</v>
      </c>
      <c r="L782">
        <v>4085364</v>
      </c>
      <c r="M782" t="str">
        <f t="shared" si="241"/>
        <v>Yes</v>
      </c>
      <c r="N782">
        <f t="shared" si="242"/>
        <v>3777462.3333333335</v>
      </c>
      <c r="O782">
        <v>4392853</v>
      </c>
      <c r="P782">
        <v>3643508</v>
      </c>
      <c r="Q782">
        <v>4553927</v>
      </c>
      <c r="S782">
        <f t="shared" si="243"/>
        <v>1.5454545454545454</v>
      </c>
      <c r="T782">
        <f t="shared" si="244"/>
        <v>0.77272727272727271</v>
      </c>
      <c r="V782" s="4">
        <f t="shared" si="245"/>
        <v>569.17232177990002</v>
      </c>
      <c r="W782">
        <f t="shared" si="246"/>
        <v>6</v>
      </c>
      <c r="X782">
        <f t="shared" si="247"/>
        <v>0.27272727272727271</v>
      </c>
      <c r="Y782">
        <f t="shared" si="248"/>
        <v>0.17647058823529413</v>
      </c>
      <c r="Z782">
        <f t="shared" si="249"/>
        <v>0.35294117647058826</v>
      </c>
      <c r="AA782" t="str">
        <f t="shared" si="250"/>
        <v>O</v>
      </c>
      <c r="AD782">
        <f t="shared" si="251"/>
        <v>-0.18518518518518517</v>
      </c>
      <c r="AF782" t="str">
        <f t="shared" si="252"/>
        <v>----</v>
      </c>
      <c r="AG782" t="str">
        <f t="shared" si="253"/>
        <v>----</v>
      </c>
      <c r="AH782" t="str">
        <f t="shared" si="254"/>
        <v>----</v>
      </c>
      <c r="AI782" t="str">
        <f t="shared" si="255"/>
        <v>----</v>
      </c>
      <c r="AJ782" t="str">
        <f t="shared" si="256"/>
        <v>SatFACarb</v>
      </c>
      <c r="AK782" t="str">
        <f t="shared" si="257"/>
        <v>----</v>
      </c>
      <c r="AM782" s="4">
        <f t="shared" si="258"/>
        <v>569.30393449857536</v>
      </c>
      <c r="AN782" s="4">
        <f t="shared" si="259"/>
        <v>569</v>
      </c>
      <c r="AO782" s="4">
        <f t="shared" si="260"/>
        <v>0.3039344985753587</v>
      </c>
    </row>
    <row r="783" spans="1:41" x14ac:dyDescent="0.25">
      <c r="A783">
        <v>19</v>
      </c>
      <c r="B783">
        <v>32</v>
      </c>
      <c r="C783">
        <v>0</v>
      </c>
      <c r="D783">
        <v>17</v>
      </c>
      <c r="E783">
        <v>0</v>
      </c>
      <c r="F783">
        <v>0</v>
      </c>
      <c r="H783">
        <v>531.15667180000003</v>
      </c>
      <c r="J783">
        <v>17654993</v>
      </c>
      <c r="K783">
        <v>15386883</v>
      </c>
      <c r="L783">
        <v>20500123</v>
      </c>
      <c r="M783" t="str">
        <f t="shared" si="241"/>
        <v>Yes</v>
      </c>
      <c r="N783">
        <f t="shared" si="242"/>
        <v>17847333</v>
      </c>
      <c r="O783">
        <v>4439810</v>
      </c>
      <c r="P783">
        <v>5156662</v>
      </c>
      <c r="Q783">
        <v>4314288</v>
      </c>
      <c r="S783">
        <f t="shared" si="243"/>
        <v>1.6842105263157894</v>
      </c>
      <c r="T783">
        <f t="shared" si="244"/>
        <v>0.89473684210526316</v>
      </c>
      <c r="V783" s="4">
        <f t="shared" si="245"/>
        <v>531.15667177989997</v>
      </c>
      <c r="W783">
        <f t="shared" si="246"/>
        <v>4</v>
      </c>
      <c r="X783">
        <f t="shared" si="247"/>
        <v>0.21052631578947367</v>
      </c>
      <c r="Y783">
        <f t="shared" si="248"/>
        <v>0.125</v>
      </c>
      <c r="Z783">
        <f t="shared" si="249"/>
        <v>0.23529411764705882</v>
      </c>
      <c r="AA783" t="str">
        <f t="shared" si="250"/>
        <v>O</v>
      </c>
      <c r="AD783">
        <f t="shared" si="251"/>
        <v>-0.42857142857142855</v>
      </c>
      <c r="AF783" t="str">
        <f t="shared" si="252"/>
        <v>----</v>
      </c>
      <c r="AG783" t="str">
        <f t="shared" si="253"/>
        <v>----</v>
      </c>
      <c r="AH783" t="str">
        <f t="shared" si="254"/>
        <v>----</v>
      </c>
      <c r="AI783" t="str">
        <f t="shared" si="255"/>
        <v>----</v>
      </c>
      <c r="AJ783" t="str">
        <f t="shared" si="256"/>
        <v>SatFACarb</v>
      </c>
      <c r="AK783" t="str">
        <f t="shared" si="257"/>
        <v>----</v>
      </c>
      <c r="AM783" s="4">
        <f t="shared" si="258"/>
        <v>531.27949393927145</v>
      </c>
      <c r="AN783" s="4">
        <f t="shared" si="259"/>
        <v>531</v>
      </c>
      <c r="AO783" s="4">
        <f t="shared" si="260"/>
        <v>0.27949393927144683</v>
      </c>
    </row>
    <row r="784" spans="1:41" x14ac:dyDescent="0.25">
      <c r="A784">
        <v>15</v>
      </c>
      <c r="B784">
        <v>26</v>
      </c>
      <c r="C784">
        <v>0</v>
      </c>
      <c r="D784">
        <v>14</v>
      </c>
      <c r="E784">
        <v>0</v>
      </c>
      <c r="F784">
        <v>0</v>
      </c>
      <c r="H784">
        <v>429.124978</v>
      </c>
      <c r="J784">
        <v>44890231</v>
      </c>
      <c r="K784">
        <v>51176464</v>
      </c>
      <c r="L784">
        <v>59351150</v>
      </c>
      <c r="M784" t="str">
        <f t="shared" si="241"/>
        <v>Yes</v>
      </c>
      <c r="N784">
        <f t="shared" si="242"/>
        <v>51805948.333333336</v>
      </c>
      <c r="O784">
        <v>4447248</v>
      </c>
      <c r="P784">
        <v>5352919</v>
      </c>
      <c r="Q784">
        <v>3949355</v>
      </c>
      <c r="S784">
        <f t="shared" si="243"/>
        <v>1.7333333333333334</v>
      </c>
      <c r="T784">
        <f t="shared" si="244"/>
        <v>0.93333333333333335</v>
      </c>
      <c r="V784" s="4">
        <f t="shared" si="245"/>
        <v>429.1249779799</v>
      </c>
      <c r="W784">
        <f t="shared" si="246"/>
        <v>3</v>
      </c>
      <c r="X784">
        <f t="shared" si="247"/>
        <v>0.2</v>
      </c>
      <c r="Y784">
        <f t="shared" si="248"/>
        <v>0.11538461538461539</v>
      </c>
      <c r="Z784">
        <f t="shared" si="249"/>
        <v>0.21428571428571427</v>
      </c>
      <c r="AA784" t="str">
        <f t="shared" si="250"/>
        <v>O</v>
      </c>
      <c r="AD784">
        <f t="shared" si="251"/>
        <v>-0.5</v>
      </c>
      <c r="AF784" t="str">
        <f t="shared" si="252"/>
        <v>----</v>
      </c>
      <c r="AG784" t="str">
        <f t="shared" si="253"/>
        <v>----</v>
      </c>
      <c r="AH784" t="str">
        <f t="shared" si="254"/>
        <v>----</v>
      </c>
      <c r="AI784" t="str">
        <f t="shared" si="255"/>
        <v>----</v>
      </c>
      <c r="AJ784" t="str">
        <f t="shared" si="256"/>
        <v>SatFACarb</v>
      </c>
      <c r="AK784" t="str">
        <f t="shared" si="257"/>
        <v>----</v>
      </c>
      <c r="AM784" s="4">
        <f t="shared" si="258"/>
        <v>429.22420681243847</v>
      </c>
      <c r="AN784" s="4">
        <f t="shared" si="259"/>
        <v>429</v>
      </c>
      <c r="AO784" s="4">
        <f t="shared" si="260"/>
        <v>0.2242068124384673</v>
      </c>
    </row>
    <row r="785" spans="1:41" x14ac:dyDescent="0.25">
      <c r="A785">
        <v>17</v>
      </c>
      <c r="B785">
        <v>30</v>
      </c>
      <c r="C785">
        <v>0</v>
      </c>
      <c r="D785">
        <v>14</v>
      </c>
      <c r="E785">
        <v>0</v>
      </c>
      <c r="F785">
        <v>0</v>
      </c>
      <c r="H785">
        <v>457.15627799999999</v>
      </c>
      <c r="J785">
        <v>10329461</v>
      </c>
      <c r="K785">
        <v>10299402</v>
      </c>
      <c r="L785">
        <v>11048721</v>
      </c>
      <c r="M785" t="str">
        <f t="shared" si="241"/>
        <v>Yes</v>
      </c>
      <c r="N785">
        <f t="shared" si="242"/>
        <v>10559194.666666666</v>
      </c>
      <c r="O785">
        <v>4476912</v>
      </c>
      <c r="P785">
        <v>5099520</v>
      </c>
      <c r="Q785">
        <v>4437966</v>
      </c>
      <c r="S785">
        <f t="shared" si="243"/>
        <v>1.7647058823529411</v>
      </c>
      <c r="T785">
        <f t="shared" si="244"/>
        <v>0.82352941176470584</v>
      </c>
      <c r="V785" s="4">
        <f t="shared" si="245"/>
        <v>457.15627797989998</v>
      </c>
      <c r="W785">
        <f t="shared" si="246"/>
        <v>3</v>
      </c>
      <c r="X785">
        <f t="shared" si="247"/>
        <v>0.17647058823529413</v>
      </c>
      <c r="Y785">
        <f t="shared" si="248"/>
        <v>0.1</v>
      </c>
      <c r="Z785">
        <f t="shared" si="249"/>
        <v>0.21428571428571427</v>
      </c>
      <c r="AA785" t="str">
        <f t="shared" si="250"/>
        <v>O</v>
      </c>
      <c r="AD785">
        <f t="shared" si="251"/>
        <v>-0.4</v>
      </c>
      <c r="AF785" t="str">
        <f t="shared" si="252"/>
        <v>----</v>
      </c>
      <c r="AG785" t="str">
        <f t="shared" si="253"/>
        <v>----</v>
      </c>
      <c r="AH785" t="str">
        <f t="shared" si="254"/>
        <v>----</v>
      </c>
      <c r="AI785" t="str">
        <f t="shared" si="255"/>
        <v>----</v>
      </c>
      <c r="AJ785" t="str">
        <f t="shared" si="256"/>
        <v>SatFACarb</v>
      </c>
      <c r="AK785" t="str">
        <f t="shared" si="257"/>
        <v>----</v>
      </c>
      <c r="AM785" s="4">
        <f t="shared" si="258"/>
        <v>457.26198863781866</v>
      </c>
      <c r="AN785" s="4">
        <f t="shared" si="259"/>
        <v>457</v>
      </c>
      <c r="AO785" s="4">
        <f t="shared" si="260"/>
        <v>0.26198863781866066</v>
      </c>
    </row>
    <row r="786" spans="1:41" x14ac:dyDescent="0.25">
      <c r="A786">
        <v>20</v>
      </c>
      <c r="B786">
        <v>30</v>
      </c>
      <c r="C786">
        <v>0</v>
      </c>
      <c r="D786">
        <v>18</v>
      </c>
      <c r="E786">
        <v>0</v>
      </c>
      <c r="F786">
        <v>0</v>
      </c>
      <c r="H786">
        <v>557.13593639999999</v>
      </c>
      <c r="J786">
        <v>16429663</v>
      </c>
      <c r="K786">
        <v>9675457</v>
      </c>
      <c r="L786">
        <v>14098152</v>
      </c>
      <c r="M786" t="str">
        <f t="shared" si="241"/>
        <v>Yes</v>
      </c>
      <c r="N786">
        <f t="shared" si="242"/>
        <v>13401090.666666666</v>
      </c>
      <c r="O786">
        <v>4495422</v>
      </c>
      <c r="P786">
        <v>5197616</v>
      </c>
      <c r="Q786">
        <v>5288495</v>
      </c>
      <c r="S786">
        <f t="shared" si="243"/>
        <v>1.5</v>
      </c>
      <c r="T786">
        <f t="shared" si="244"/>
        <v>0.9</v>
      </c>
      <c r="V786" s="4">
        <f t="shared" si="245"/>
        <v>557.13593637990004</v>
      </c>
      <c r="W786">
        <f t="shared" si="246"/>
        <v>6</v>
      </c>
      <c r="X786">
        <f t="shared" si="247"/>
        <v>0.3</v>
      </c>
      <c r="Y786">
        <f t="shared" si="248"/>
        <v>0.2</v>
      </c>
      <c r="Z786">
        <f t="shared" si="249"/>
        <v>0.33333333333333331</v>
      </c>
      <c r="AA786" t="str">
        <f t="shared" si="250"/>
        <v>O</v>
      </c>
      <c r="AD786">
        <f t="shared" si="251"/>
        <v>-0.27272727272727271</v>
      </c>
      <c r="AF786" t="str">
        <f t="shared" si="252"/>
        <v>----</v>
      </c>
      <c r="AG786" t="str">
        <f t="shared" si="253"/>
        <v>----</v>
      </c>
      <c r="AH786" t="str">
        <f t="shared" si="254"/>
        <v>----</v>
      </c>
      <c r="AI786" t="str">
        <f t="shared" si="255"/>
        <v>----</v>
      </c>
      <c r="AJ786" t="str">
        <f t="shared" si="256"/>
        <v>SatFACarb</v>
      </c>
      <c r="AK786" t="str">
        <f t="shared" si="257"/>
        <v>----</v>
      </c>
      <c r="AM786" s="4">
        <f t="shared" si="258"/>
        <v>557.26476586168053</v>
      </c>
      <c r="AN786" s="4">
        <f t="shared" si="259"/>
        <v>557</v>
      </c>
      <c r="AO786" s="4">
        <f t="shared" si="260"/>
        <v>0.26476586168053018</v>
      </c>
    </row>
    <row r="787" spans="1:41" x14ac:dyDescent="0.25">
      <c r="A787">
        <v>24</v>
      </c>
      <c r="B787">
        <v>42</v>
      </c>
      <c r="C787">
        <v>0</v>
      </c>
      <c r="D787">
        <v>18</v>
      </c>
      <c r="E787">
        <v>0</v>
      </c>
      <c r="F787">
        <v>0</v>
      </c>
      <c r="H787">
        <v>617.22983639999995</v>
      </c>
      <c r="J787">
        <v>2632131</v>
      </c>
      <c r="K787">
        <v>3820005</v>
      </c>
      <c r="L787">
        <v>4151101</v>
      </c>
      <c r="M787" t="str">
        <f t="shared" si="241"/>
        <v>Yes</v>
      </c>
      <c r="N787">
        <f t="shared" si="242"/>
        <v>3534412.3333333335</v>
      </c>
      <c r="O787">
        <v>4563420</v>
      </c>
      <c r="P787">
        <v>5270952</v>
      </c>
      <c r="Q787">
        <v>5123404</v>
      </c>
      <c r="S787">
        <f t="shared" si="243"/>
        <v>1.75</v>
      </c>
      <c r="T787">
        <f t="shared" si="244"/>
        <v>0.75</v>
      </c>
      <c r="V787" s="4">
        <f t="shared" si="245"/>
        <v>617.22983637990012</v>
      </c>
      <c r="W787">
        <f t="shared" si="246"/>
        <v>4</v>
      </c>
      <c r="X787">
        <f t="shared" si="247"/>
        <v>0.16666666666666666</v>
      </c>
      <c r="Y787">
        <f t="shared" si="248"/>
        <v>9.5238095238095233E-2</v>
      </c>
      <c r="Z787">
        <f t="shared" si="249"/>
        <v>0.22222222222222221</v>
      </c>
      <c r="AA787" t="str">
        <f t="shared" si="250"/>
        <v>O</v>
      </c>
      <c r="AD787">
        <f t="shared" si="251"/>
        <v>-0.33333333333333331</v>
      </c>
      <c r="AF787" t="str">
        <f t="shared" si="252"/>
        <v>----</v>
      </c>
      <c r="AG787" t="str">
        <f t="shared" si="253"/>
        <v>----</v>
      </c>
      <c r="AH787" t="str">
        <f t="shared" si="254"/>
        <v>----</v>
      </c>
      <c r="AI787" t="str">
        <f t="shared" si="255"/>
        <v>----</v>
      </c>
      <c r="AJ787" t="str">
        <f t="shared" si="256"/>
        <v>SatFACarb</v>
      </c>
      <c r="AK787" t="str">
        <f t="shared" si="257"/>
        <v>----</v>
      </c>
      <c r="AM787" s="4">
        <f t="shared" si="258"/>
        <v>617.37256169120735</v>
      </c>
      <c r="AN787" s="4">
        <f t="shared" si="259"/>
        <v>617</v>
      </c>
      <c r="AO787" s="4">
        <f t="shared" si="260"/>
        <v>0.37256169120735194</v>
      </c>
    </row>
    <row r="788" spans="1:41" x14ac:dyDescent="0.25">
      <c r="A788">
        <v>24</v>
      </c>
      <c r="B788">
        <v>38</v>
      </c>
      <c r="C788">
        <v>0</v>
      </c>
      <c r="D788">
        <v>19</v>
      </c>
      <c r="E788">
        <v>0</v>
      </c>
      <c r="F788">
        <v>0</v>
      </c>
      <c r="H788">
        <v>629.19345099999998</v>
      </c>
      <c r="J788">
        <v>5038708</v>
      </c>
      <c r="K788">
        <v>4352932</v>
      </c>
      <c r="L788">
        <v>5073240</v>
      </c>
      <c r="M788" t="str">
        <f t="shared" si="241"/>
        <v>Yes</v>
      </c>
      <c r="N788">
        <f t="shared" si="242"/>
        <v>4821626.666666667</v>
      </c>
      <c r="O788">
        <v>4662226</v>
      </c>
      <c r="P788">
        <v>5442816</v>
      </c>
      <c r="Q788">
        <v>4799344</v>
      </c>
      <c r="S788">
        <f t="shared" si="243"/>
        <v>1.5833333333333333</v>
      </c>
      <c r="T788">
        <f t="shared" si="244"/>
        <v>0.79166666666666663</v>
      </c>
      <c r="V788" s="4">
        <f t="shared" si="245"/>
        <v>629.19345097990015</v>
      </c>
      <c r="W788">
        <f t="shared" si="246"/>
        <v>6</v>
      </c>
      <c r="X788">
        <f t="shared" si="247"/>
        <v>0.25</v>
      </c>
      <c r="Y788">
        <f t="shared" si="248"/>
        <v>0.15789473684210525</v>
      </c>
      <c r="Z788">
        <f t="shared" si="249"/>
        <v>0.31578947368421051</v>
      </c>
      <c r="AA788" t="str">
        <f t="shared" si="250"/>
        <v>O</v>
      </c>
      <c r="AD788">
        <f t="shared" si="251"/>
        <v>-0.2413793103448276</v>
      </c>
      <c r="AF788" t="str">
        <f t="shared" si="252"/>
        <v>----</v>
      </c>
      <c r="AG788" t="str">
        <f t="shared" si="253"/>
        <v>----</v>
      </c>
      <c r="AH788" t="str">
        <f t="shared" si="254"/>
        <v>----</v>
      </c>
      <c r="AI788" t="str">
        <f t="shared" si="255"/>
        <v>----</v>
      </c>
      <c r="AJ788" t="str">
        <f t="shared" si="256"/>
        <v>SatFACarb</v>
      </c>
      <c r="AK788" t="str">
        <f t="shared" si="257"/>
        <v>----</v>
      </c>
      <c r="AM788" s="4">
        <f t="shared" si="258"/>
        <v>629.33894270092628</v>
      </c>
      <c r="AN788" s="4">
        <f t="shared" si="259"/>
        <v>629</v>
      </c>
      <c r="AO788" s="4">
        <f t="shared" si="260"/>
        <v>0.33894270092628176</v>
      </c>
    </row>
    <row r="789" spans="1:41" x14ac:dyDescent="0.25">
      <c r="A789">
        <v>14</v>
      </c>
      <c r="B789">
        <v>24</v>
      </c>
      <c r="C789">
        <v>0</v>
      </c>
      <c r="D789">
        <v>13</v>
      </c>
      <c r="E789">
        <v>0</v>
      </c>
      <c r="F789">
        <v>0</v>
      </c>
      <c r="H789">
        <v>399.11441339999999</v>
      </c>
      <c r="J789">
        <v>42441047</v>
      </c>
      <c r="K789">
        <v>33006272</v>
      </c>
      <c r="L789">
        <v>41688778</v>
      </c>
      <c r="M789" t="str">
        <f t="shared" si="241"/>
        <v>Yes</v>
      </c>
      <c r="N789">
        <f t="shared" si="242"/>
        <v>39045365.666666664</v>
      </c>
      <c r="O789">
        <v>4671432</v>
      </c>
      <c r="P789">
        <v>5679608</v>
      </c>
      <c r="Q789">
        <v>5129143</v>
      </c>
      <c r="S789">
        <f t="shared" si="243"/>
        <v>1.7142857142857142</v>
      </c>
      <c r="T789">
        <f t="shared" si="244"/>
        <v>0.9285714285714286</v>
      </c>
      <c r="V789" s="4">
        <f t="shared" si="245"/>
        <v>399.11441337989999</v>
      </c>
      <c r="W789">
        <f t="shared" si="246"/>
        <v>3</v>
      </c>
      <c r="X789">
        <f t="shared" si="247"/>
        <v>0.21428571428571427</v>
      </c>
      <c r="Y789">
        <f t="shared" si="248"/>
        <v>0.125</v>
      </c>
      <c r="Z789">
        <f t="shared" si="249"/>
        <v>0.23076923076923078</v>
      </c>
      <c r="AA789" t="str">
        <f t="shared" si="250"/>
        <v>O</v>
      </c>
      <c r="AD789">
        <f t="shared" si="251"/>
        <v>-0.46666666666666667</v>
      </c>
      <c r="AF789" t="str">
        <f t="shared" si="252"/>
        <v>----</v>
      </c>
      <c r="AG789" t="str">
        <f t="shared" si="253"/>
        <v>----</v>
      </c>
      <c r="AH789" t="str">
        <f t="shared" si="254"/>
        <v>----</v>
      </c>
      <c r="AI789" t="str">
        <f t="shared" si="255"/>
        <v>----</v>
      </c>
      <c r="AJ789" t="str">
        <f t="shared" si="256"/>
        <v>SatFACarb</v>
      </c>
      <c r="AK789" t="str">
        <f t="shared" si="257"/>
        <v>----</v>
      </c>
      <c r="AM789" s="4">
        <f t="shared" si="258"/>
        <v>399.20670271126306</v>
      </c>
      <c r="AN789" s="4">
        <f t="shared" si="259"/>
        <v>399</v>
      </c>
      <c r="AO789" s="4">
        <f t="shared" si="260"/>
        <v>0.20670271126306261</v>
      </c>
    </row>
    <row r="790" spans="1:41" x14ac:dyDescent="0.25">
      <c r="A790">
        <v>13</v>
      </c>
      <c r="B790">
        <v>20</v>
      </c>
      <c r="C790">
        <v>0</v>
      </c>
      <c r="D790">
        <v>11</v>
      </c>
      <c r="E790">
        <v>0</v>
      </c>
      <c r="F790">
        <v>0</v>
      </c>
      <c r="H790">
        <v>351.09328420000003</v>
      </c>
      <c r="J790">
        <v>12661304</v>
      </c>
      <c r="K790">
        <v>8711686</v>
      </c>
      <c r="L790">
        <v>11257274</v>
      </c>
      <c r="M790" t="str">
        <f t="shared" si="241"/>
        <v>Yes</v>
      </c>
      <c r="N790">
        <f t="shared" si="242"/>
        <v>10876754.666666666</v>
      </c>
      <c r="O790">
        <v>4768069</v>
      </c>
      <c r="P790">
        <v>4508273</v>
      </c>
      <c r="Q790">
        <v>4479356</v>
      </c>
      <c r="S790">
        <f t="shared" si="243"/>
        <v>1.5384615384615385</v>
      </c>
      <c r="T790">
        <f t="shared" si="244"/>
        <v>0.84615384615384615</v>
      </c>
      <c r="V790" s="4">
        <f t="shared" si="245"/>
        <v>351.09328417989997</v>
      </c>
      <c r="W790">
        <f t="shared" si="246"/>
        <v>4</v>
      </c>
      <c r="X790">
        <f t="shared" si="247"/>
        <v>0.30769230769230771</v>
      </c>
      <c r="Y790">
        <f t="shared" si="248"/>
        <v>0.2</v>
      </c>
      <c r="Z790">
        <f t="shared" si="249"/>
        <v>0.36363636363636365</v>
      </c>
      <c r="AA790" t="str">
        <f t="shared" si="250"/>
        <v>O</v>
      </c>
      <c r="AD790">
        <f t="shared" si="251"/>
        <v>-0.2</v>
      </c>
      <c r="AF790" t="str">
        <f t="shared" si="252"/>
        <v>----</v>
      </c>
      <c r="AG790" t="str">
        <f t="shared" si="253"/>
        <v>----</v>
      </c>
      <c r="AH790" t="str">
        <f t="shared" si="254"/>
        <v>----</v>
      </c>
      <c r="AI790" t="str">
        <f t="shared" si="255"/>
        <v>----</v>
      </c>
      <c r="AJ790" t="str">
        <f t="shared" si="256"/>
        <v>SatFACarb</v>
      </c>
      <c r="AK790" t="str">
        <f t="shared" si="257"/>
        <v>----</v>
      </c>
      <c r="AM790" s="4">
        <f t="shared" si="258"/>
        <v>351.17446933221919</v>
      </c>
      <c r="AN790" s="4">
        <f t="shared" si="259"/>
        <v>351</v>
      </c>
      <c r="AO790" s="4">
        <f t="shared" si="260"/>
        <v>0.17446933221918925</v>
      </c>
    </row>
    <row r="791" spans="1:41" x14ac:dyDescent="0.25">
      <c r="A791">
        <v>21</v>
      </c>
      <c r="B791">
        <v>36</v>
      </c>
      <c r="C791">
        <v>0</v>
      </c>
      <c r="D791">
        <v>17</v>
      </c>
      <c r="E791">
        <v>0</v>
      </c>
      <c r="F791">
        <v>0</v>
      </c>
      <c r="H791">
        <v>559.18797180000001</v>
      </c>
      <c r="J791">
        <v>4293174</v>
      </c>
      <c r="K791">
        <v>4437709</v>
      </c>
      <c r="L791">
        <v>4640472</v>
      </c>
      <c r="M791" t="str">
        <f t="shared" si="241"/>
        <v>Yes</v>
      </c>
      <c r="N791">
        <f t="shared" si="242"/>
        <v>4457118.333333333</v>
      </c>
      <c r="O791">
        <v>4774930</v>
      </c>
      <c r="P791">
        <v>5764794</v>
      </c>
      <c r="Q791">
        <v>4910575</v>
      </c>
      <c r="S791">
        <f t="shared" si="243"/>
        <v>1.7142857142857142</v>
      </c>
      <c r="T791">
        <f t="shared" si="244"/>
        <v>0.80952380952380953</v>
      </c>
      <c r="V791" s="4">
        <f t="shared" si="245"/>
        <v>559.18797177990007</v>
      </c>
      <c r="W791">
        <f t="shared" si="246"/>
        <v>4</v>
      </c>
      <c r="X791">
        <f t="shared" si="247"/>
        <v>0.19047619047619047</v>
      </c>
      <c r="Y791">
        <f t="shared" si="248"/>
        <v>0.1111111111111111</v>
      </c>
      <c r="Z791">
        <f t="shared" si="249"/>
        <v>0.23529411764705882</v>
      </c>
      <c r="AA791" t="str">
        <f t="shared" si="250"/>
        <v>O</v>
      </c>
      <c r="AD791">
        <f t="shared" si="251"/>
        <v>-0.36</v>
      </c>
      <c r="AF791" t="str">
        <f t="shared" si="252"/>
        <v>----</v>
      </c>
      <c r="AG791" t="str">
        <f t="shared" si="253"/>
        <v>----</v>
      </c>
      <c r="AH791" t="str">
        <f t="shared" si="254"/>
        <v>----</v>
      </c>
      <c r="AI791" t="str">
        <f t="shared" si="255"/>
        <v>----</v>
      </c>
      <c r="AJ791" t="str">
        <f t="shared" si="256"/>
        <v>SatFACarb</v>
      </c>
      <c r="AK791" t="str">
        <f t="shared" si="257"/>
        <v>----</v>
      </c>
      <c r="AM791" s="4">
        <f t="shared" si="258"/>
        <v>559.31727576465175</v>
      </c>
      <c r="AN791" s="4">
        <f t="shared" si="259"/>
        <v>559</v>
      </c>
      <c r="AO791" s="4">
        <f t="shared" si="260"/>
        <v>0.31727576465175389</v>
      </c>
    </row>
    <row r="792" spans="1:41" x14ac:dyDescent="0.25">
      <c r="A792">
        <v>21</v>
      </c>
      <c r="B792">
        <v>34</v>
      </c>
      <c r="C792">
        <v>0</v>
      </c>
      <c r="D792">
        <v>17</v>
      </c>
      <c r="E792">
        <v>0</v>
      </c>
      <c r="F792">
        <v>0</v>
      </c>
      <c r="H792">
        <v>557.17232179999996</v>
      </c>
      <c r="J792">
        <v>6230622</v>
      </c>
      <c r="K792">
        <v>5017281</v>
      </c>
      <c r="L792">
        <v>6164200</v>
      </c>
      <c r="M792" t="str">
        <f t="shared" si="241"/>
        <v>Yes</v>
      </c>
      <c r="N792">
        <f t="shared" si="242"/>
        <v>5804034.333333333</v>
      </c>
      <c r="O792">
        <v>4791357</v>
      </c>
      <c r="P792">
        <v>5001006</v>
      </c>
      <c r="Q792">
        <v>5321262</v>
      </c>
      <c r="S792">
        <f t="shared" si="243"/>
        <v>1.6190476190476191</v>
      </c>
      <c r="T792">
        <f t="shared" si="244"/>
        <v>0.80952380952380953</v>
      </c>
      <c r="V792" s="4">
        <f t="shared" si="245"/>
        <v>557.17232177990002</v>
      </c>
      <c r="W792">
        <f t="shared" si="246"/>
        <v>5</v>
      </c>
      <c r="X792">
        <f t="shared" si="247"/>
        <v>0.23809523809523808</v>
      </c>
      <c r="Y792">
        <f t="shared" si="248"/>
        <v>0.14705882352941177</v>
      </c>
      <c r="Z792">
        <f t="shared" si="249"/>
        <v>0.29411764705882354</v>
      </c>
      <c r="AA792" t="str">
        <f t="shared" si="250"/>
        <v>O</v>
      </c>
      <c r="AD792">
        <f t="shared" si="251"/>
        <v>-0.28000000000000003</v>
      </c>
      <c r="AF792" t="str">
        <f t="shared" si="252"/>
        <v>----</v>
      </c>
      <c r="AG792" t="str">
        <f t="shared" si="253"/>
        <v>----</v>
      </c>
      <c r="AH792" t="str">
        <f t="shared" si="254"/>
        <v>----</v>
      </c>
      <c r="AI792" t="str">
        <f t="shared" si="255"/>
        <v>----</v>
      </c>
      <c r="AJ792" t="str">
        <f t="shared" si="256"/>
        <v>SatFACarb</v>
      </c>
      <c r="AK792" t="str">
        <f t="shared" si="257"/>
        <v>----</v>
      </c>
      <c r="AM792" s="4">
        <f t="shared" si="258"/>
        <v>557.30115967526854</v>
      </c>
      <c r="AN792" s="4">
        <f t="shared" si="259"/>
        <v>557</v>
      </c>
      <c r="AO792" s="4">
        <f t="shared" si="260"/>
        <v>0.30115967526853638</v>
      </c>
    </row>
    <row r="793" spans="1:41" x14ac:dyDescent="0.25">
      <c r="A793">
        <v>23</v>
      </c>
      <c r="B793">
        <v>38</v>
      </c>
      <c r="C793">
        <v>0</v>
      </c>
      <c r="D793">
        <v>19</v>
      </c>
      <c r="E793">
        <v>0</v>
      </c>
      <c r="F793">
        <v>0</v>
      </c>
      <c r="H793">
        <v>617.19345099999998</v>
      </c>
      <c r="J793">
        <v>6422978</v>
      </c>
      <c r="K793">
        <v>6548967</v>
      </c>
      <c r="L793">
        <v>6873918</v>
      </c>
      <c r="M793" t="str">
        <f t="shared" si="241"/>
        <v>Yes</v>
      </c>
      <c r="N793">
        <f t="shared" si="242"/>
        <v>6615287.666666667</v>
      </c>
      <c r="O793">
        <v>4794842</v>
      </c>
      <c r="P793">
        <v>7146921</v>
      </c>
      <c r="Q793">
        <v>6567245</v>
      </c>
      <c r="S793">
        <f t="shared" si="243"/>
        <v>1.6521739130434783</v>
      </c>
      <c r="T793">
        <f t="shared" si="244"/>
        <v>0.82608695652173914</v>
      </c>
      <c r="V793" s="4">
        <f t="shared" si="245"/>
        <v>617.19345097990015</v>
      </c>
      <c r="W793">
        <f t="shared" si="246"/>
        <v>5</v>
      </c>
      <c r="X793">
        <f t="shared" si="247"/>
        <v>0.21739130434782608</v>
      </c>
      <c r="Y793">
        <f t="shared" si="248"/>
        <v>0.13157894736842105</v>
      </c>
      <c r="Z793">
        <f t="shared" si="249"/>
        <v>0.26315789473684209</v>
      </c>
      <c r="AA793" t="str">
        <f t="shared" si="250"/>
        <v>O</v>
      </c>
      <c r="AD793">
        <f t="shared" si="251"/>
        <v>-0.33333333333333331</v>
      </c>
      <c r="AF793" t="str">
        <f t="shared" si="252"/>
        <v>----</v>
      </c>
      <c r="AG793" t="str">
        <f t="shared" si="253"/>
        <v>----</v>
      </c>
      <c r="AH793" t="str">
        <f t="shared" si="254"/>
        <v>----</v>
      </c>
      <c r="AI793" t="str">
        <f t="shared" si="255"/>
        <v>----</v>
      </c>
      <c r="AJ793" t="str">
        <f t="shared" si="256"/>
        <v>SatFACarb</v>
      </c>
      <c r="AK793" t="str">
        <f t="shared" si="257"/>
        <v>----</v>
      </c>
      <c r="AM793" s="4">
        <f t="shared" si="258"/>
        <v>617.33616787761946</v>
      </c>
      <c r="AN793" s="4">
        <f t="shared" si="259"/>
        <v>617</v>
      </c>
      <c r="AO793" s="4">
        <f t="shared" si="260"/>
        <v>0.33616787761945943</v>
      </c>
    </row>
    <row r="794" spans="1:41" x14ac:dyDescent="0.25">
      <c r="A794">
        <v>21</v>
      </c>
      <c r="B794">
        <v>34</v>
      </c>
      <c r="C794">
        <v>0</v>
      </c>
      <c r="D794">
        <v>13</v>
      </c>
      <c r="E794">
        <v>0</v>
      </c>
      <c r="F794">
        <v>0</v>
      </c>
      <c r="H794">
        <v>493.19266340000001</v>
      </c>
      <c r="J794">
        <v>3011526</v>
      </c>
      <c r="K794">
        <v>3576906</v>
      </c>
      <c r="L794">
        <v>4177967</v>
      </c>
      <c r="M794" t="str">
        <f t="shared" si="241"/>
        <v>Yes</v>
      </c>
      <c r="N794">
        <f t="shared" si="242"/>
        <v>3588799.6666666665</v>
      </c>
      <c r="O794">
        <v>4846200</v>
      </c>
      <c r="P794">
        <v>4836263</v>
      </c>
      <c r="Q794">
        <v>4660531</v>
      </c>
      <c r="S794">
        <f t="shared" si="243"/>
        <v>1.6190476190476191</v>
      </c>
      <c r="T794">
        <f t="shared" si="244"/>
        <v>0.61904761904761907</v>
      </c>
      <c r="V794" s="4">
        <f t="shared" si="245"/>
        <v>493.19266337990001</v>
      </c>
      <c r="W794">
        <f t="shared" si="246"/>
        <v>5</v>
      </c>
      <c r="X794">
        <f t="shared" si="247"/>
        <v>0.23809523809523808</v>
      </c>
      <c r="Y794">
        <f t="shared" si="248"/>
        <v>0.14705882352941177</v>
      </c>
      <c r="Z794">
        <f t="shared" si="249"/>
        <v>0.38461538461538464</v>
      </c>
      <c r="AA794" t="str">
        <f t="shared" si="250"/>
        <v>O</v>
      </c>
      <c r="AD794">
        <f t="shared" si="251"/>
        <v>-0.10344827586206896</v>
      </c>
      <c r="AF794" t="str">
        <f t="shared" si="252"/>
        <v>----</v>
      </c>
      <c r="AG794" t="str">
        <f t="shared" si="253"/>
        <v>----</v>
      </c>
      <c r="AH794" t="str">
        <f t="shared" si="254"/>
        <v>----</v>
      </c>
      <c r="AI794" t="str">
        <f t="shared" si="255"/>
        <v>----</v>
      </c>
      <c r="AJ794" t="str">
        <f t="shared" si="256"/>
        <v>SatFACarb</v>
      </c>
      <c r="AK794" t="str">
        <f t="shared" si="257"/>
        <v>----</v>
      </c>
      <c r="AM794" s="4">
        <f t="shared" si="258"/>
        <v>493.3067069213273</v>
      </c>
      <c r="AN794" s="4">
        <f t="shared" si="259"/>
        <v>493</v>
      </c>
      <c r="AO794" s="4">
        <f t="shared" si="260"/>
        <v>0.30670692132730437</v>
      </c>
    </row>
    <row r="795" spans="1:41" x14ac:dyDescent="0.25">
      <c r="A795">
        <v>18</v>
      </c>
      <c r="B795">
        <v>28</v>
      </c>
      <c r="C795">
        <v>0</v>
      </c>
      <c r="D795">
        <v>12</v>
      </c>
      <c r="E795">
        <v>0</v>
      </c>
      <c r="F795">
        <v>0</v>
      </c>
      <c r="H795">
        <v>435.15079880000002</v>
      </c>
      <c r="J795">
        <v>7040513</v>
      </c>
      <c r="K795">
        <v>5037490</v>
      </c>
      <c r="L795">
        <v>6038137</v>
      </c>
      <c r="M795" t="str">
        <f t="shared" si="241"/>
        <v>Yes</v>
      </c>
      <c r="N795">
        <f t="shared" si="242"/>
        <v>6038713.333333333</v>
      </c>
      <c r="O795">
        <v>4868748</v>
      </c>
      <c r="P795">
        <v>4239485</v>
      </c>
      <c r="Q795">
        <v>4808113</v>
      </c>
      <c r="S795">
        <f t="shared" si="243"/>
        <v>1.5555555555555556</v>
      </c>
      <c r="T795">
        <f t="shared" si="244"/>
        <v>0.66666666666666663</v>
      </c>
      <c r="V795" s="4">
        <f t="shared" si="245"/>
        <v>435.15079877989996</v>
      </c>
      <c r="W795">
        <f t="shared" si="246"/>
        <v>5</v>
      </c>
      <c r="X795">
        <f t="shared" si="247"/>
        <v>0.27777777777777779</v>
      </c>
      <c r="Y795">
        <f t="shared" si="248"/>
        <v>0.17857142857142858</v>
      </c>
      <c r="Z795">
        <f t="shared" si="249"/>
        <v>0.41666666666666669</v>
      </c>
      <c r="AA795" t="str">
        <f t="shared" si="250"/>
        <v>O</v>
      </c>
      <c r="AD795">
        <f t="shared" si="251"/>
        <v>-8.3333333333333329E-2</v>
      </c>
      <c r="AF795" t="str">
        <f t="shared" si="252"/>
        <v>----</v>
      </c>
      <c r="AG795" t="str">
        <f t="shared" si="253"/>
        <v>----</v>
      </c>
      <c r="AH795" t="str">
        <f t="shared" si="254"/>
        <v>----</v>
      </c>
      <c r="AI795" t="str">
        <f t="shared" si="255"/>
        <v>----</v>
      </c>
      <c r="AJ795" t="str">
        <f t="shared" si="256"/>
        <v>SatFACarb</v>
      </c>
      <c r="AK795" t="str">
        <f t="shared" si="257"/>
        <v>----</v>
      </c>
      <c r="AM795" s="4">
        <f t="shared" si="258"/>
        <v>435.25142099477171</v>
      </c>
      <c r="AN795" s="4">
        <f t="shared" si="259"/>
        <v>435</v>
      </c>
      <c r="AO795" s="4">
        <f t="shared" si="260"/>
        <v>0.25142099477170632</v>
      </c>
    </row>
    <row r="796" spans="1:41" x14ac:dyDescent="0.25">
      <c r="A796">
        <v>17</v>
      </c>
      <c r="B796">
        <v>26</v>
      </c>
      <c r="C796">
        <v>0</v>
      </c>
      <c r="D796">
        <v>16</v>
      </c>
      <c r="E796">
        <v>0</v>
      </c>
      <c r="F796">
        <v>0</v>
      </c>
      <c r="H796">
        <v>485.11480719999997</v>
      </c>
      <c r="J796">
        <v>29814253</v>
      </c>
      <c r="K796">
        <v>14541782</v>
      </c>
      <c r="L796">
        <v>21776054</v>
      </c>
      <c r="M796" t="str">
        <f t="shared" ref="M796:M859" si="261">IF(J796&gt;0,"Yes","No")</f>
        <v>Yes</v>
      </c>
      <c r="N796">
        <f t="shared" ref="N796:N859" si="262">AVERAGE(J796:L796)</f>
        <v>22044029.666666668</v>
      </c>
      <c r="O796">
        <v>4906482</v>
      </c>
      <c r="P796">
        <v>4453585</v>
      </c>
      <c r="Q796">
        <v>3855344</v>
      </c>
      <c r="S796">
        <f t="shared" ref="S796:S859" si="263">B796/A796</f>
        <v>1.5294117647058822</v>
      </c>
      <c r="T796">
        <f t="shared" ref="T796:T859" si="264">D796/A796</f>
        <v>0.94117647058823528</v>
      </c>
      <c r="V796" s="4">
        <f t="shared" ref="V796:V859" si="265">A796*12+(B796-1)*1.007825+C796*14.003074+D796*15.9949146+E796*31.9720707+F796*30.9737615+0.0005485799</f>
        <v>485.11480717989997</v>
      </c>
      <c r="W796">
        <f t="shared" ref="W796:W859" si="266">1+A796-B796/2+C796/2+F796/2</f>
        <v>5</v>
      </c>
      <c r="X796">
        <f t="shared" ref="X796:X859" si="267">W796/A796</f>
        <v>0.29411764705882354</v>
      </c>
      <c r="Y796">
        <f t="shared" ref="Y796:Y859" si="268">W796/B796</f>
        <v>0.19230769230769232</v>
      </c>
      <c r="Z796">
        <f t="shared" ref="Z796:Z859" si="269">W796/D796</f>
        <v>0.3125</v>
      </c>
      <c r="AA796" t="str">
        <f t="shared" ref="AA796:AA859" si="270">IF(X796&gt;=0.3,IF(X796&lt;=0.68,IF(Y796&gt;=0.2,IF(Y796&lt;=0.95,IF(Z796&gt;=0.77,IF(Z796&lt;=1.75,"CRAM","O"),"O"),"O"),"O"),"O"),"O")</f>
        <v>O</v>
      </c>
      <c r="AD796">
        <f t="shared" ref="AD796:AD859" si="271">(1+A796-D796/2-E796-B796/2)/(A796-D796/2-E796-C796-F796)</f>
        <v>-0.33333333333333331</v>
      </c>
      <c r="AF796" t="str">
        <f t="shared" ref="AF796:AF859" si="272">IF(AD796&gt;0.66,"CondAr","----")</f>
        <v>----</v>
      </c>
      <c r="AG796" t="str">
        <f t="shared" ref="AG796:AG859" si="273">IF(AND((AD796&gt;0.5),(AD796&lt;=0.66)),"Aromatic","----")</f>
        <v>----</v>
      </c>
      <c r="AH796" t="str">
        <f t="shared" ref="AH796:AH859" si="274">IF(AND((AD796&lt;=0.5),(S796&lt;1.5)),"HUnSatLig","----")</f>
        <v>----</v>
      </c>
      <c r="AI796" t="str">
        <f t="shared" ref="AI796:AI859" si="275">IF(AND((T796&lt;0.6),(S796&gt;=1.5),(C796=0)),"AlipatNoN","----")</f>
        <v>----</v>
      </c>
      <c r="AJ796" t="str">
        <f t="shared" ref="AJ796:AJ859" si="276">IF(AND((S796&gt;=1.5),(T796&gt;=0.6)),"SatFACarb","----")</f>
        <v>SatFACarb</v>
      </c>
      <c r="AK796" t="str">
        <f t="shared" ref="AK796:AK859" si="277">IF(AND((T796&lt;0.6),(S796&gt;=1.5),(C796&gt;0)),"Alipat+N","----")</f>
        <v>----</v>
      </c>
      <c r="AM796" s="4">
        <f t="shared" ref="AM796:AM859" si="278">V796*(44/43.989828)</f>
        <v>485.22698283602278</v>
      </c>
      <c r="AN796" s="4">
        <f t="shared" ref="AN796:AN859" si="279">INT(AM796)</f>
        <v>485</v>
      </c>
      <c r="AO796" s="4">
        <f t="shared" ref="AO796:AO859" si="280">AM796-AN796</f>
        <v>0.2269828360227848</v>
      </c>
    </row>
    <row r="797" spans="1:41" x14ac:dyDescent="0.25">
      <c r="A797">
        <v>18</v>
      </c>
      <c r="B797">
        <v>28</v>
      </c>
      <c r="C797">
        <v>0</v>
      </c>
      <c r="D797">
        <v>13</v>
      </c>
      <c r="E797">
        <v>0</v>
      </c>
      <c r="F797">
        <v>0</v>
      </c>
      <c r="H797">
        <v>451.14571339999998</v>
      </c>
      <c r="J797">
        <v>6764368</v>
      </c>
      <c r="K797">
        <v>4342388</v>
      </c>
      <c r="L797">
        <v>6084803</v>
      </c>
      <c r="M797" t="str">
        <f t="shared" si="261"/>
        <v>Yes</v>
      </c>
      <c r="N797">
        <f t="shared" si="262"/>
        <v>5730519.666666667</v>
      </c>
      <c r="O797">
        <v>4930962</v>
      </c>
      <c r="P797">
        <v>3642566</v>
      </c>
      <c r="Q797">
        <v>4246822</v>
      </c>
      <c r="S797">
        <f t="shared" si="263"/>
        <v>1.5555555555555556</v>
      </c>
      <c r="T797">
        <f t="shared" si="264"/>
        <v>0.72222222222222221</v>
      </c>
      <c r="V797" s="4">
        <f t="shared" si="265"/>
        <v>451.14571337989997</v>
      </c>
      <c r="W797">
        <f t="shared" si="266"/>
        <v>5</v>
      </c>
      <c r="X797">
        <f t="shared" si="267"/>
        <v>0.27777777777777779</v>
      </c>
      <c r="Y797">
        <f t="shared" si="268"/>
        <v>0.17857142857142858</v>
      </c>
      <c r="Z797">
        <f t="shared" si="269"/>
        <v>0.38461538461538464</v>
      </c>
      <c r="AA797" t="str">
        <f t="shared" si="270"/>
        <v>O</v>
      </c>
      <c r="AD797">
        <f t="shared" si="271"/>
        <v>-0.13043478260869565</v>
      </c>
      <c r="AF797" t="str">
        <f t="shared" si="272"/>
        <v>----</v>
      </c>
      <c r="AG797" t="str">
        <f t="shared" si="273"/>
        <v>----</v>
      </c>
      <c r="AH797" t="str">
        <f t="shared" si="274"/>
        <v>----</v>
      </c>
      <c r="AI797" t="str">
        <f t="shared" si="275"/>
        <v>----</v>
      </c>
      <c r="AJ797" t="str">
        <f t="shared" si="276"/>
        <v>SatFACarb</v>
      </c>
      <c r="AK797" t="str">
        <f t="shared" si="277"/>
        <v>----</v>
      </c>
      <c r="AM797" s="4">
        <f t="shared" si="278"/>
        <v>451.25003418325701</v>
      </c>
      <c r="AN797" s="4">
        <f t="shared" si="279"/>
        <v>451</v>
      </c>
      <c r="AO797" s="4">
        <f t="shared" si="280"/>
        <v>0.25003418325701432</v>
      </c>
    </row>
    <row r="798" spans="1:41" x14ac:dyDescent="0.25">
      <c r="A798">
        <v>20</v>
      </c>
      <c r="B798">
        <v>30</v>
      </c>
      <c r="C798">
        <v>0</v>
      </c>
      <c r="D798">
        <v>12</v>
      </c>
      <c r="E798">
        <v>0</v>
      </c>
      <c r="F798">
        <v>0</v>
      </c>
      <c r="H798">
        <v>461.16644880000001</v>
      </c>
      <c r="J798">
        <v>5928095</v>
      </c>
      <c r="K798">
        <v>4885174</v>
      </c>
      <c r="L798">
        <v>5247553</v>
      </c>
      <c r="M798" t="str">
        <f t="shared" si="261"/>
        <v>Yes</v>
      </c>
      <c r="N798">
        <f t="shared" si="262"/>
        <v>5353607.333333333</v>
      </c>
      <c r="O798">
        <v>4941589</v>
      </c>
      <c r="P798">
        <v>4063197</v>
      </c>
      <c r="Q798">
        <v>4510510</v>
      </c>
      <c r="S798">
        <f t="shared" si="263"/>
        <v>1.5</v>
      </c>
      <c r="T798">
        <f t="shared" si="264"/>
        <v>0.6</v>
      </c>
      <c r="V798" s="4">
        <f t="shared" si="265"/>
        <v>461.16644877990001</v>
      </c>
      <c r="W798">
        <f t="shared" si="266"/>
        <v>6</v>
      </c>
      <c r="X798">
        <f t="shared" si="267"/>
        <v>0.3</v>
      </c>
      <c r="Y798">
        <f t="shared" si="268"/>
        <v>0.2</v>
      </c>
      <c r="Z798">
        <f t="shared" si="269"/>
        <v>0.5</v>
      </c>
      <c r="AA798" t="str">
        <f t="shared" si="270"/>
        <v>O</v>
      </c>
      <c r="AD798">
        <f t="shared" si="271"/>
        <v>0</v>
      </c>
      <c r="AF798" t="str">
        <f t="shared" si="272"/>
        <v>----</v>
      </c>
      <c r="AG798" t="str">
        <f t="shared" si="273"/>
        <v>----</v>
      </c>
      <c r="AH798" t="str">
        <f t="shared" si="274"/>
        <v>----</v>
      </c>
      <c r="AI798" t="str">
        <f t="shared" si="275"/>
        <v>----</v>
      </c>
      <c r="AJ798" t="str">
        <f t="shared" si="276"/>
        <v>SatFACarb</v>
      </c>
      <c r="AK798" t="str">
        <f t="shared" si="277"/>
        <v>----</v>
      </c>
      <c r="AM798" s="4">
        <f t="shared" si="278"/>
        <v>461.27308673076868</v>
      </c>
      <c r="AN798" s="4">
        <f t="shared" si="279"/>
        <v>461</v>
      </c>
      <c r="AO798" s="4">
        <f t="shared" si="280"/>
        <v>0.27308673076868217</v>
      </c>
    </row>
    <row r="799" spans="1:41" x14ac:dyDescent="0.25">
      <c r="A799">
        <v>21</v>
      </c>
      <c r="B799">
        <v>36</v>
      </c>
      <c r="C799">
        <v>0</v>
      </c>
      <c r="D799">
        <v>16</v>
      </c>
      <c r="E799">
        <v>0</v>
      </c>
      <c r="F799">
        <v>0</v>
      </c>
      <c r="H799">
        <v>543.1930572</v>
      </c>
      <c r="J799">
        <v>3913675</v>
      </c>
      <c r="K799">
        <v>3164689</v>
      </c>
      <c r="L799">
        <v>4090640</v>
      </c>
      <c r="M799" t="str">
        <f t="shared" si="261"/>
        <v>Yes</v>
      </c>
      <c r="N799">
        <f t="shared" si="262"/>
        <v>3723001.3333333335</v>
      </c>
      <c r="O799">
        <v>5174713</v>
      </c>
      <c r="P799">
        <v>5304814</v>
      </c>
      <c r="Q799">
        <v>5169099</v>
      </c>
      <c r="S799">
        <f t="shared" si="263"/>
        <v>1.7142857142857142</v>
      </c>
      <c r="T799">
        <f t="shared" si="264"/>
        <v>0.76190476190476186</v>
      </c>
      <c r="V799" s="4">
        <f t="shared" si="265"/>
        <v>543.19305717990005</v>
      </c>
      <c r="W799">
        <f t="shared" si="266"/>
        <v>4</v>
      </c>
      <c r="X799">
        <f t="shared" si="267"/>
        <v>0.19047619047619047</v>
      </c>
      <c r="Y799">
        <f t="shared" si="268"/>
        <v>0.1111111111111111</v>
      </c>
      <c r="Z799">
        <f t="shared" si="269"/>
        <v>0.25</v>
      </c>
      <c r="AA799" t="str">
        <f t="shared" si="270"/>
        <v>O</v>
      </c>
      <c r="AD799">
        <f t="shared" si="271"/>
        <v>-0.30769230769230771</v>
      </c>
      <c r="AF799" t="str">
        <f t="shared" si="272"/>
        <v>----</v>
      </c>
      <c r="AG799" t="str">
        <f t="shared" si="273"/>
        <v>----</v>
      </c>
      <c r="AH799" t="str">
        <f t="shared" si="274"/>
        <v>----</v>
      </c>
      <c r="AI799" t="str">
        <f t="shared" si="275"/>
        <v>----</v>
      </c>
      <c r="AJ799" t="str">
        <f t="shared" si="276"/>
        <v>SatFACarb</v>
      </c>
      <c r="AK799" t="str">
        <f t="shared" si="277"/>
        <v>----</v>
      </c>
      <c r="AM799" s="4">
        <f t="shared" si="278"/>
        <v>543.3186625761665</v>
      </c>
      <c r="AN799" s="4">
        <f t="shared" si="279"/>
        <v>543</v>
      </c>
      <c r="AO799" s="4">
        <f t="shared" si="280"/>
        <v>0.31866257616650273</v>
      </c>
    </row>
    <row r="800" spans="1:41" x14ac:dyDescent="0.25">
      <c r="A800">
        <v>22</v>
      </c>
      <c r="B800">
        <v>36</v>
      </c>
      <c r="C800">
        <v>0</v>
      </c>
      <c r="D800">
        <v>17</v>
      </c>
      <c r="E800">
        <v>0</v>
      </c>
      <c r="F800">
        <v>0</v>
      </c>
      <c r="H800">
        <v>571.18797180000001</v>
      </c>
      <c r="J800">
        <v>4594153</v>
      </c>
      <c r="K800">
        <v>3959494</v>
      </c>
      <c r="L800">
        <v>4886110</v>
      </c>
      <c r="M800" t="str">
        <f t="shared" si="261"/>
        <v>Yes</v>
      </c>
      <c r="N800">
        <f t="shared" si="262"/>
        <v>4479919</v>
      </c>
      <c r="O800">
        <v>5176210</v>
      </c>
      <c r="P800">
        <v>6372355</v>
      </c>
      <c r="Q800">
        <v>5689490</v>
      </c>
      <c r="S800">
        <f t="shared" si="263"/>
        <v>1.6363636363636365</v>
      </c>
      <c r="T800">
        <f t="shared" si="264"/>
        <v>0.77272727272727271</v>
      </c>
      <c r="V800" s="4">
        <f t="shared" si="265"/>
        <v>571.18797177990007</v>
      </c>
      <c r="W800">
        <f t="shared" si="266"/>
        <v>5</v>
      </c>
      <c r="X800">
        <f t="shared" si="267"/>
        <v>0.22727272727272727</v>
      </c>
      <c r="Y800">
        <f t="shared" si="268"/>
        <v>0.1388888888888889</v>
      </c>
      <c r="Z800">
        <f t="shared" si="269"/>
        <v>0.29411764705882354</v>
      </c>
      <c r="AA800" t="str">
        <f t="shared" si="270"/>
        <v>O</v>
      </c>
      <c r="AD800">
        <f t="shared" si="271"/>
        <v>-0.25925925925925924</v>
      </c>
      <c r="AF800" t="str">
        <f t="shared" si="272"/>
        <v>----</v>
      </c>
      <c r="AG800" t="str">
        <f t="shared" si="273"/>
        <v>----</v>
      </c>
      <c r="AH800" t="str">
        <f t="shared" si="274"/>
        <v>----</v>
      </c>
      <c r="AI800" t="str">
        <f t="shared" si="275"/>
        <v>----</v>
      </c>
      <c r="AJ800" t="str">
        <f t="shared" si="276"/>
        <v>SatFACarb</v>
      </c>
      <c r="AK800" t="str">
        <f t="shared" si="277"/>
        <v>----</v>
      </c>
      <c r="AM800" s="4">
        <f t="shared" si="278"/>
        <v>571.32005058795869</v>
      </c>
      <c r="AN800" s="4">
        <f t="shared" si="279"/>
        <v>571</v>
      </c>
      <c r="AO800" s="4">
        <f t="shared" si="280"/>
        <v>0.3200505879586899</v>
      </c>
    </row>
    <row r="801" spans="1:41" x14ac:dyDescent="0.25">
      <c r="A801">
        <v>17</v>
      </c>
      <c r="B801">
        <v>26</v>
      </c>
      <c r="C801">
        <v>0</v>
      </c>
      <c r="D801">
        <v>11</v>
      </c>
      <c r="E801">
        <v>0</v>
      </c>
      <c r="F801">
        <v>0</v>
      </c>
      <c r="H801">
        <v>405.14023420000001</v>
      </c>
      <c r="J801">
        <v>11441027</v>
      </c>
      <c r="K801">
        <v>6945160</v>
      </c>
      <c r="L801">
        <v>10144098</v>
      </c>
      <c r="M801" t="str">
        <f t="shared" si="261"/>
        <v>Yes</v>
      </c>
      <c r="N801">
        <f t="shared" si="262"/>
        <v>9510095</v>
      </c>
      <c r="O801">
        <v>5180133</v>
      </c>
      <c r="P801">
        <v>3788015</v>
      </c>
      <c r="Q801">
        <v>4635272</v>
      </c>
      <c r="S801">
        <f t="shared" si="263"/>
        <v>1.5294117647058822</v>
      </c>
      <c r="T801">
        <f t="shared" si="264"/>
        <v>0.6470588235294118</v>
      </c>
      <c r="V801" s="4">
        <f t="shared" si="265"/>
        <v>405.14023417990001</v>
      </c>
      <c r="W801">
        <f t="shared" si="266"/>
        <v>5</v>
      </c>
      <c r="X801">
        <f t="shared" si="267"/>
        <v>0.29411764705882354</v>
      </c>
      <c r="Y801">
        <f t="shared" si="268"/>
        <v>0.19230769230769232</v>
      </c>
      <c r="Z801">
        <f t="shared" si="269"/>
        <v>0.45454545454545453</v>
      </c>
      <c r="AA801" t="str">
        <f t="shared" si="270"/>
        <v>O</v>
      </c>
      <c r="AD801">
        <f t="shared" si="271"/>
        <v>-4.3478260869565216E-2</v>
      </c>
      <c r="AF801" t="str">
        <f t="shared" si="272"/>
        <v>----</v>
      </c>
      <c r="AG801" t="str">
        <f t="shared" si="273"/>
        <v>----</v>
      </c>
      <c r="AH801" t="str">
        <f t="shared" si="274"/>
        <v>----</v>
      </c>
      <c r="AI801" t="str">
        <f t="shared" si="275"/>
        <v>----</v>
      </c>
      <c r="AJ801" t="str">
        <f t="shared" si="276"/>
        <v>SatFACarb</v>
      </c>
      <c r="AK801" t="str">
        <f t="shared" si="277"/>
        <v>----</v>
      </c>
      <c r="AM801" s="4">
        <f t="shared" si="278"/>
        <v>405.23391689359636</v>
      </c>
      <c r="AN801" s="4">
        <f t="shared" si="279"/>
        <v>405</v>
      </c>
      <c r="AO801" s="4">
        <f t="shared" si="280"/>
        <v>0.23391689359635848</v>
      </c>
    </row>
    <row r="802" spans="1:41" x14ac:dyDescent="0.25">
      <c r="A802">
        <v>23</v>
      </c>
      <c r="B802">
        <v>38</v>
      </c>
      <c r="C802">
        <v>0</v>
      </c>
      <c r="D802">
        <v>20</v>
      </c>
      <c r="E802">
        <v>0</v>
      </c>
      <c r="F802">
        <v>0</v>
      </c>
      <c r="H802">
        <v>633.1883656</v>
      </c>
      <c r="J802">
        <v>10816056</v>
      </c>
      <c r="K802">
        <v>12731091</v>
      </c>
      <c r="L802">
        <v>13637770</v>
      </c>
      <c r="M802" t="str">
        <f t="shared" si="261"/>
        <v>Yes</v>
      </c>
      <c r="N802">
        <f t="shared" si="262"/>
        <v>12394972.333333334</v>
      </c>
      <c r="O802">
        <v>5184598</v>
      </c>
      <c r="P802">
        <v>8215769</v>
      </c>
      <c r="Q802">
        <v>5941910</v>
      </c>
      <c r="S802">
        <f t="shared" si="263"/>
        <v>1.6521739130434783</v>
      </c>
      <c r="T802">
        <f t="shared" si="264"/>
        <v>0.86956521739130432</v>
      </c>
      <c r="V802" s="4">
        <f t="shared" si="265"/>
        <v>633.18836557990005</v>
      </c>
      <c r="W802">
        <f t="shared" si="266"/>
        <v>5</v>
      </c>
      <c r="X802">
        <f t="shared" si="267"/>
        <v>0.21739130434782608</v>
      </c>
      <c r="Y802">
        <f t="shared" si="268"/>
        <v>0.13157894736842105</v>
      </c>
      <c r="Z802">
        <f t="shared" si="269"/>
        <v>0.25</v>
      </c>
      <c r="AA802" t="str">
        <f t="shared" si="270"/>
        <v>O</v>
      </c>
      <c r="AD802">
        <f t="shared" si="271"/>
        <v>-0.38461538461538464</v>
      </c>
      <c r="AF802" t="str">
        <f t="shared" si="272"/>
        <v>----</v>
      </c>
      <c r="AG802" t="str">
        <f t="shared" si="273"/>
        <v>----</v>
      </c>
      <c r="AH802" t="str">
        <f t="shared" si="274"/>
        <v>----</v>
      </c>
      <c r="AI802" t="str">
        <f t="shared" si="275"/>
        <v>----</v>
      </c>
      <c r="AJ802" t="str">
        <f t="shared" si="276"/>
        <v>SatFACarb</v>
      </c>
      <c r="AK802" t="str">
        <f t="shared" si="277"/>
        <v>----</v>
      </c>
      <c r="AM802" s="4">
        <f t="shared" si="278"/>
        <v>633.3347810661046</v>
      </c>
      <c r="AN802" s="4">
        <f t="shared" si="279"/>
        <v>633</v>
      </c>
      <c r="AO802" s="4">
        <f t="shared" si="280"/>
        <v>0.3347810661045969</v>
      </c>
    </row>
    <row r="803" spans="1:41" x14ac:dyDescent="0.25">
      <c r="A803">
        <v>20</v>
      </c>
      <c r="B803">
        <v>32</v>
      </c>
      <c r="C803">
        <v>0</v>
      </c>
      <c r="D803">
        <v>12</v>
      </c>
      <c r="E803">
        <v>0</v>
      </c>
      <c r="F803">
        <v>0</v>
      </c>
      <c r="H803">
        <v>463.18209880000001</v>
      </c>
      <c r="J803">
        <v>4100183</v>
      </c>
      <c r="K803">
        <v>3490342</v>
      </c>
      <c r="L803">
        <v>4071926</v>
      </c>
      <c r="M803" t="str">
        <f t="shared" si="261"/>
        <v>Yes</v>
      </c>
      <c r="N803">
        <f t="shared" si="262"/>
        <v>3887483.6666666665</v>
      </c>
      <c r="O803">
        <v>5202621</v>
      </c>
      <c r="P803">
        <v>3921901</v>
      </c>
      <c r="Q803">
        <v>5013240</v>
      </c>
      <c r="S803">
        <f t="shared" si="263"/>
        <v>1.6</v>
      </c>
      <c r="T803">
        <f t="shared" si="264"/>
        <v>0.6</v>
      </c>
      <c r="V803" s="4">
        <f t="shared" si="265"/>
        <v>463.18209877989995</v>
      </c>
      <c r="W803">
        <f t="shared" si="266"/>
        <v>5</v>
      </c>
      <c r="X803">
        <f t="shared" si="267"/>
        <v>0.25</v>
      </c>
      <c r="Y803">
        <f t="shared" si="268"/>
        <v>0.15625</v>
      </c>
      <c r="Z803">
        <f t="shared" si="269"/>
        <v>0.41666666666666669</v>
      </c>
      <c r="AA803" t="str">
        <f t="shared" si="270"/>
        <v>O</v>
      </c>
      <c r="AD803">
        <f t="shared" si="271"/>
        <v>-7.1428571428571425E-2</v>
      </c>
      <c r="AF803" t="str">
        <f t="shared" si="272"/>
        <v>----</v>
      </c>
      <c r="AG803" t="str">
        <f t="shared" si="273"/>
        <v>----</v>
      </c>
      <c r="AH803" t="str">
        <f t="shared" si="274"/>
        <v>----</v>
      </c>
      <c r="AI803" t="str">
        <f t="shared" si="275"/>
        <v>----</v>
      </c>
      <c r="AJ803" t="str">
        <f t="shared" si="276"/>
        <v>SatFACarb</v>
      </c>
      <c r="AK803" t="str">
        <f t="shared" si="277"/>
        <v>----</v>
      </c>
      <c r="AM803" s="4">
        <f t="shared" si="278"/>
        <v>463.28920282015184</v>
      </c>
      <c r="AN803" s="4">
        <f t="shared" si="279"/>
        <v>463</v>
      </c>
      <c r="AO803" s="4">
        <f t="shared" si="280"/>
        <v>0.28920282015184284</v>
      </c>
    </row>
    <row r="804" spans="1:41" x14ac:dyDescent="0.25">
      <c r="A804">
        <v>18</v>
      </c>
      <c r="B804">
        <v>28</v>
      </c>
      <c r="C804">
        <v>0</v>
      </c>
      <c r="D804">
        <v>11</v>
      </c>
      <c r="E804">
        <v>0</v>
      </c>
      <c r="F804">
        <v>0</v>
      </c>
      <c r="H804">
        <v>419.1558842</v>
      </c>
      <c r="J804">
        <v>8463225</v>
      </c>
      <c r="K804">
        <v>6368927</v>
      </c>
      <c r="L804">
        <v>7920267</v>
      </c>
      <c r="M804" t="str">
        <f t="shared" si="261"/>
        <v>Yes</v>
      </c>
      <c r="N804">
        <f t="shared" si="262"/>
        <v>7584139.666666667</v>
      </c>
      <c r="O804">
        <v>5217620</v>
      </c>
      <c r="P804">
        <v>4081431</v>
      </c>
      <c r="Q804">
        <v>5650567</v>
      </c>
      <c r="S804">
        <f t="shared" si="263"/>
        <v>1.5555555555555556</v>
      </c>
      <c r="T804">
        <f t="shared" si="264"/>
        <v>0.61111111111111116</v>
      </c>
      <c r="V804" s="4">
        <f t="shared" si="265"/>
        <v>419.1558841799</v>
      </c>
      <c r="W804">
        <f t="shared" si="266"/>
        <v>5</v>
      </c>
      <c r="X804">
        <f t="shared" si="267"/>
        <v>0.27777777777777779</v>
      </c>
      <c r="Y804">
        <f t="shared" si="268"/>
        <v>0.17857142857142858</v>
      </c>
      <c r="Z804">
        <f t="shared" si="269"/>
        <v>0.45454545454545453</v>
      </c>
      <c r="AA804" t="str">
        <f t="shared" si="270"/>
        <v>O</v>
      </c>
      <c r="AD804">
        <f t="shared" si="271"/>
        <v>-0.04</v>
      </c>
      <c r="AF804" t="str">
        <f t="shared" si="272"/>
        <v>----</v>
      </c>
      <c r="AG804" t="str">
        <f t="shared" si="273"/>
        <v>----</v>
      </c>
      <c r="AH804" t="str">
        <f t="shared" si="274"/>
        <v>----</v>
      </c>
      <c r="AI804" t="str">
        <f t="shared" si="275"/>
        <v>----</v>
      </c>
      <c r="AJ804" t="str">
        <f t="shared" si="276"/>
        <v>SatFACarb</v>
      </c>
      <c r="AK804" t="str">
        <f t="shared" si="277"/>
        <v>----</v>
      </c>
      <c r="AM804" s="4">
        <f t="shared" si="278"/>
        <v>419.25280780628646</v>
      </c>
      <c r="AN804" s="4">
        <f t="shared" si="279"/>
        <v>419</v>
      </c>
      <c r="AO804" s="4">
        <f t="shared" si="280"/>
        <v>0.25280780628645516</v>
      </c>
    </row>
    <row r="805" spans="1:41" x14ac:dyDescent="0.25">
      <c r="A805">
        <v>27</v>
      </c>
      <c r="B805">
        <v>44</v>
      </c>
      <c r="C805">
        <v>0</v>
      </c>
      <c r="D805">
        <v>23</v>
      </c>
      <c r="E805">
        <v>0</v>
      </c>
      <c r="F805">
        <v>0</v>
      </c>
      <c r="H805">
        <v>735.22005939999997</v>
      </c>
      <c r="J805">
        <v>2323417</v>
      </c>
      <c r="K805">
        <v>5957914</v>
      </c>
      <c r="L805">
        <v>5137286</v>
      </c>
      <c r="M805" t="str">
        <f t="shared" si="261"/>
        <v>Yes</v>
      </c>
      <c r="N805">
        <f t="shared" si="262"/>
        <v>4472872.333333333</v>
      </c>
      <c r="O805">
        <v>5295910</v>
      </c>
      <c r="P805">
        <v>12116147</v>
      </c>
      <c r="Q805">
        <v>8753439</v>
      </c>
      <c r="S805">
        <f t="shared" si="263"/>
        <v>1.6296296296296295</v>
      </c>
      <c r="T805">
        <f t="shared" si="264"/>
        <v>0.85185185185185186</v>
      </c>
      <c r="V805" s="4">
        <f t="shared" si="265"/>
        <v>735.22005937990014</v>
      </c>
      <c r="W805">
        <f t="shared" si="266"/>
        <v>6</v>
      </c>
      <c r="X805">
        <f t="shared" si="267"/>
        <v>0.22222222222222221</v>
      </c>
      <c r="Y805">
        <f t="shared" si="268"/>
        <v>0.13636363636363635</v>
      </c>
      <c r="Z805">
        <f t="shared" si="269"/>
        <v>0.2608695652173913</v>
      </c>
      <c r="AA805" t="str">
        <f t="shared" si="270"/>
        <v>O</v>
      </c>
      <c r="AD805">
        <f t="shared" si="271"/>
        <v>-0.35483870967741937</v>
      </c>
      <c r="AF805" t="str">
        <f t="shared" si="272"/>
        <v>----</v>
      </c>
      <c r="AG805" t="str">
        <f t="shared" si="273"/>
        <v>----</v>
      </c>
      <c r="AH805" t="str">
        <f t="shared" si="274"/>
        <v>----</v>
      </c>
      <c r="AI805" t="str">
        <f t="shared" si="275"/>
        <v>----</v>
      </c>
      <c r="AJ805" t="str">
        <f t="shared" si="276"/>
        <v>SatFACarb</v>
      </c>
      <c r="AK805" t="str">
        <f t="shared" si="277"/>
        <v>----</v>
      </c>
      <c r="AM805" s="4">
        <f t="shared" si="278"/>
        <v>735.39006819293775</v>
      </c>
      <c r="AN805" s="4">
        <f t="shared" si="279"/>
        <v>735</v>
      </c>
      <c r="AO805" s="4">
        <f t="shared" si="280"/>
        <v>0.39006819293774697</v>
      </c>
    </row>
    <row r="806" spans="1:41" x14ac:dyDescent="0.25">
      <c r="A806">
        <v>19</v>
      </c>
      <c r="B806">
        <v>32</v>
      </c>
      <c r="C806">
        <v>0</v>
      </c>
      <c r="D806">
        <v>13</v>
      </c>
      <c r="E806">
        <v>0</v>
      </c>
      <c r="F806">
        <v>0</v>
      </c>
      <c r="H806">
        <v>467.17701340000002</v>
      </c>
      <c r="J806">
        <v>3533836</v>
      </c>
      <c r="K806">
        <v>3026236</v>
      </c>
      <c r="L806">
        <v>3835289</v>
      </c>
      <c r="M806" t="str">
        <f t="shared" si="261"/>
        <v>Yes</v>
      </c>
      <c r="N806">
        <f t="shared" si="262"/>
        <v>3465120.3333333335</v>
      </c>
      <c r="O806">
        <v>5307961</v>
      </c>
      <c r="P806">
        <v>4502604</v>
      </c>
      <c r="Q806">
        <v>4907707</v>
      </c>
      <c r="S806">
        <f t="shared" si="263"/>
        <v>1.6842105263157894</v>
      </c>
      <c r="T806">
        <f t="shared" si="264"/>
        <v>0.68421052631578949</v>
      </c>
      <c r="V806" s="4">
        <f t="shared" si="265"/>
        <v>467.17701337989996</v>
      </c>
      <c r="W806">
        <f t="shared" si="266"/>
        <v>4</v>
      </c>
      <c r="X806">
        <f t="shared" si="267"/>
        <v>0.21052631578947367</v>
      </c>
      <c r="Y806">
        <f t="shared" si="268"/>
        <v>0.125</v>
      </c>
      <c r="Z806">
        <f t="shared" si="269"/>
        <v>0.30769230769230771</v>
      </c>
      <c r="AA806" t="str">
        <f t="shared" si="270"/>
        <v>O</v>
      </c>
      <c r="AD806">
        <f t="shared" si="271"/>
        <v>-0.2</v>
      </c>
      <c r="AF806" t="str">
        <f t="shared" si="272"/>
        <v>----</v>
      </c>
      <c r="AG806" t="str">
        <f t="shared" si="273"/>
        <v>----</v>
      </c>
      <c r="AH806" t="str">
        <f t="shared" si="274"/>
        <v>----</v>
      </c>
      <c r="AI806" t="str">
        <f t="shared" si="275"/>
        <v>----</v>
      </c>
      <c r="AJ806" t="str">
        <f t="shared" si="276"/>
        <v>SatFACarb</v>
      </c>
      <c r="AK806" t="str">
        <f t="shared" si="277"/>
        <v>----</v>
      </c>
      <c r="AM806" s="4">
        <f t="shared" si="278"/>
        <v>467.28504118533027</v>
      </c>
      <c r="AN806" s="4">
        <f t="shared" si="279"/>
        <v>467</v>
      </c>
      <c r="AO806" s="4">
        <f t="shared" si="280"/>
        <v>0.28504118533027167</v>
      </c>
    </row>
    <row r="807" spans="1:41" x14ac:dyDescent="0.25">
      <c r="A807">
        <v>18</v>
      </c>
      <c r="B807">
        <v>30</v>
      </c>
      <c r="C807">
        <v>0</v>
      </c>
      <c r="D807">
        <v>12</v>
      </c>
      <c r="E807">
        <v>0</v>
      </c>
      <c r="F807">
        <v>0</v>
      </c>
      <c r="H807">
        <v>437.16644880000001</v>
      </c>
      <c r="J807">
        <v>5289250</v>
      </c>
      <c r="K807">
        <v>4551890</v>
      </c>
      <c r="L807">
        <v>5364161</v>
      </c>
      <c r="M807" t="str">
        <f t="shared" si="261"/>
        <v>Yes</v>
      </c>
      <c r="N807">
        <f t="shared" si="262"/>
        <v>5068433.666666667</v>
      </c>
      <c r="O807">
        <v>5309941</v>
      </c>
      <c r="P807">
        <v>5637118</v>
      </c>
      <c r="Q807">
        <v>6242594</v>
      </c>
      <c r="S807">
        <f t="shared" si="263"/>
        <v>1.6666666666666667</v>
      </c>
      <c r="T807">
        <f t="shared" si="264"/>
        <v>0.66666666666666663</v>
      </c>
      <c r="V807" s="4">
        <f t="shared" si="265"/>
        <v>437.16644877990001</v>
      </c>
      <c r="W807">
        <f t="shared" si="266"/>
        <v>4</v>
      </c>
      <c r="X807">
        <f t="shared" si="267"/>
        <v>0.22222222222222221</v>
      </c>
      <c r="Y807">
        <f t="shared" si="268"/>
        <v>0.13333333333333333</v>
      </c>
      <c r="Z807">
        <f t="shared" si="269"/>
        <v>0.33333333333333331</v>
      </c>
      <c r="AA807" t="str">
        <f t="shared" si="270"/>
        <v>O</v>
      </c>
      <c r="AD807">
        <f t="shared" si="271"/>
        <v>-0.16666666666666666</v>
      </c>
      <c r="AF807" t="str">
        <f t="shared" si="272"/>
        <v>----</v>
      </c>
      <c r="AG807" t="str">
        <f t="shared" si="273"/>
        <v>----</v>
      </c>
      <c r="AH807" t="str">
        <f t="shared" si="274"/>
        <v>----</v>
      </c>
      <c r="AI807" t="str">
        <f t="shared" si="275"/>
        <v>----</v>
      </c>
      <c r="AJ807" t="str">
        <f t="shared" si="276"/>
        <v>SatFACarb</v>
      </c>
      <c r="AK807" t="str">
        <f t="shared" si="277"/>
        <v>----</v>
      </c>
      <c r="AM807" s="4">
        <f t="shared" si="278"/>
        <v>437.26753708415492</v>
      </c>
      <c r="AN807" s="4">
        <f t="shared" si="279"/>
        <v>437</v>
      </c>
      <c r="AO807" s="4">
        <f t="shared" si="280"/>
        <v>0.26753708415492383</v>
      </c>
    </row>
    <row r="808" spans="1:41" x14ac:dyDescent="0.25">
      <c r="A808">
        <v>21</v>
      </c>
      <c r="B808">
        <v>34</v>
      </c>
      <c r="C808">
        <v>0</v>
      </c>
      <c r="D808">
        <v>18</v>
      </c>
      <c r="E808">
        <v>0</v>
      </c>
      <c r="F808">
        <v>0</v>
      </c>
      <c r="H808">
        <v>573.16723639999998</v>
      </c>
      <c r="J808">
        <v>9595391</v>
      </c>
      <c r="K808">
        <v>8909496</v>
      </c>
      <c r="L808">
        <v>11402824</v>
      </c>
      <c r="M808" t="str">
        <f t="shared" si="261"/>
        <v>Yes</v>
      </c>
      <c r="N808">
        <f t="shared" si="262"/>
        <v>9969237</v>
      </c>
      <c r="O808">
        <v>5317527</v>
      </c>
      <c r="P808">
        <v>7127959</v>
      </c>
      <c r="Q808">
        <v>6002786</v>
      </c>
      <c r="S808">
        <f t="shared" si="263"/>
        <v>1.6190476190476191</v>
      </c>
      <c r="T808">
        <f t="shared" si="264"/>
        <v>0.8571428571428571</v>
      </c>
      <c r="V808" s="4">
        <f t="shared" si="265"/>
        <v>573.16723637990003</v>
      </c>
      <c r="W808">
        <f t="shared" si="266"/>
        <v>5</v>
      </c>
      <c r="X808">
        <f t="shared" si="267"/>
        <v>0.23809523809523808</v>
      </c>
      <c r="Y808">
        <f t="shared" si="268"/>
        <v>0.14705882352941177</v>
      </c>
      <c r="Z808">
        <f t="shared" si="269"/>
        <v>0.27777777777777779</v>
      </c>
      <c r="AA808" t="str">
        <f t="shared" si="270"/>
        <v>O</v>
      </c>
      <c r="AD808">
        <f t="shared" si="271"/>
        <v>-0.33333333333333331</v>
      </c>
      <c r="AF808" t="str">
        <f t="shared" si="272"/>
        <v>----</v>
      </c>
      <c r="AG808" t="str">
        <f t="shared" si="273"/>
        <v>----</v>
      </c>
      <c r="AH808" t="str">
        <f t="shared" si="274"/>
        <v>----</v>
      </c>
      <c r="AI808" t="str">
        <f t="shared" si="275"/>
        <v>----</v>
      </c>
      <c r="AJ808" t="str">
        <f t="shared" si="276"/>
        <v>SatFACarb</v>
      </c>
      <c r="AK808" t="str">
        <f t="shared" si="277"/>
        <v>----</v>
      </c>
      <c r="AM808" s="4">
        <f t="shared" si="278"/>
        <v>573.29977286375379</v>
      </c>
      <c r="AN808" s="4">
        <f t="shared" si="279"/>
        <v>573</v>
      </c>
      <c r="AO808" s="4">
        <f t="shared" si="280"/>
        <v>0.29977286375378753</v>
      </c>
    </row>
    <row r="809" spans="1:41" x14ac:dyDescent="0.25">
      <c r="A809">
        <v>20</v>
      </c>
      <c r="B809">
        <v>32</v>
      </c>
      <c r="C809">
        <v>0</v>
      </c>
      <c r="D809">
        <v>15</v>
      </c>
      <c r="E809">
        <v>0</v>
      </c>
      <c r="F809">
        <v>0</v>
      </c>
      <c r="H809">
        <v>511.1668426</v>
      </c>
      <c r="J809">
        <v>5172175</v>
      </c>
      <c r="K809">
        <v>3201663</v>
      </c>
      <c r="L809">
        <v>4655102</v>
      </c>
      <c r="M809" t="str">
        <f t="shared" si="261"/>
        <v>Yes</v>
      </c>
      <c r="N809">
        <f t="shared" si="262"/>
        <v>4342980</v>
      </c>
      <c r="O809">
        <v>5326763</v>
      </c>
      <c r="P809">
        <v>4718941</v>
      </c>
      <c r="Q809">
        <v>4737023</v>
      </c>
      <c r="S809">
        <f t="shared" si="263"/>
        <v>1.6</v>
      </c>
      <c r="T809">
        <f t="shared" si="264"/>
        <v>0.75</v>
      </c>
      <c r="V809" s="4">
        <f t="shared" si="265"/>
        <v>511.16684257989999</v>
      </c>
      <c r="W809">
        <f t="shared" si="266"/>
        <v>5</v>
      </c>
      <c r="X809">
        <f t="shared" si="267"/>
        <v>0.25</v>
      </c>
      <c r="Y809">
        <f t="shared" si="268"/>
        <v>0.15625</v>
      </c>
      <c r="Z809">
        <f t="shared" si="269"/>
        <v>0.33333333333333331</v>
      </c>
      <c r="AA809" t="str">
        <f t="shared" si="270"/>
        <v>O</v>
      </c>
      <c r="AD809">
        <f t="shared" si="271"/>
        <v>-0.2</v>
      </c>
      <c r="AF809" t="str">
        <f t="shared" si="272"/>
        <v>----</v>
      </c>
      <c r="AG809" t="str">
        <f t="shared" si="273"/>
        <v>----</v>
      </c>
      <c r="AH809" t="str">
        <f t="shared" si="274"/>
        <v>----</v>
      </c>
      <c r="AI809" t="str">
        <f t="shared" si="275"/>
        <v>----</v>
      </c>
      <c r="AJ809" t="str">
        <f t="shared" si="276"/>
        <v>SatFACarb</v>
      </c>
      <c r="AK809" t="str">
        <f t="shared" si="277"/>
        <v>----</v>
      </c>
      <c r="AM809" s="4">
        <f t="shared" si="278"/>
        <v>511.28504238560777</v>
      </c>
      <c r="AN809" s="4">
        <f t="shared" si="279"/>
        <v>511</v>
      </c>
      <c r="AO809" s="4">
        <f t="shared" si="280"/>
        <v>0.28504238560776685</v>
      </c>
    </row>
    <row r="810" spans="1:41" x14ac:dyDescent="0.25">
      <c r="A810">
        <v>20</v>
      </c>
      <c r="B810">
        <v>32</v>
      </c>
      <c r="C810">
        <v>0</v>
      </c>
      <c r="D810">
        <v>14</v>
      </c>
      <c r="E810">
        <v>0</v>
      </c>
      <c r="F810">
        <v>0</v>
      </c>
      <c r="H810">
        <v>495.17192799999998</v>
      </c>
      <c r="J810">
        <v>4711490</v>
      </c>
      <c r="K810">
        <v>3437688</v>
      </c>
      <c r="L810">
        <v>4081816</v>
      </c>
      <c r="M810" t="str">
        <f t="shared" si="261"/>
        <v>Yes</v>
      </c>
      <c r="N810">
        <f t="shared" si="262"/>
        <v>4076998</v>
      </c>
      <c r="O810">
        <v>5331615</v>
      </c>
      <c r="P810">
        <v>9604188</v>
      </c>
      <c r="Q810">
        <v>7518601</v>
      </c>
      <c r="S810">
        <f t="shared" si="263"/>
        <v>1.6</v>
      </c>
      <c r="T810">
        <f t="shared" si="264"/>
        <v>0.7</v>
      </c>
      <c r="V810" s="4">
        <f t="shared" si="265"/>
        <v>495.17192797989998</v>
      </c>
      <c r="W810">
        <f t="shared" si="266"/>
        <v>5</v>
      </c>
      <c r="X810">
        <f t="shared" si="267"/>
        <v>0.25</v>
      </c>
      <c r="Y810">
        <f t="shared" si="268"/>
        <v>0.15625</v>
      </c>
      <c r="Z810">
        <f t="shared" si="269"/>
        <v>0.35714285714285715</v>
      </c>
      <c r="AA810" t="str">
        <f t="shared" si="270"/>
        <v>O</v>
      </c>
      <c r="AD810">
        <f t="shared" si="271"/>
        <v>-0.15384615384615385</v>
      </c>
      <c r="AF810" t="str">
        <f t="shared" si="272"/>
        <v>----</v>
      </c>
      <c r="AG810" t="str">
        <f t="shared" si="273"/>
        <v>----</v>
      </c>
      <c r="AH810" t="str">
        <f t="shared" si="274"/>
        <v>----</v>
      </c>
      <c r="AI810" t="str">
        <f t="shared" si="275"/>
        <v>----</v>
      </c>
      <c r="AJ810" t="str">
        <f t="shared" si="276"/>
        <v>SatFACarb</v>
      </c>
      <c r="AK810" t="str">
        <f t="shared" si="277"/>
        <v>----</v>
      </c>
      <c r="AM810" s="4">
        <f t="shared" si="278"/>
        <v>495.28642919712246</v>
      </c>
      <c r="AN810" s="4">
        <f t="shared" si="279"/>
        <v>495</v>
      </c>
      <c r="AO810" s="4">
        <f t="shared" si="280"/>
        <v>0.28642919712245885</v>
      </c>
    </row>
    <row r="811" spans="1:41" x14ac:dyDescent="0.25">
      <c r="A811">
        <v>17</v>
      </c>
      <c r="B811">
        <v>28</v>
      </c>
      <c r="C811">
        <v>0</v>
      </c>
      <c r="D811">
        <v>16</v>
      </c>
      <c r="E811">
        <v>0</v>
      </c>
      <c r="F811">
        <v>0</v>
      </c>
      <c r="H811">
        <v>487.13045720000002</v>
      </c>
      <c r="J811">
        <v>39202395</v>
      </c>
      <c r="K811">
        <v>27636710</v>
      </c>
      <c r="L811">
        <v>36919050</v>
      </c>
      <c r="M811" t="str">
        <f t="shared" si="261"/>
        <v>Yes</v>
      </c>
      <c r="N811">
        <f t="shared" si="262"/>
        <v>34586051.666666664</v>
      </c>
      <c r="O811">
        <v>5399054</v>
      </c>
      <c r="P811">
        <v>5885313</v>
      </c>
      <c r="Q811">
        <v>4413499</v>
      </c>
      <c r="S811">
        <f t="shared" si="263"/>
        <v>1.6470588235294117</v>
      </c>
      <c r="T811">
        <f t="shared" si="264"/>
        <v>0.94117647058823528</v>
      </c>
      <c r="V811" s="4">
        <f t="shared" si="265"/>
        <v>487.13045717990002</v>
      </c>
      <c r="W811">
        <f t="shared" si="266"/>
        <v>4</v>
      </c>
      <c r="X811">
        <f t="shared" si="267"/>
        <v>0.23529411764705882</v>
      </c>
      <c r="Y811">
        <f t="shared" si="268"/>
        <v>0.14285714285714285</v>
      </c>
      <c r="Z811">
        <f t="shared" si="269"/>
        <v>0.25</v>
      </c>
      <c r="AA811" t="str">
        <f t="shared" si="270"/>
        <v>O</v>
      </c>
      <c r="AD811">
        <f t="shared" si="271"/>
        <v>-0.44444444444444442</v>
      </c>
      <c r="AF811" t="str">
        <f t="shared" si="272"/>
        <v>----</v>
      </c>
      <c r="AG811" t="str">
        <f t="shared" si="273"/>
        <v>----</v>
      </c>
      <c r="AH811" t="str">
        <f t="shared" si="274"/>
        <v>----</v>
      </c>
      <c r="AI811" t="str">
        <f t="shared" si="275"/>
        <v>----</v>
      </c>
      <c r="AJ811" t="str">
        <f t="shared" si="276"/>
        <v>SatFACarb</v>
      </c>
      <c r="AK811" t="str">
        <f t="shared" si="277"/>
        <v>----</v>
      </c>
      <c r="AM811" s="4">
        <f t="shared" si="278"/>
        <v>487.24309892540606</v>
      </c>
      <c r="AN811" s="4">
        <f t="shared" si="279"/>
        <v>487</v>
      </c>
      <c r="AO811" s="4">
        <f t="shared" si="280"/>
        <v>0.24309892540605915</v>
      </c>
    </row>
    <row r="812" spans="1:41" x14ac:dyDescent="0.25">
      <c r="A812">
        <v>18</v>
      </c>
      <c r="B812">
        <v>28</v>
      </c>
      <c r="C812">
        <v>0</v>
      </c>
      <c r="D812">
        <v>17</v>
      </c>
      <c r="E812">
        <v>0</v>
      </c>
      <c r="F812">
        <v>0</v>
      </c>
      <c r="H812">
        <v>515.12537180000004</v>
      </c>
      <c r="J812">
        <v>38933605</v>
      </c>
      <c r="K812">
        <v>21796621</v>
      </c>
      <c r="L812">
        <v>31661241</v>
      </c>
      <c r="M812" t="str">
        <f t="shared" si="261"/>
        <v>Yes</v>
      </c>
      <c r="N812">
        <f t="shared" si="262"/>
        <v>30797155.666666668</v>
      </c>
      <c r="O812">
        <v>5472195</v>
      </c>
      <c r="P812">
        <v>7723573</v>
      </c>
      <c r="Q812">
        <v>7001192</v>
      </c>
      <c r="S812">
        <f t="shared" si="263"/>
        <v>1.5555555555555556</v>
      </c>
      <c r="T812">
        <f t="shared" si="264"/>
        <v>0.94444444444444442</v>
      </c>
      <c r="V812" s="4">
        <f t="shared" si="265"/>
        <v>515.12537177990009</v>
      </c>
      <c r="W812">
        <f t="shared" si="266"/>
        <v>5</v>
      </c>
      <c r="X812">
        <f t="shared" si="267"/>
        <v>0.27777777777777779</v>
      </c>
      <c r="Y812">
        <f t="shared" si="268"/>
        <v>0.17857142857142858</v>
      </c>
      <c r="Z812">
        <f t="shared" si="269"/>
        <v>0.29411764705882354</v>
      </c>
      <c r="AA812" t="str">
        <f t="shared" si="270"/>
        <v>O</v>
      </c>
      <c r="AD812">
        <f t="shared" si="271"/>
        <v>-0.36842105263157893</v>
      </c>
      <c r="AF812" t="str">
        <f t="shared" si="272"/>
        <v>----</v>
      </c>
      <c r="AG812" t="str">
        <f t="shared" si="273"/>
        <v>----</v>
      </c>
      <c r="AH812" t="str">
        <f t="shared" si="274"/>
        <v>----</v>
      </c>
      <c r="AI812" t="str">
        <f t="shared" si="275"/>
        <v>----</v>
      </c>
      <c r="AJ812" t="str">
        <f t="shared" si="276"/>
        <v>SatFACarb</v>
      </c>
      <c r="AK812" t="str">
        <f t="shared" si="277"/>
        <v>----</v>
      </c>
      <c r="AM812" s="4">
        <f t="shared" si="278"/>
        <v>515.2444869371983</v>
      </c>
      <c r="AN812" s="4">
        <f t="shared" si="279"/>
        <v>515</v>
      </c>
      <c r="AO812" s="4">
        <f t="shared" si="280"/>
        <v>0.24448693719830317</v>
      </c>
    </row>
    <row r="813" spans="1:41" x14ac:dyDescent="0.25">
      <c r="A813">
        <v>21</v>
      </c>
      <c r="B813">
        <v>36</v>
      </c>
      <c r="C813">
        <v>0</v>
      </c>
      <c r="D813">
        <v>14</v>
      </c>
      <c r="E813">
        <v>0</v>
      </c>
      <c r="F813">
        <v>0</v>
      </c>
      <c r="H813">
        <v>511.20322800000002</v>
      </c>
      <c r="J813">
        <v>3103697</v>
      </c>
      <c r="K813">
        <v>3452544</v>
      </c>
      <c r="L813">
        <v>3601408</v>
      </c>
      <c r="M813" t="str">
        <f t="shared" si="261"/>
        <v>Yes</v>
      </c>
      <c r="N813">
        <f t="shared" si="262"/>
        <v>3385883</v>
      </c>
      <c r="O813">
        <v>5491628</v>
      </c>
      <c r="P813">
        <v>5845343</v>
      </c>
      <c r="Q813">
        <v>5895168</v>
      </c>
      <c r="S813">
        <f t="shared" si="263"/>
        <v>1.7142857142857142</v>
      </c>
      <c r="T813">
        <f t="shared" si="264"/>
        <v>0.66666666666666663</v>
      </c>
      <c r="V813" s="4">
        <f t="shared" si="265"/>
        <v>511.20322797989996</v>
      </c>
      <c r="W813">
        <f t="shared" si="266"/>
        <v>4</v>
      </c>
      <c r="X813">
        <f t="shared" si="267"/>
        <v>0.19047619047619047</v>
      </c>
      <c r="Y813">
        <f t="shared" si="268"/>
        <v>0.1111111111111111</v>
      </c>
      <c r="Z813">
        <f t="shared" si="269"/>
        <v>0.2857142857142857</v>
      </c>
      <c r="AA813" t="str">
        <f t="shared" si="270"/>
        <v>O</v>
      </c>
      <c r="AD813">
        <f t="shared" si="271"/>
        <v>-0.21428571428571427</v>
      </c>
      <c r="AF813" t="str">
        <f t="shared" si="272"/>
        <v>----</v>
      </c>
      <c r="AG813" t="str">
        <f t="shared" si="273"/>
        <v>----</v>
      </c>
      <c r="AH813" t="str">
        <f t="shared" si="274"/>
        <v>----</v>
      </c>
      <c r="AI813" t="str">
        <f t="shared" si="275"/>
        <v>----</v>
      </c>
      <c r="AJ813" t="str">
        <f t="shared" si="276"/>
        <v>SatFACarb</v>
      </c>
      <c r="AK813" t="str">
        <f t="shared" si="277"/>
        <v>----</v>
      </c>
      <c r="AM813" s="4">
        <f t="shared" si="278"/>
        <v>511.32143619919577</v>
      </c>
      <c r="AN813" s="4">
        <f t="shared" si="279"/>
        <v>511</v>
      </c>
      <c r="AO813" s="4">
        <f t="shared" si="280"/>
        <v>0.32143619919577304</v>
      </c>
    </row>
    <row r="814" spans="1:41" x14ac:dyDescent="0.25">
      <c r="A814">
        <v>19</v>
      </c>
      <c r="B814">
        <v>30</v>
      </c>
      <c r="C814">
        <v>0</v>
      </c>
      <c r="D814">
        <v>14</v>
      </c>
      <c r="E814">
        <v>0</v>
      </c>
      <c r="F814">
        <v>0</v>
      </c>
      <c r="H814">
        <v>481.15627799999999</v>
      </c>
      <c r="J814">
        <v>6440236</v>
      </c>
      <c r="K814">
        <v>4160466</v>
      </c>
      <c r="L814">
        <v>5531176</v>
      </c>
      <c r="M814" t="str">
        <f t="shared" si="261"/>
        <v>Yes</v>
      </c>
      <c r="N814">
        <f t="shared" si="262"/>
        <v>5377292.666666667</v>
      </c>
      <c r="O814">
        <v>5498314</v>
      </c>
      <c r="P814">
        <v>4245384</v>
      </c>
      <c r="Q814">
        <v>5037934</v>
      </c>
      <c r="S814">
        <f t="shared" si="263"/>
        <v>1.5789473684210527</v>
      </c>
      <c r="T814">
        <f t="shared" si="264"/>
        <v>0.73684210526315785</v>
      </c>
      <c r="V814" s="4">
        <f t="shared" si="265"/>
        <v>481.15627797989998</v>
      </c>
      <c r="W814">
        <f t="shared" si="266"/>
        <v>5</v>
      </c>
      <c r="X814">
        <f t="shared" si="267"/>
        <v>0.26315789473684209</v>
      </c>
      <c r="Y814">
        <f t="shared" si="268"/>
        <v>0.16666666666666666</v>
      </c>
      <c r="Z814">
        <f t="shared" si="269"/>
        <v>0.35714285714285715</v>
      </c>
      <c r="AA814" t="str">
        <f t="shared" si="270"/>
        <v>O</v>
      </c>
      <c r="AD814">
        <f t="shared" si="271"/>
        <v>-0.16666666666666666</v>
      </c>
      <c r="AF814" t="str">
        <f t="shared" si="272"/>
        <v>----</v>
      </c>
      <c r="AG814" t="str">
        <f t="shared" si="273"/>
        <v>----</v>
      </c>
      <c r="AH814" t="str">
        <f t="shared" si="274"/>
        <v>----</v>
      </c>
      <c r="AI814" t="str">
        <f t="shared" si="275"/>
        <v>----</v>
      </c>
      <c r="AJ814" t="str">
        <f t="shared" si="276"/>
        <v>SatFACarb</v>
      </c>
      <c r="AK814" t="str">
        <f t="shared" si="277"/>
        <v>----</v>
      </c>
      <c r="AM814" s="4">
        <f t="shared" si="278"/>
        <v>481.26753828443242</v>
      </c>
      <c r="AN814" s="4">
        <f t="shared" si="279"/>
        <v>481</v>
      </c>
      <c r="AO814" s="4">
        <f t="shared" si="280"/>
        <v>0.267538284432419</v>
      </c>
    </row>
    <row r="815" spans="1:41" x14ac:dyDescent="0.25">
      <c r="A815">
        <v>17</v>
      </c>
      <c r="B815">
        <v>30</v>
      </c>
      <c r="C815">
        <v>0</v>
      </c>
      <c r="D815">
        <v>12</v>
      </c>
      <c r="E815">
        <v>0</v>
      </c>
      <c r="F815">
        <v>0</v>
      </c>
      <c r="H815">
        <v>425.16644880000001</v>
      </c>
      <c r="J815">
        <v>3632605</v>
      </c>
      <c r="K815">
        <v>3329363</v>
      </c>
      <c r="L815">
        <v>4057466</v>
      </c>
      <c r="M815" t="str">
        <f t="shared" si="261"/>
        <v>Yes</v>
      </c>
      <c r="N815">
        <f t="shared" si="262"/>
        <v>3673144.6666666665</v>
      </c>
      <c r="O815">
        <v>5524682</v>
      </c>
      <c r="P815">
        <v>5619335</v>
      </c>
      <c r="Q815">
        <v>6074345</v>
      </c>
      <c r="S815">
        <f t="shared" si="263"/>
        <v>1.7647058823529411</v>
      </c>
      <c r="T815">
        <f t="shared" si="264"/>
        <v>0.70588235294117652</v>
      </c>
      <c r="V815" s="4">
        <f t="shared" si="265"/>
        <v>425.16644877990001</v>
      </c>
      <c r="W815">
        <f t="shared" si="266"/>
        <v>3</v>
      </c>
      <c r="X815">
        <f t="shared" si="267"/>
        <v>0.17647058823529413</v>
      </c>
      <c r="Y815">
        <f t="shared" si="268"/>
        <v>0.1</v>
      </c>
      <c r="Z815">
        <f t="shared" si="269"/>
        <v>0.25</v>
      </c>
      <c r="AA815" t="str">
        <f t="shared" si="270"/>
        <v>O</v>
      </c>
      <c r="AD815">
        <f t="shared" si="271"/>
        <v>-0.27272727272727271</v>
      </c>
      <c r="AF815" t="str">
        <f t="shared" si="272"/>
        <v>----</v>
      </c>
      <c r="AG815" t="str">
        <f t="shared" si="273"/>
        <v>----</v>
      </c>
      <c r="AH815" t="str">
        <f t="shared" si="274"/>
        <v>----</v>
      </c>
      <c r="AI815" t="str">
        <f t="shared" si="275"/>
        <v>----</v>
      </c>
      <c r="AJ815" t="str">
        <f t="shared" si="276"/>
        <v>SatFACarb</v>
      </c>
      <c r="AK815" t="str">
        <f t="shared" si="277"/>
        <v>----</v>
      </c>
      <c r="AM815" s="4">
        <f t="shared" si="278"/>
        <v>425.26476226084804</v>
      </c>
      <c r="AN815" s="4">
        <f t="shared" si="279"/>
        <v>425</v>
      </c>
      <c r="AO815" s="4">
        <f t="shared" si="280"/>
        <v>0.26476226084804466</v>
      </c>
    </row>
    <row r="816" spans="1:41" x14ac:dyDescent="0.25">
      <c r="A816">
        <v>22</v>
      </c>
      <c r="B816">
        <v>36</v>
      </c>
      <c r="C816">
        <v>0</v>
      </c>
      <c r="D816">
        <v>18</v>
      </c>
      <c r="E816">
        <v>0</v>
      </c>
      <c r="F816">
        <v>0</v>
      </c>
      <c r="H816">
        <v>587.18288640000003</v>
      </c>
      <c r="J816">
        <v>6446037</v>
      </c>
      <c r="K816">
        <v>7580130</v>
      </c>
      <c r="L816">
        <v>8222124</v>
      </c>
      <c r="M816" t="str">
        <f t="shared" si="261"/>
        <v>Yes</v>
      </c>
      <c r="N816">
        <f t="shared" si="262"/>
        <v>7416097</v>
      </c>
      <c r="O816">
        <v>5532840</v>
      </c>
      <c r="P816">
        <v>7821570</v>
      </c>
      <c r="Q816">
        <v>6258536</v>
      </c>
      <c r="S816">
        <f t="shared" si="263"/>
        <v>1.6363636363636365</v>
      </c>
      <c r="T816">
        <f t="shared" si="264"/>
        <v>0.81818181818181823</v>
      </c>
      <c r="V816" s="4">
        <f t="shared" si="265"/>
        <v>587.18288637989997</v>
      </c>
      <c r="W816">
        <f t="shared" si="266"/>
        <v>5</v>
      </c>
      <c r="X816">
        <f t="shared" si="267"/>
        <v>0.22727272727272727</v>
      </c>
      <c r="Y816">
        <f t="shared" si="268"/>
        <v>0.1388888888888889</v>
      </c>
      <c r="Z816">
        <f t="shared" si="269"/>
        <v>0.27777777777777779</v>
      </c>
      <c r="AA816" t="str">
        <f t="shared" si="270"/>
        <v>O</v>
      </c>
      <c r="AD816">
        <f t="shared" si="271"/>
        <v>-0.30769230769230771</v>
      </c>
      <c r="AF816" t="str">
        <f t="shared" si="272"/>
        <v>----</v>
      </c>
      <c r="AG816" t="str">
        <f t="shared" si="273"/>
        <v>----</v>
      </c>
      <c r="AH816" t="str">
        <f t="shared" si="274"/>
        <v>----</v>
      </c>
      <c r="AI816" t="str">
        <f t="shared" si="275"/>
        <v>----</v>
      </c>
      <c r="AJ816" t="str">
        <f t="shared" si="276"/>
        <v>SatFACarb</v>
      </c>
      <c r="AK816" t="str">
        <f t="shared" si="277"/>
        <v>----</v>
      </c>
      <c r="AM816" s="4">
        <f t="shared" si="278"/>
        <v>587.31866377644383</v>
      </c>
      <c r="AN816" s="4">
        <f t="shared" si="279"/>
        <v>587</v>
      </c>
      <c r="AO816" s="4">
        <f t="shared" si="280"/>
        <v>0.31866377644382737</v>
      </c>
    </row>
    <row r="817" spans="1:41" x14ac:dyDescent="0.25">
      <c r="A817">
        <v>23</v>
      </c>
      <c r="B817">
        <v>38</v>
      </c>
      <c r="C817">
        <v>0</v>
      </c>
      <c r="D817">
        <v>17</v>
      </c>
      <c r="E817">
        <v>0</v>
      </c>
      <c r="F817">
        <v>0</v>
      </c>
      <c r="H817">
        <v>585.20362179999995</v>
      </c>
      <c r="J817">
        <v>3187577</v>
      </c>
      <c r="K817">
        <v>2552332</v>
      </c>
      <c r="L817">
        <v>3488196</v>
      </c>
      <c r="M817" t="str">
        <f t="shared" si="261"/>
        <v>Yes</v>
      </c>
      <c r="N817">
        <f t="shared" si="262"/>
        <v>3076035</v>
      </c>
      <c r="O817">
        <v>5538924</v>
      </c>
      <c r="P817">
        <v>5943636</v>
      </c>
      <c r="Q817">
        <v>5513092</v>
      </c>
      <c r="S817">
        <f t="shared" si="263"/>
        <v>1.6521739130434783</v>
      </c>
      <c r="T817">
        <f t="shared" si="264"/>
        <v>0.73913043478260865</v>
      </c>
      <c r="V817" s="4">
        <f t="shared" si="265"/>
        <v>585.20362177990012</v>
      </c>
      <c r="W817">
        <f t="shared" si="266"/>
        <v>5</v>
      </c>
      <c r="X817">
        <f t="shared" si="267"/>
        <v>0.21739130434782608</v>
      </c>
      <c r="Y817">
        <f t="shared" si="268"/>
        <v>0.13157894736842105</v>
      </c>
      <c r="Z817">
        <f t="shared" si="269"/>
        <v>0.29411764705882354</v>
      </c>
      <c r="AA817" t="str">
        <f t="shared" si="270"/>
        <v>O</v>
      </c>
      <c r="AD817">
        <f t="shared" si="271"/>
        <v>-0.2413793103448276</v>
      </c>
      <c r="AF817" t="str">
        <f t="shared" si="272"/>
        <v>----</v>
      </c>
      <c r="AG817" t="str">
        <f t="shared" si="273"/>
        <v>----</v>
      </c>
      <c r="AH817" t="str">
        <f t="shared" si="274"/>
        <v>----</v>
      </c>
      <c r="AI817" t="str">
        <f t="shared" si="275"/>
        <v>----</v>
      </c>
      <c r="AJ817" t="str">
        <f t="shared" si="276"/>
        <v>SatFACarb</v>
      </c>
      <c r="AK817" t="str">
        <f t="shared" si="277"/>
        <v>----</v>
      </c>
      <c r="AM817" s="4">
        <f t="shared" si="278"/>
        <v>585.33894150064873</v>
      </c>
      <c r="AN817" s="4">
        <f t="shared" si="279"/>
        <v>585</v>
      </c>
      <c r="AO817" s="4">
        <f t="shared" si="280"/>
        <v>0.33894150064872974</v>
      </c>
    </row>
    <row r="818" spans="1:41" x14ac:dyDescent="0.25">
      <c r="A818">
        <v>18</v>
      </c>
      <c r="B818">
        <v>30</v>
      </c>
      <c r="C818">
        <v>0</v>
      </c>
      <c r="D818">
        <v>17</v>
      </c>
      <c r="E818">
        <v>0</v>
      </c>
      <c r="F818">
        <v>0</v>
      </c>
      <c r="H818">
        <v>517.14102179999998</v>
      </c>
      <c r="J818">
        <v>50943133</v>
      </c>
      <c r="K818">
        <v>41539412</v>
      </c>
      <c r="L818">
        <v>54287630</v>
      </c>
      <c r="M818" t="str">
        <f t="shared" si="261"/>
        <v>Yes</v>
      </c>
      <c r="N818">
        <f t="shared" si="262"/>
        <v>48923391.666666664</v>
      </c>
      <c r="O818">
        <v>5552067</v>
      </c>
      <c r="P818">
        <v>9036428</v>
      </c>
      <c r="Q818">
        <v>7095440</v>
      </c>
      <c r="S818">
        <f t="shared" si="263"/>
        <v>1.6666666666666667</v>
      </c>
      <c r="T818">
        <f t="shared" si="264"/>
        <v>0.94444444444444442</v>
      </c>
      <c r="V818" s="4">
        <f t="shared" si="265"/>
        <v>517.14102177990003</v>
      </c>
      <c r="W818">
        <f t="shared" si="266"/>
        <v>4</v>
      </c>
      <c r="X818">
        <f t="shared" si="267"/>
        <v>0.22222222222222221</v>
      </c>
      <c r="Y818">
        <f t="shared" si="268"/>
        <v>0.13333333333333333</v>
      </c>
      <c r="Z818">
        <f t="shared" si="269"/>
        <v>0.23529411764705882</v>
      </c>
      <c r="AA818" t="str">
        <f t="shared" si="270"/>
        <v>O</v>
      </c>
      <c r="AD818">
        <f t="shared" si="271"/>
        <v>-0.47368421052631576</v>
      </c>
      <c r="AF818" t="str">
        <f t="shared" si="272"/>
        <v>----</v>
      </c>
      <c r="AG818" t="str">
        <f t="shared" si="273"/>
        <v>----</v>
      </c>
      <c r="AH818" t="str">
        <f t="shared" si="274"/>
        <v>----</v>
      </c>
      <c r="AI818" t="str">
        <f t="shared" si="275"/>
        <v>----</v>
      </c>
      <c r="AJ818" t="str">
        <f t="shared" si="276"/>
        <v>SatFACarb</v>
      </c>
      <c r="AK818" t="str">
        <f t="shared" si="277"/>
        <v>----</v>
      </c>
      <c r="AM818" s="4">
        <f t="shared" si="278"/>
        <v>517.26060302658152</v>
      </c>
      <c r="AN818" s="4">
        <f t="shared" si="279"/>
        <v>517</v>
      </c>
      <c r="AO818" s="4">
        <f t="shared" si="280"/>
        <v>0.26060302658152068</v>
      </c>
    </row>
    <row r="819" spans="1:41" x14ac:dyDescent="0.25">
      <c r="A819">
        <v>20</v>
      </c>
      <c r="B819">
        <v>34</v>
      </c>
      <c r="C819">
        <v>0</v>
      </c>
      <c r="D819">
        <v>18</v>
      </c>
      <c r="E819">
        <v>0</v>
      </c>
      <c r="F819">
        <v>0</v>
      </c>
      <c r="H819">
        <v>561.16723639999998</v>
      </c>
      <c r="J819">
        <v>18498069</v>
      </c>
      <c r="K819">
        <v>24754901</v>
      </c>
      <c r="L819">
        <v>27532998</v>
      </c>
      <c r="M819" t="str">
        <f t="shared" si="261"/>
        <v>Yes</v>
      </c>
      <c r="N819">
        <f t="shared" si="262"/>
        <v>23595322.666666668</v>
      </c>
      <c r="O819">
        <v>5585901</v>
      </c>
      <c r="P819">
        <v>7286343</v>
      </c>
      <c r="Q819">
        <v>5880241</v>
      </c>
      <c r="S819">
        <f t="shared" si="263"/>
        <v>1.7</v>
      </c>
      <c r="T819">
        <f t="shared" si="264"/>
        <v>0.9</v>
      </c>
      <c r="V819" s="4">
        <f t="shared" si="265"/>
        <v>561.16723637990003</v>
      </c>
      <c r="W819">
        <f t="shared" si="266"/>
        <v>4</v>
      </c>
      <c r="X819">
        <f t="shared" si="267"/>
        <v>0.2</v>
      </c>
      <c r="Y819">
        <f t="shared" si="268"/>
        <v>0.11764705882352941</v>
      </c>
      <c r="Z819">
        <f t="shared" si="269"/>
        <v>0.22222222222222221</v>
      </c>
      <c r="AA819" t="str">
        <f t="shared" si="270"/>
        <v>O</v>
      </c>
      <c r="AD819">
        <f t="shared" si="271"/>
        <v>-0.45454545454545453</v>
      </c>
      <c r="AF819" t="str">
        <f t="shared" si="272"/>
        <v>----</v>
      </c>
      <c r="AG819" t="str">
        <f t="shared" si="273"/>
        <v>----</v>
      </c>
      <c r="AH819" t="str">
        <f t="shared" si="274"/>
        <v>----</v>
      </c>
      <c r="AI819" t="str">
        <f t="shared" si="275"/>
        <v>----</v>
      </c>
      <c r="AJ819" t="str">
        <f t="shared" si="276"/>
        <v>SatFACarb</v>
      </c>
      <c r="AK819" t="str">
        <f t="shared" si="277"/>
        <v>----</v>
      </c>
      <c r="AM819" s="4">
        <f t="shared" si="278"/>
        <v>561.29699804044697</v>
      </c>
      <c r="AN819" s="4">
        <f t="shared" si="279"/>
        <v>561</v>
      </c>
      <c r="AO819" s="4">
        <f t="shared" si="280"/>
        <v>0.29699804044696521</v>
      </c>
    </row>
    <row r="820" spans="1:41" x14ac:dyDescent="0.25">
      <c r="A820">
        <v>13</v>
      </c>
      <c r="B820">
        <v>22</v>
      </c>
      <c r="C820">
        <v>0</v>
      </c>
      <c r="D820">
        <v>12</v>
      </c>
      <c r="E820">
        <v>0</v>
      </c>
      <c r="F820">
        <v>0</v>
      </c>
      <c r="H820">
        <v>369.10384879999998</v>
      </c>
      <c r="J820">
        <v>36290231</v>
      </c>
      <c r="K820">
        <v>22066317</v>
      </c>
      <c r="L820">
        <v>30253778</v>
      </c>
      <c r="M820" t="str">
        <f t="shared" si="261"/>
        <v>Yes</v>
      </c>
      <c r="N820">
        <f t="shared" si="262"/>
        <v>29536775.333333332</v>
      </c>
      <c r="O820">
        <v>5594657</v>
      </c>
      <c r="P820">
        <v>5279848</v>
      </c>
      <c r="Q820">
        <v>5332810</v>
      </c>
      <c r="S820">
        <f t="shared" si="263"/>
        <v>1.6923076923076923</v>
      </c>
      <c r="T820">
        <f t="shared" si="264"/>
        <v>0.92307692307692313</v>
      </c>
      <c r="V820" s="4">
        <f t="shared" si="265"/>
        <v>369.10384877989998</v>
      </c>
      <c r="W820">
        <f t="shared" si="266"/>
        <v>3</v>
      </c>
      <c r="X820">
        <f t="shared" si="267"/>
        <v>0.23076923076923078</v>
      </c>
      <c r="Y820">
        <f t="shared" si="268"/>
        <v>0.13636363636363635</v>
      </c>
      <c r="Z820">
        <f t="shared" si="269"/>
        <v>0.25</v>
      </c>
      <c r="AA820" t="str">
        <f t="shared" si="270"/>
        <v>O</v>
      </c>
      <c r="AD820">
        <f t="shared" si="271"/>
        <v>-0.42857142857142855</v>
      </c>
      <c r="AF820" t="str">
        <f t="shared" si="272"/>
        <v>----</v>
      </c>
      <c r="AG820" t="str">
        <f t="shared" si="273"/>
        <v>----</v>
      </c>
      <c r="AH820" t="str">
        <f t="shared" si="274"/>
        <v>----</v>
      </c>
      <c r="AI820" t="str">
        <f t="shared" si="275"/>
        <v>----</v>
      </c>
      <c r="AJ820" t="str">
        <f t="shared" si="276"/>
        <v>SatFACarb</v>
      </c>
      <c r="AK820" t="str">
        <f t="shared" si="277"/>
        <v>----</v>
      </c>
      <c r="AM820" s="4">
        <f t="shared" si="278"/>
        <v>369.18919861008771</v>
      </c>
      <c r="AN820" s="4">
        <f t="shared" si="279"/>
        <v>369</v>
      </c>
      <c r="AO820" s="4">
        <f t="shared" si="280"/>
        <v>0.18919861008771477</v>
      </c>
    </row>
    <row r="821" spans="1:41" x14ac:dyDescent="0.25">
      <c r="A821">
        <v>16</v>
      </c>
      <c r="B821">
        <v>24</v>
      </c>
      <c r="C821">
        <v>0</v>
      </c>
      <c r="D821">
        <v>12</v>
      </c>
      <c r="E821">
        <v>0</v>
      </c>
      <c r="F821">
        <v>0</v>
      </c>
      <c r="H821">
        <v>407.11949879999997</v>
      </c>
      <c r="J821">
        <v>13296615</v>
      </c>
      <c r="K821">
        <v>7712284</v>
      </c>
      <c r="L821">
        <v>10959342</v>
      </c>
      <c r="M821" t="str">
        <f t="shared" si="261"/>
        <v>Yes</v>
      </c>
      <c r="N821">
        <f t="shared" si="262"/>
        <v>10656080.333333334</v>
      </c>
      <c r="O821">
        <v>5651359</v>
      </c>
      <c r="P821">
        <v>5901724</v>
      </c>
      <c r="Q821">
        <v>6236973</v>
      </c>
      <c r="S821">
        <f t="shared" si="263"/>
        <v>1.5</v>
      </c>
      <c r="T821">
        <f t="shared" si="264"/>
        <v>0.75</v>
      </c>
      <c r="V821" s="4">
        <f t="shared" si="265"/>
        <v>407.11949877989997</v>
      </c>
      <c r="W821">
        <f t="shared" si="266"/>
        <v>5</v>
      </c>
      <c r="X821">
        <f t="shared" si="267"/>
        <v>0.3125</v>
      </c>
      <c r="Y821">
        <f t="shared" si="268"/>
        <v>0.20833333333333334</v>
      </c>
      <c r="Z821">
        <f t="shared" si="269"/>
        <v>0.41666666666666669</v>
      </c>
      <c r="AA821" t="str">
        <f t="shared" si="270"/>
        <v>O</v>
      </c>
      <c r="AD821">
        <f t="shared" si="271"/>
        <v>-0.1</v>
      </c>
      <c r="AF821" t="str">
        <f t="shared" si="272"/>
        <v>----</v>
      </c>
      <c r="AG821" t="str">
        <f t="shared" si="273"/>
        <v>----</v>
      </c>
      <c r="AH821" t="str">
        <f t="shared" si="274"/>
        <v>----</v>
      </c>
      <c r="AI821" t="str">
        <f t="shared" si="275"/>
        <v>----</v>
      </c>
      <c r="AJ821" t="str">
        <f t="shared" si="276"/>
        <v>SatFACarb</v>
      </c>
      <c r="AK821" t="str">
        <f t="shared" si="277"/>
        <v>----</v>
      </c>
      <c r="AM821" s="4">
        <f t="shared" si="278"/>
        <v>407.21363916939151</v>
      </c>
      <c r="AN821" s="4">
        <f t="shared" si="279"/>
        <v>407</v>
      </c>
      <c r="AO821" s="4">
        <f t="shared" si="280"/>
        <v>0.21363916939151295</v>
      </c>
    </row>
    <row r="822" spans="1:41" x14ac:dyDescent="0.25">
      <c r="A822">
        <v>20</v>
      </c>
      <c r="B822">
        <v>30</v>
      </c>
      <c r="C822">
        <v>0</v>
      </c>
      <c r="D822">
        <v>17</v>
      </c>
      <c r="E822">
        <v>0</v>
      </c>
      <c r="F822">
        <v>0</v>
      </c>
      <c r="H822">
        <v>541.14102179999998</v>
      </c>
      <c r="J822">
        <v>9966594</v>
      </c>
      <c r="K822">
        <v>7889386</v>
      </c>
      <c r="L822">
        <v>9772808</v>
      </c>
      <c r="M822" t="str">
        <f t="shared" si="261"/>
        <v>Yes</v>
      </c>
      <c r="N822">
        <f t="shared" si="262"/>
        <v>9209596</v>
      </c>
      <c r="O822">
        <v>5746165</v>
      </c>
      <c r="P822">
        <v>6636093</v>
      </c>
      <c r="Q822">
        <v>6312958</v>
      </c>
      <c r="S822">
        <f t="shared" si="263"/>
        <v>1.5</v>
      </c>
      <c r="T822">
        <f t="shared" si="264"/>
        <v>0.85</v>
      </c>
      <c r="V822" s="4">
        <f t="shared" si="265"/>
        <v>541.14102177990003</v>
      </c>
      <c r="W822">
        <f t="shared" si="266"/>
        <v>6</v>
      </c>
      <c r="X822">
        <f t="shared" si="267"/>
        <v>0.3</v>
      </c>
      <c r="Y822">
        <f t="shared" si="268"/>
        <v>0.2</v>
      </c>
      <c r="Z822">
        <f t="shared" si="269"/>
        <v>0.35294117647058826</v>
      </c>
      <c r="AA822" t="str">
        <f t="shared" si="270"/>
        <v>O</v>
      </c>
      <c r="AD822">
        <f t="shared" si="271"/>
        <v>-0.21739130434782608</v>
      </c>
      <c r="AF822" t="str">
        <f t="shared" si="272"/>
        <v>----</v>
      </c>
      <c r="AG822" t="str">
        <f t="shared" si="273"/>
        <v>----</v>
      </c>
      <c r="AH822" t="str">
        <f t="shared" si="274"/>
        <v>----</v>
      </c>
      <c r="AI822" t="str">
        <f t="shared" si="275"/>
        <v>----</v>
      </c>
      <c r="AJ822" t="str">
        <f t="shared" si="276"/>
        <v>SatFACarb</v>
      </c>
      <c r="AK822" t="str">
        <f t="shared" si="277"/>
        <v>----</v>
      </c>
      <c r="AM822" s="4">
        <f t="shared" si="278"/>
        <v>541.26615267319517</v>
      </c>
      <c r="AN822" s="4">
        <f t="shared" si="279"/>
        <v>541</v>
      </c>
      <c r="AO822" s="4">
        <f t="shared" si="280"/>
        <v>0.26615267319516533</v>
      </c>
    </row>
    <row r="823" spans="1:41" x14ac:dyDescent="0.25">
      <c r="A823">
        <v>19</v>
      </c>
      <c r="B823">
        <v>30</v>
      </c>
      <c r="C823">
        <v>0</v>
      </c>
      <c r="D823">
        <v>15</v>
      </c>
      <c r="E823">
        <v>0</v>
      </c>
      <c r="F823">
        <v>0</v>
      </c>
      <c r="H823">
        <v>497.1511926</v>
      </c>
      <c r="J823">
        <v>9466047</v>
      </c>
      <c r="K823">
        <v>6034603</v>
      </c>
      <c r="L823">
        <v>7983363</v>
      </c>
      <c r="M823" t="str">
        <f t="shared" si="261"/>
        <v>Yes</v>
      </c>
      <c r="N823">
        <f t="shared" si="262"/>
        <v>7828004.333333333</v>
      </c>
      <c r="O823">
        <v>5791430</v>
      </c>
      <c r="P823">
        <v>6030607</v>
      </c>
      <c r="Q823">
        <v>5872095</v>
      </c>
      <c r="S823">
        <f t="shared" si="263"/>
        <v>1.5789473684210527</v>
      </c>
      <c r="T823">
        <f t="shared" si="264"/>
        <v>0.78947368421052633</v>
      </c>
      <c r="V823" s="4">
        <f t="shared" si="265"/>
        <v>497.1511925799</v>
      </c>
      <c r="W823">
        <f t="shared" si="266"/>
        <v>5</v>
      </c>
      <c r="X823">
        <f t="shared" si="267"/>
        <v>0.26315789473684209</v>
      </c>
      <c r="Y823">
        <f t="shared" si="268"/>
        <v>0.16666666666666666</v>
      </c>
      <c r="Z823">
        <f t="shared" si="269"/>
        <v>0.33333333333333331</v>
      </c>
      <c r="AA823" t="str">
        <f t="shared" si="270"/>
        <v>O</v>
      </c>
      <c r="AD823">
        <f t="shared" si="271"/>
        <v>-0.21739130434782608</v>
      </c>
      <c r="AF823" t="str">
        <f t="shared" si="272"/>
        <v>----</v>
      </c>
      <c r="AG823" t="str">
        <f t="shared" si="273"/>
        <v>----</v>
      </c>
      <c r="AH823" t="str">
        <f t="shared" si="274"/>
        <v>----</v>
      </c>
      <c r="AI823" t="str">
        <f t="shared" si="275"/>
        <v>----</v>
      </c>
      <c r="AJ823" t="str">
        <f t="shared" si="276"/>
        <v>SatFACarb</v>
      </c>
      <c r="AK823" t="str">
        <f t="shared" si="277"/>
        <v>----</v>
      </c>
      <c r="AM823" s="4">
        <f t="shared" si="278"/>
        <v>497.26615147291773</v>
      </c>
      <c r="AN823" s="4">
        <f t="shared" si="279"/>
        <v>497</v>
      </c>
      <c r="AO823" s="4">
        <f t="shared" si="280"/>
        <v>0.26615147291772701</v>
      </c>
    </row>
    <row r="824" spans="1:41" x14ac:dyDescent="0.25">
      <c r="A824">
        <v>18</v>
      </c>
      <c r="B824">
        <v>30</v>
      </c>
      <c r="C824">
        <v>0</v>
      </c>
      <c r="D824">
        <v>11</v>
      </c>
      <c r="E824">
        <v>0</v>
      </c>
      <c r="F824">
        <v>0</v>
      </c>
      <c r="H824">
        <v>421.1715342</v>
      </c>
      <c r="J824">
        <v>6322948</v>
      </c>
      <c r="K824">
        <v>6063688</v>
      </c>
      <c r="L824">
        <v>6685253</v>
      </c>
      <c r="M824" t="str">
        <f t="shared" si="261"/>
        <v>Yes</v>
      </c>
      <c r="N824">
        <f t="shared" si="262"/>
        <v>6357296.333333333</v>
      </c>
      <c r="O824">
        <v>5800252</v>
      </c>
      <c r="P824">
        <v>6306554</v>
      </c>
      <c r="Q824">
        <v>7606374</v>
      </c>
      <c r="S824">
        <f t="shared" si="263"/>
        <v>1.6666666666666667</v>
      </c>
      <c r="T824">
        <f t="shared" si="264"/>
        <v>0.61111111111111116</v>
      </c>
      <c r="V824" s="4">
        <f t="shared" si="265"/>
        <v>421.17153417989999</v>
      </c>
      <c r="W824">
        <f t="shared" si="266"/>
        <v>4</v>
      </c>
      <c r="X824">
        <f t="shared" si="267"/>
        <v>0.22222222222222221</v>
      </c>
      <c r="Y824">
        <f t="shared" si="268"/>
        <v>0.13333333333333333</v>
      </c>
      <c r="Z824">
        <f t="shared" si="269"/>
        <v>0.36363636363636365</v>
      </c>
      <c r="AA824" t="str">
        <f t="shared" si="270"/>
        <v>O</v>
      </c>
      <c r="AD824">
        <f t="shared" si="271"/>
        <v>-0.12</v>
      </c>
      <c r="AF824" t="str">
        <f t="shared" si="272"/>
        <v>----</v>
      </c>
      <c r="AG824" t="str">
        <f t="shared" si="273"/>
        <v>----</v>
      </c>
      <c r="AH824" t="str">
        <f t="shared" si="274"/>
        <v>----</v>
      </c>
      <c r="AI824" t="str">
        <f t="shared" si="275"/>
        <v>----</v>
      </c>
      <c r="AJ824" t="str">
        <f t="shared" si="276"/>
        <v>SatFACarb</v>
      </c>
      <c r="AK824" t="str">
        <f t="shared" si="277"/>
        <v>----</v>
      </c>
      <c r="AM824" s="4">
        <f t="shared" si="278"/>
        <v>421.26892389566962</v>
      </c>
      <c r="AN824" s="4">
        <f t="shared" si="279"/>
        <v>421</v>
      </c>
      <c r="AO824" s="4">
        <f t="shared" si="280"/>
        <v>0.26892389566961583</v>
      </c>
    </row>
    <row r="825" spans="1:41" x14ac:dyDescent="0.25">
      <c r="A825">
        <v>24</v>
      </c>
      <c r="B825">
        <v>38</v>
      </c>
      <c r="C825">
        <v>0</v>
      </c>
      <c r="D825">
        <v>20</v>
      </c>
      <c r="E825">
        <v>0</v>
      </c>
      <c r="F825">
        <v>0</v>
      </c>
      <c r="H825">
        <v>645.1883656</v>
      </c>
      <c r="J825">
        <v>7282745</v>
      </c>
      <c r="K825">
        <v>7776328</v>
      </c>
      <c r="L825">
        <v>8766900</v>
      </c>
      <c r="M825" t="str">
        <f t="shared" si="261"/>
        <v>Yes</v>
      </c>
      <c r="N825">
        <f t="shared" si="262"/>
        <v>7941991</v>
      </c>
      <c r="O825">
        <v>5807461</v>
      </c>
      <c r="P825">
        <v>8891539</v>
      </c>
      <c r="Q825">
        <v>6924158</v>
      </c>
      <c r="S825">
        <f t="shared" si="263"/>
        <v>1.5833333333333333</v>
      </c>
      <c r="T825">
        <f t="shared" si="264"/>
        <v>0.83333333333333337</v>
      </c>
      <c r="V825" s="4">
        <f t="shared" si="265"/>
        <v>645.18836557990005</v>
      </c>
      <c r="W825">
        <f t="shared" si="266"/>
        <v>6</v>
      </c>
      <c r="X825">
        <f t="shared" si="267"/>
        <v>0.25</v>
      </c>
      <c r="Y825">
        <f t="shared" si="268"/>
        <v>0.15789473684210525</v>
      </c>
      <c r="Z825">
        <f t="shared" si="269"/>
        <v>0.3</v>
      </c>
      <c r="AA825" t="str">
        <f t="shared" si="270"/>
        <v>O</v>
      </c>
      <c r="AD825">
        <f t="shared" si="271"/>
        <v>-0.2857142857142857</v>
      </c>
      <c r="AF825" t="str">
        <f t="shared" si="272"/>
        <v>----</v>
      </c>
      <c r="AG825" t="str">
        <f t="shared" si="273"/>
        <v>----</v>
      </c>
      <c r="AH825" t="str">
        <f t="shared" si="274"/>
        <v>----</v>
      </c>
      <c r="AI825" t="str">
        <f t="shared" si="275"/>
        <v>----</v>
      </c>
      <c r="AJ825" t="str">
        <f t="shared" si="276"/>
        <v>SatFACarb</v>
      </c>
      <c r="AK825" t="str">
        <f t="shared" si="277"/>
        <v>----</v>
      </c>
      <c r="AM825" s="4">
        <f t="shared" si="278"/>
        <v>645.33755588941153</v>
      </c>
      <c r="AN825" s="4">
        <f t="shared" si="279"/>
        <v>645</v>
      </c>
      <c r="AO825" s="4">
        <f t="shared" si="280"/>
        <v>0.33755588941153292</v>
      </c>
    </row>
    <row r="826" spans="1:41" x14ac:dyDescent="0.25">
      <c r="A826">
        <v>24</v>
      </c>
      <c r="B826">
        <v>40</v>
      </c>
      <c r="C826">
        <v>0</v>
      </c>
      <c r="D826">
        <v>18</v>
      </c>
      <c r="E826">
        <v>0</v>
      </c>
      <c r="F826">
        <v>0</v>
      </c>
      <c r="H826">
        <v>615.21418640000002</v>
      </c>
      <c r="J826">
        <v>4141436</v>
      </c>
      <c r="K826">
        <v>3521086</v>
      </c>
      <c r="L826">
        <v>4805502</v>
      </c>
      <c r="M826" t="str">
        <f t="shared" si="261"/>
        <v>Yes</v>
      </c>
      <c r="N826">
        <f t="shared" si="262"/>
        <v>4156008</v>
      </c>
      <c r="O826">
        <v>5890429</v>
      </c>
      <c r="P826">
        <v>6532557</v>
      </c>
      <c r="Q826">
        <v>6593926</v>
      </c>
      <c r="S826">
        <f t="shared" si="263"/>
        <v>1.6666666666666667</v>
      </c>
      <c r="T826">
        <f t="shared" si="264"/>
        <v>0.75</v>
      </c>
      <c r="V826" s="4">
        <f t="shared" si="265"/>
        <v>615.21418637990007</v>
      </c>
      <c r="W826">
        <f t="shared" si="266"/>
        <v>5</v>
      </c>
      <c r="X826">
        <f t="shared" si="267"/>
        <v>0.20833333333333334</v>
      </c>
      <c r="Y826">
        <f t="shared" si="268"/>
        <v>0.125</v>
      </c>
      <c r="Z826">
        <f t="shared" si="269"/>
        <v>0.27777777777777779</v>
      </c>
      <c r="AA826" t="str">
        <f t="shared" si="270"/>
        <v>O</v>
      </c>
      <c r="AD826">
        <f t="shared" si="271"/>
        <v>-0.26666666666666666</v>
      </c>
      <c r="AF826" t="str">
        <f t="shared" si="272"/>
        <v>----</v>
      </c>
      <c r="AG826" t="str">
        <f t="shared" si="273"/>
        <v>----</v>
      </c>
      <c r="AH826" t="str">
        <f t="shared" si="274"/>
        <v>----</v>
      </c>
      <c r="AI826" t="str">
        <f t="shared" si="275"/>
        <v>----</v>
      </c>
      <c r="AJ826" t="str">
        <f t="shared" si="276"/>
        <v>SatFACarb</v>
      </c>
      <c r="AK826" t="str">
        <f t="shared" si="277"/>
        <v>----</v>
      </c>
      <c r="AM826" s="4">
        <f t="shared" si="278"/>
        <v>615.35644560182413</v>
      </c>
      <c r="AN826" s="4">
        <f t="shared" si="279"/>
        <v>615</v>
      </c>
      <c r="AO826" s="4">
        <f t="shared" si="280"/>
        <v>0.35644560182413443</v>
      </c>
    </row>
    <row r="827" spans="1:41" x14ac:dyDescent="0.25">
      <c r="A827">
        <v>23</v>
      </c>
      <c r="B827">
        <v>38</v>
      </c>
      <c r="C827">
        <v>0</v>
      </c>
      <c r="D827">
        <v>18</v>
      </c>
      <c r="E827">
        <v>0</v>
      </c>
      <c r="F827">
        <v>0</v>
      </c>
      <c r="H827">
        <v>601.19853639999997</v>
      </c>
      <c r="J827">
        <v>4724430</v>
      </c>
      <c r="K827">
        <v>4293724</v>
      </c>
      <c r="L827">
        <v>4815063</v>
      </c>
      <c r="M827" t="str">
        <f t="shared" si="261"/>
        <v>Yes</v>
      </c>
      <c r="N827">
        <f t="shared" si="262"/>
        <v>4611072.333333333</v>
      </c>
      <c r="O827">
        <v>5904093</v>
      </c>
      <c r="P827">
        <v>5977884</v>
      </c>
      <c r="Q827">
        <v>5580455</v>
      </c>
      <c r="S827">
        <f t="shared" si="263"/>
        <v>1.6521739130434783</v>
      </c>
      <c r="T827">
        <f t="shared" si="264"/>
        <v>0.78260869565217395</v>
      </c>
      <c r="V827" s="4">
        <f t="shared" si="265"/>
        <v>601.19853637990002</v>
      </c>
      <c r="W827">
        <f t="shared" si="266"/>
        <v>5</v>
      </c>
      <c r="X827">
        <f t="shared" si="267"/>
        <v>0.21739130434782608</v>
      </c>
      <c r="Y827">
        <f t="shared" si="268"/>
        <v>0.13157894736842105</v>
      </c>
      <c r="Z827">
        <f t="shared" si="269"/>
        <v>0.27777777777777779</v>
      </c>
      <c r="AA827" t="str">
        <f t="shared" si="270"/>
        <v>O</v>
      </c>
      <c r="AD827">
        <f t="shared" si="271"/>
        <v>-0.2857142857142857</v>
      </c>
      <c r="AF827" t="str">
        <f t="shared" si="272"/>
        <v>----</v>
      </c>
      <c r="AG827" t="str">
        <f t="shared" si="273"/>
        <v>----</v>
      </c>
      <c r="AH827" t="str">
        <f t="shared" si="274"/>
        <v>----</v>
      </c>
      <c r="AI827" t="str">
        <f t="shared" si="275"/>
        <v>----</v>
      </c>
      <c r="AJ827" t="str">
        <f t="shared" si="276"/>
        <v>SatFACarb</v>
      </c>
      <c r="AK827" t="str">
        <f t="shared" si="277"/>
        <v>----</v>
      </c>
      <c r="AM827" s="4">
        <f t="shared" si="278"/>
        <v>601.33755468913398</v>
      </c>
      <c r="AN827" s="4">
        <f t="shared" si="279"/>
        <v>601</v>
      </c>
      <c r="AO827" s="4">
        <f t="shared" si="280"/>
        <v>0.3375546891339809</v>
      </c>
    </row>
    <row r="828" spans="1:41" x14ac:dyDescent="0.25">
      <c r="A828">
        <v>17</v>
      </c>
      <c r="B828">
        <v>26</v>
      </c>
      <c r="C828">
        <v>0</v>
      </c>
      <c r="D828">
        <v>13</v>
      </c>
      <c r="E828">
        <v>0</v>
      </c>
      <c r="F828">
        <v>0</v>
      </c>
      <c r="H828">
        <v>437.13006339999998</v>
      </c>
      <c r="J828">
        <v>10206502</v>
      </c>
      <c r="K828">
        <v>5742806</v>
      </c>
      <c r="L828">
        <v>7599557</v>
      </c>
      <c r="M828" t="str">
        <f t="shared" si="261"/>
        <v>Yes</v>
      </c>
      <c r="N828">
        <f t="shared" si="262"/>
        <v>7849621.666666667</v>
      </c>
      <c r="O828">
        <v>5931512</v>
      </c>
      <c r="P828">
        <v>4501504</v>
      </c>
      <c r="Q828">
        <v>5227812</v>
      </c>
      <c r="S828">
        <f t="shared" si="263"/>
        <v>1.5294117647058822</v>
      </c>
      <c r="T828">
        <f t="shared" si="264"/>
        <v>0.76470588235294112</v>
      </c>
      <c r="V828" s="4">
        <f t="shared" si="265"/>
        <v>437.13006337990004</v>
      </c>
      <c r="W828">
        <f t="shared" si="266"/>
        <v>5</v>
      </c>
      <c r="X828">
        <f t="shared" si="267"/>
        <v>0.29411764705882354</v>
      </c>
      <c r="Y828">
        <f t="shared" si="268"/>
        <v>0.19230769230769232</v>
      </c>
      <c r="Z828">
        <f t="shared" si="269"/>
        <v>0.38461538461538464</v>
      </c>
      <c r="AA828" t="str">
        <f t="shared" si="270"/>
        <v>O</v>
      </c>
      <c r="AD828">
        <f t="shared" si="271"/>
        <v>-0.14285714285714285</v>
      </c>
      <c r="AF828" t="str">
        <f t="shared" si="272"/>
        <v>----</v>
      </c>
      <c r="AG828" t="str">
        <f t="shared" si="273"/>
        <v>----</v>
      </c>
      <c r="AH828" t="str">
        <f t="shared" si="274"/>
        <v>----</v>
      </c>
      <c r="AI828" t="str">
        <f t="shared" si="275"/>
        <v>----</v>
      </c>
      <c r="AJ828" t="str">
        <f t="shared" si="276"/>
        <v>SatFACarb</v>
      </c>
      <c r="AK828" t="str">
        <f t="shared" si="277"/>
        <v>----</v>
      </c>
      <c r="AM828" s="4">
        <f t="shared" si="278"/>
        <v>437.23114327056697</v>
      </c>
      <c r="AN828" s="4">
        <f t="shared" si="279"/>
        <v>437</v>
      </c>
      <c r="AO828" s="4">
        <f t="shared" si="280"/>
        <v>0.23114327056697448</v>
      </c>
    </row>
    <row r="829" spans="1:41" x14ac:dyDescent="0.25">
      <c r="A829">
        <v>20</v>
      </c>
      <c r="B829">
        <v>34</v>
      </c>
      <c r="C829">
        <v>0</v>
      </c>
      <c r="D829">
        <v>17</v>
      </c>
      <c r="E829">
        <v>0</v>
      </c>
      <c r="F829">
        <v>0</v>
      </c>
      <c r="H829">
        <v>545.17232179999996</v>
      </c>
      <c r="J829">
        <v>11170709</v>
      </c>
      <c r="K829">
        <v>12397107</v>
      </c>
      <c r="L829">
        <v>13172500</v>
      </c>
      <c r="M829" t="str">
        <f t="shared" si="261"/>
        <v>Yes</v>
      </c>
      <c r="N829">
        <f t="shared" si="262"/>
        <v>12246772</v>
      </c>
      <c r="O829">
        <v>5959039</v>
      </c>
      <c r="P829">
        <v>8022426</v>
      </c>
      <c r="Q829">
        <v>6949783</v>
      </c>
      <c r="S829">
        <f t="shared" si="263"/>
        <v>1.7</v>
      </c>
      <c r="T829">
        <f t="shared" si="264"/>
        <v>0.85</v>
      </c>
      <c r="V829" s="4">
        <f t="shared" si="265"/>
        <v>545.17232177990002</v>
      </c>
      <c r="W829">
        <f t="shared" si="266"/>
        <v>4</v>
      </c>
      <c r="X829">
        <f t="shared" si="267"/>
        <v>0.2</v>
      </c>
      <c r="Y829">
        <f t="shared" si="268"/>
        <v>0.11764705882352941</v>
      </c>
      <c r="Z829">
        <f t="shared" si="269"/>
        <v>0.23529411764705882</v>
      </c>
      <c r="AA829" t="str">
        <f t="shared" si="270"/>
        <v>O</v>
      </c>
      <c r="AD829">
        <f t="shared" si="271"/>
        <v>-0.39130434782608697</v>
      </c>
      <c r="AF829" t="str">
        <f t="shared" si="272"/>
        <v>----</v>
      </c>
      <c r="AG829" t="str">
        <f t="shared" si="273"/>
        <v>----</v>
      </c>
      <c r="AH829" t="str">
        <f t="shared" si="274"/>
        <v>----</v>
      </c>
      <c r="AI829" t="str">
        <f t="shared" si="275"/>
        <v>----</v>
      </c>
      <c r="AJ829" t="str">
        <f t="shared" si="276"/>
        <v>SatFACarb</v>
      </c>
      <c r="AK829" t="str">
        <f t="shared" si="277"/>
        <v>----</v>
      </c>
      <c r="AM829" s="4">
        <f t="shared" si="278"/>
        <v>545.2983848519616</v>
      </c>
      <c r="AN829" s="4">
        <f t="shared" si="279"/>
        <v>545</v>
      </c>
      <c r="AO829" s="4">
        <f t="shared" si="280"/>
        <v>0.29838485196160036</v>
      </c>
    </row>
    <row r="830" spans="1:41" x14ac:dyDescent="0.25">
      <c r="A830">
        <v>17</v>
      </c>
      <c r="B830">
        <v>28</v>
      </c>
      <c r="C830">
        <v>0</v>
      </c>
      <c r="D830">
        <v>12</v>
      </c>
      <c r="E830">
        <v>0</v>
      </c>
      <c r="F830">
        <v>0</v>
      </c>
      <c r="H830">
        <v>423.15079880000002</v>
      </c>
      <c r="J830">
        <v>6799996</v>
      </c>
      <c r="K830">
        <v>5747162</v>
      </c>
      <c r="L830">
        <v>6008298</v>
      </c>
      <c r="M830" t="str">
        <f t="shared" si="261"/>
        <v>Yes</v>
      </c>
      <c r="N830">
        <f t="shared" si="262"/>
        <v>6185152</v>
      </c>
      <c r="O830">
        <v>6039821</v>
      </c>
      <c r="P830">
        <v>6009546</v>
      </c>
      <c r="Q830">
        <v>6811697</v>
      </c>
      <c r="S830">
        <f t="shared" si="263"/>
        <v>1.6470588235294117</v>
      </c>
      <c r="T830">
        <f t="shared" si="264"/>
        <v>0.70588235294117652</v>
      </c>
      <c r="V830" s="4">
        <f t="shared" si="265"/>
        <v>423.15079877989996</v>
      </c>
      <c r="W830">
        <f t="shared" si="266"/>
        <v>4</v>
      </c>
      <c r="X830">
        <f t="shared" si="267"/>
        <v>0.23529411764705882</v>
      </c>
      <c r="Y830">
        <f t="shared" si="268"/>
        <v>0.14285714285714285</v>
      </c>
      <c r="Z830">
        <f t="shared" si="269"/>
        <v>0.33333333333333331</v>
      </c>
      <c r="AA830" t="str">
        <f t="shared" si="270"/>
        <v>O</v>
      </c>
      <c r="AD830">
        <f t="shared" si="271"/>
        <v>-0.18181818181818182</v>
      </c>
      <c r="AF830" t="str">
        <f t="shared" si="272"/>
        <v>----</v>
      </c>
      <c r="AG830" t="str">
        <f t="shared" si="273"/>
        <v>----</v>
      </c>
      <c r="AH830" t="str">
        <f t="shared" si="274"/>
        <v>----</v>
      </c>
      <c r="AI830" t="str">
        <f t="shared" si="275"/>
        <v>----</v>
      </c>
      <c r="AJ830" t="str">
        <f t="shared" si="276"/>
        <v>SatFACarb</v>
      </c>
      <c r="AK830" t="str">
        <f t="shared" si="277"/>
        <v>----</v>
      </c>
      <c r="AM830" s="4">
        <f t="shared" si="278"/>
        <v>423.24864617146483</v>
      </c>
      <c r="AN830" s="4">
        <f t="shared" si="279"/>
        <v>423</v>
      </c>
      <c r="AO830" s="4">
        <f t="shared" si="280"/>
        <v>0.24864617146482715</v>
      </c>
    </row>
    <row r="831" spans="1:41" x14ac:dyDescent="0.25">
      <c r="A831">
        <v>15</v>
      </c>
      <c r="B831">
        <v>28</v>
      </c>
      <c r="C831">
        <v>0</v>
      </c>
      <c r="D831">
        <v>10</v>
      </c>
      <c r="E831">
        <v>0</v>
      </c>
      <c r="F831">
        <v>0</v>
      </c>
      <c r="H831">
        <v>367.16096959999999</v>
      </c>
      <c r="J831">
        <v>3078270</v>
      </c>
      <c r="K831">
        <v>5094936</v>
      </c>
      <c r="L831">
        <v>4604041</v>
      </c>
      <c r="M831" t="str">
        <f t="shared" si="261"/>
        <v>Yes</v>
      </c>
      <c r="N831">
        <f t="shared" si="262"/>
        <v>4259082.333333333</v>
      </c>
      <c r="O831">
        <v>6089680</v>
      </c>
      <c r="P831">
        <v>6427143</v>
      </c>
      <c r="Q831">
        <v>7388407</v>
      </c>
      <c r="S831">
        <f t="shared" si="263"/>
        <v>1.8666666666666667</v>
      </c>
      <c r="T831">
        <f t="shared" si="264"/>
        <v>0.66666666666666663</v>
      </c>
      <c r="V831" s="4">
        <f t="shared" si="265"/>
        <v>367.16096957989998</v>
      </c>
      <c r="W831">
        <f t="shared" si="266"/>
        <v>2</v>
      </c>
      <c r="X831">
        <f t="shared" si="267"/>
        <v>0.13333333333333333</v>
      </c>
      <c r="Y831">
        <f t="shared" si="268"/>
        <v>7.1428571428571425E-2</v>
      </c>
      <c r="Z831">
        <f t="shared" si="269"/>
        <v>0.2</v>
      </c>
      <c r="AA831" t="str">
        <f t="shared" si="270"/>
        <v>O</v>
      </c>
      <c r="AD831">
        <f t="shared" si="271"/>
        <v>-0.3</v>
      </c>
      <c r="AF831" t="str">
        <f t="shared" si="272"/>
        <v>----</v>
      </c>
      <c r="AG831" t="str">
        <f t="shared" si="273"/>
        <v>----</v>
      </c>
      <c r="AH831" t="str">
        <f t="shared" si="274"/>
        <v>----</v>
      </c>
      <c r="AI831" t="str">
        <f t="shared" si="275"/>
        <v>----</v>
      </c>
      <c r="AJ831" t="str">
        <f t="shared" si="276"/>
        <v>SatFACarb</v>
      </c>
      <c r="AK831" t="str">
        <f t="shared" si="277"/>
        <v>----</v>
      </c>
      <c r="AM831" s="4">
        <f t="shared" si="278"/>
        <v>367.24587014788051</v>
      </c>
      <c r="AN831" s="4">
        <f t="shared" si="279"/>
        <v>367</v>
      </c>
      <c r="AO831" s="4">
        <f t="shared" si="280"/>
        <v>0.24587014788050965</v>
      </c>
    </row>
    <row r="832" spans="1:41" x14ac:dyDescent="0.25">
      <c r="A832">
        <v>24</v>
      </c>
      <c r="B832">
        <v>36</v>
      </c>
      <c r="C832">
        <v>0</v>
      </c>
      <c r="D832">
        <v>20</v>
      </c>
      <c r="E832">
        <v>0</v>
      </c>
      <c r="F832">
        <v>0</v>
      </c>
      <c r="H832">
        <v>643.17271559999995</v>
      </c>
      <c r="J832">
        <v>6707371</v>
      </c>
      <c r="K832">
        <v>7553205</v>
      </c>
      <c r="L832">
        <v>7751222</v>
      </c>
      <c r="M832" t="str">
        <f t="shared" si="261"/>
        <v>Yes</v>
      </c>
      <c r="N832">
        <f t="shared" si="262"/>
        <v>7337266</v>
      </c>
      <c r="O832">
        <v>6131012</v>
      </c>
      <c r="P832">
        <v>14378138</v>
      </c>
      <c r="Q832">
        <v>9465867</v>
      </c>
      <c r="S832">
        <f t="shared" si="263"/>
        <v>1.5</v>
      </c>
      <c r="T832">
        <f t="shared" si="264"/>
        <v>0.83333333333333337</v>
      </c>
      <c r="V832" s="4">
        <f t="shared" si="265"/>
        <v>643.1727155799</v>
      </c>
      <c r="W832">
        <f t="shared" si="266"/>
        <v>7</v>
      </c>
      <c r="X832">
        <f t="shared" si="267"/>
        <v>0.29166666666666669</v>
      </c>
      <c r="Y832">
        <f t="shared" si="268"/>
        <v>0.19444444444444445</v>
      </c>
      <c r="Z832">
        <f t="shared" si="269"/>
        <v>0.35</v>
      </c>
      <c r="AA832" t="str">
        <f t="shared" si="270"/>
        <v>O</v>
      </c>
      <c r="AD832">
        <f t="shared" si="271"/>
        <v>-0.21428571428571427</v>
      </c>
      <c r="AF832" t="str">
        <f t="shared" si="272"/>
        <v>----</v>
      </c>
      <c r="AG832" t="str">
        <f t="shared" si="273"/>
        <v>----</v>
      </c>
      <c r="AH832" t="str">
        <f t="shared" si="274"/>
        <v>----</v>
      </c>
      <c r="AI832" t="str">
        <f t="shared" si="275"/>
        <v>----</v>
      </c>
      <c r="AJ832" t="str">
        <f t="shared" si="276"/>
        <v>SatFACarb</v>
      </c>
      <c r="AK832" t="str">
        <f t="shared" si="277"/>
        <v>----</v>
      </c>
      <c r="AM832" s="4">
        <f t="shared" si="278"/>
        <v>643.3214398000282</v>
      </c>
      <c r="AN832" s="4">
        <f t="shared" si="279"/>
        <v>643</v>
      </c>
      <c r="AO832" s="4">
        <f t="shared" si="280"/>
        <v>0.32143980002820172</v>
      </c>
    </row>
    <row r="833" spans="1:41" x14ac:dyDescent="0.25">
      <c r="A833">
        <v>17</v>
      </c>
      <c r="B833">
        <v>30</v>
      </c>
      <c r="C833">
        <v>0</v>
      </c>
      <c r="D833">
        <v>11</v>
      </c>
      <c r="E833">
        <v>0</v>
      </c>
      <c r="F833">
        <v>0</v>
      </c>
      <c r="H833">
        <v>409.1715342</v>
      </c>
      <c r="J833">
        <v>4888616</v>
      </c>
      <c r="K833">
        <v>4216461</v>
      </c>
      <c r="L833">
        <v>5286490</v>
      </c>
      <c r="M833" t="str">
        <f t="shared" si="261"/>
        <v>Yes</v>
      </c>
      <c r="N833">
        <f t="shared" si="262"/>
        <v>4797189</v>
      </c>
      <c r="O833">
        <v>6146106</v>
      </c>
      <c r="P833">
        <v>6934059</v>
      </c>
      <c r="Q833">
        <v>7956404</v>
      </c>
      <c r="S833">
        <f t="shared" si="263"/>
        <v>1.7647058823529411</v>
      </c>
      <c r="T833">
        <f t="shared" si="264"/>
        <v>0.6470588235294118</v>
      </c>
      <c r="V833" s="4">
        <f t="shared" si="265"/>
        <v>409.17153417989999</v>
      </c>
      <c r="W833">
        <f t="shared" si="266"/>
        <v>3</v>
      </c>
      <c r="X833">
        <f t="shared" si="267"/>
        <v>0.17647058823529413</v>
      </c>
      <c r="Y833">
        <f t="shared" si="268"/>
        <v>0.1</v>
      </c>
      <c r="Z833">
        <f t="shared" si="269"/>
        <v>0.27272727272727271</v>
      </c>
      <c r="AA833" t="str">
        <f t="shared" si="270"/>
        <v>O</v>
      </c>
      <c r="AD833">
        <f t="shared" si="271"/>
        <v>-0.21739130434782608</v>
      </c>
      <c r="AF833" t="str">
        <f t="shared" si="272"/>
        <v>----</v>
      </c>
      <c r="AG833" t="str">
        <f t="shared" si="273"/>
        <v>----</v>
      </c>
      <c r="AH833" t="str">
        <f t="shared" si="274"/>
        <v>----</v>
      </c>
      <c r="AI833" t="str">
        <f t="shared" si="275"/>
        <v>----</v>
      </c>
      <c r="AJ833" t="str">
        <f t="shared" si="276"/>
        <v>SatFACarb</v>
      </c>
      <c r="AK833" t="str">
        <f t="shared" si="277"/>
        <v>----</v>
      </c>
      <c r="AM833" s="4">
        <f t="shared" si="278"/>
        <v>409.26614907236274</v>
      </c>
      <c r="AN833" s="4">
        <f t="shared" si="279"/>
        <v>409</v>
      </c>
      <c r="AO833" s="4">
        <f t="shared" si="280"/>
        <v>0.26614907236273666</v>
      </c>
    </row>
    <row r="834" spans="1:41" x14ac:dyDescent="0.25">
      <c r="A834">
        <v>18</v>
      </c>
      <c r="B834">
        <v>32</v>
      </c>
      <c r="C834">
        <v>0</v>
      </c>
      <c r="D834">
        <v>11</v>
      </c>
      <c r="E834">
        <v>0</v>
      </c>
      <c r="F834">
        <v>0</v>
      </c>
      <c r="H834">
        <v>423.18718419999999</v>
      </c>
      <c r="J834">
        <v>3663481</v>
      </c>
      <c r="K834">
        <v>5202391</v>
      </c>
      <c r="L834">
        <v>5409256</v>
      </c>
      <c r="M834" t="str">
        <f t="shared" si="261"/>
        <v>Yes</v>
      </c>
      <c r="N834">
        <f t="shared" si="262"/>
        <v>4758376</v>
      </c>
      <c r="O834">
        <v>6176012</v>
      </c>
      <c r="P834">
        <v>7365321</v>
      </c>
      <c r="Q834">
        <v>10281008</v>
      </c>
      <c r="S834">
        <f t="shared" si="263"/>
        <v>1.7777777777777777</v>
      </c>
      <c r="T834">
        <f t="shared" si="264"/>
        <v>0.61111111111111116</v>
      </c>
      <c r="V834" s="4">
        <f t="shared" si="265"/>
        <v>423.18718417989999</v>
      </c>
      <c r="W834">
        <f t="shared" si="266"/>
        <v>3</v>
      </c>
      <c r="X834">
        <f t="shared" si="267"/>
        <v>0.16666666666666666</v>
      </c>
      <c r="Y834">
        <f t="shared" si="268"/>
        <v>9.375E-2</v>
      </c>
      <c r="Z834">
        <f t="shared" si="269"/>
        <v>0.27272727272727271</v>
      </c>
      <c r="AA834" t="str">
        <f t="shared" si="270"/>
        <v>O</v>
      </c>
      <c r="AD834">
        <f t="shared" si="271"/>
        <v>-0.2</v>
      </c>
      <c r="AF834" t="str">
        <f t="shared" si="272"/>
        <v>----</v>
      </c>
      <c r="AG834" t="str">
        <f t="shared" si="273"/>
        <v>----</v>
      </c>
      <c r="AH834" t="str">
        <f t="shared" si="274"/>
        <v>----</v>
      </c>
      <c r="AI834" t="str">
        <f t="shared" si="275"/>
        <v>----</v>
      </c>
      <c r="AJ834" t="str">
        <f t="shared" si="276"/>
        <v>SatFACarb</v>
      </c>
      <c r="AK834" t="str">
        <f t="shared" si="277"/>
        <v>----</v>
      </c>
      <c r="AM834" s="4">
        <f t="shared" si="278"/>
        <v>423.28503998505283</v>
      </c>
      <c r="AN834" s="4">
        <f t="shared" si="279"/>
        <v>423</v>
      </c>
      <c r="AO834" s="4">
        <f t="shared" si="280"/>
        <v>0.28503998505283334</v>
      </c>
    </row>
    <row r="835" spans="1:41" x14ac:dyDescent="0.25">
      <c r="A835">
        <v>13</v>
      </c>
      <c r="B835">
        <v>22</v>
      </c>
      <c r="C835">
        <v>0</v>
      </c>
      <c r="D835">
        <v>11</v>
      </c>
      <c r="E835">
        <v>0</v>
      </c>
      <c r="F835">
        <v>0</v>
      </c>
      <c r="H835">
        <v>353.10893420000002</v>
      </c>
      <c r="J835">
        <v>12487788</v>
      </c>
      <c r="K835">
        <v>8104047</v>
      </c>
      <c r="L835">
        <v>10631168</v>
      </c>
      <c r="M835" t="str">
        <f t="shared" si="261"/>
        <v>Yes</v>
      </c>
      <c r="N835">
        <f t="shared" si="262"/>
        <v>10407667.666666666</v>
      </c>
      <c r="O835">
        <v>6274933</v>
      </c>
      <c r="P835">
        <v>6146257</v>
      </c>
      <c r="Q835">
        <v>5957603</v>
      </c>
      <c r="S835">
        <f t="shared" si="263"/>
        <v>1.6923076923076923</v>
      </c>
      <c r="T835">
        <f t="shared" si="264"/>
        <v>0.84615384615384615</v>
      </c>
      <c r="V835" s="4">
        <f t="shared" si="265"/>
        <v>353.10893417990002</v>
      </c>
      <c r="W835">
        <f t="shared" si="266"/>
        <v>3</v>
      </c>
      <c r="X835">
        <f t="shared" si="267"/>
        <v>0.23076923076923078</v>
      </c>
      <c r="Y835">
        <f t="shared" si="268"/>
        <v>0.13636363636363635</v>
      </c>
      <c r="Z835">
        <f t="shared" si="269"/>
        <v>0.27272727272727271</v>
      </c>
      <c r="AA835" t="str">
        <f t="shared" si="270"/>
        <v>O</v>
      </c>
      <c r="AD835">
        <f t="shared" si="271"/>
        <v>-0.33333333333333331</v>
      </c>
      <c r="AF835" t="str">
        <f t="shared" si="272"/>
        <v>----</v>
      </c>
      <c r="AG835" t="str">
        <f t="shared" si="273"/>
        <v>----</v>
      </c>
      <c r="AH835" t="str">
        <f t="shared" si="274"/>
        <v>----</v>
      </c>
      <c r="AI835" t="str">
        <f t="shared" si="275"/>
        <v>----</v>
      </c>
      <c r="AJ835" t="str">
        <f t="shared" si="276"/>
        <v>SatFACarb</v>
      </c>
      <c r="AK835" t="str">
        <f t="shared" si="277"/>
        <v>----</v>
      </c>
      <c r="AM835" s="4">
        <f t="shared" si="278"/>
        <v>353.19058542160246</v>
      </c>
      <c r="AN835" s="4">
        <f t="shared" si="279"/>
        <v>353</v>
      </c>
      <c r="AO835" s="4">
        <f t="shared" si="280"/>
        <v>0.19058542160246361</v>
      </c>
    </row>
    <row r="836" spans="1:41" x14ac:dyDescent="0.25">
      <c r="A836">
        <v>14</v>
      </c>
      <c r="B836">
        <v>24</v>
      </c>
      <c r="C836">
        <v>0</v>
      </c>
      <c r="D836">
        <v>10</v>
      </c>
      <c r="E836">
        <v>0</v>
      </c>
      <c r="F836">
        <v>0</v>
      </c>
      <c r="H836">
        <v>351.1296696</v>
      </c>
      <c r="J836">
        <v>7127618</v>
      </c>
      <c r="K836">
        <v>5579281</v>
      </c>
      <c r="L836">
        <v>6285764</v>
      </c>
      <c r="M836" t="str">
        <f t="shared" si="261"/>
        <v>Yes</v>
      </c>
      <c r="N836">
        <f t="shared" si="262"/>
        <v>6330887.666666667</v>
      </c>
      <c r="O836">
        <v>6566223</v>
      </c>
      <c r="P836">
        <v>7075452</v>
      </c>
      <c r="Q836">
        <v>7147911</v>
      </c>
      <c r="S836">
        <f t="shared" si="263"/>
        <v>1.7142857142857142</v>
      </c>
      <c r="T836">
        <f t="shared" si="264"/>
        <v>0.7142857142857143</v>
      </c>
      <c r="V836" s="4">
        <f t="shared" si="265"/>
        <v>351.1296695799</v>
      </c>
      <c r="W836">
        <f t="shared" si="266"/>
        <v>3</v>
      </c>
      <c r="X836">
        <f t="shared" si="267"/>
        <v>0.21428571428571427</v>
      </c>
      <c r="Y836">
        <f t="shared" si="268"/>
        <v>0.125</v>
      </c>
      <c r="Z836">
        <f t="shared" si="269"/>
        <v>0.3</v>
      </c>
      <c r="AA836" t="str">
        <f t="shared" si="270"/>
        <v>O</v>
      </c>
      <c r="AD836">
        <f t="shared" si="271"/>
        <v>-0.22222222222222221</v>
      </c>
      <c r="AF836" t="str">
        <f t="shared" si="272"/>
        <v>----</v>
      </c>
      <c r="AG836" t="str">
        <f t="shared" si="273"/>
        <v>----</v>
      </c>
      <c r="AH836" t="str">
        <f t="shared" si="274"/>
        <v>----</v>
      </c>
      <c r="AI836" t="str">
        <f t="shared" si="275"/>
        <v>----</v>
      </c>
      <c r="AJ836" t="str">
        <f t="shared" si="276"/>
        <v>SatFACarb</v>
      </c>
      <c r="AK836" t="str">
        <f t="shared" si="277"/>
        <v>----</v>
      </c>
      <c r="AM836" s="4">
        <f t="shared" si="278"/>
        <v>351.2108631458072</v>
      </c>
      <c r="AN836" s="4">
        <f t="shared" si="279"/>
        <v>351</v>
      </c>
      <c r="AO836" s="4">
        <f t="shared" si="280"/>
        <v>0.21086314580719545</v>
      </c>
    </row>
    <row r="837" spans="1:41" x14ac:dyDescent="0.25">
      <c r="A837">
        <v>14</v>
      </c>
      <c r="B837">
        <v>22</v>
      </c>
      <c r="C837">
        <v>0</v>
      </c>
      <c r="D837">
        <v>11</v>
      </c>
      <c r="E837">
        <v>0</v>
      </c>
      <c r="F837">
        <v>0</v>
      </c>
      <c r="H837">
        <v>365.10893420000002</v>
      </c>
      <c r="J837">
        <v>11557409</v>
      </c>
      <c r="K837">
        <v>6484860</v>
      </c>
      <c r="L837">
        <v>8347163</v>
      </c>
      <c r="M837" t="str">
        <f t="shared" si="261"/>
        <v>Yes</v>
      </c>
      <c r="N837">
        <f t="shared" si="262"/>
        <v>8796477.333333334</v>
      </c>
      <c r="O837">
        <v>6567261</v>
      </c>
      <c r="P837">
        <v>5852031</v>
      </c>
      <c r="Q837">
        <v>7240316</v>
      </c>
      <c r="S837">
        <f t="shared" si="263"/>
        <v>1.5714285714285714</v>
      </c>
      <c r="T837">
        <f t="shared" si="264"/>
        <v>0.7857142857142857</v>
      </c>
      <c r="V837" s="4">
        <f t="shared" si="265"/>
        <v>365.10893417990002</v>
      </c>
      <c r="W837">
        <f t="shared" si="266"/>
        <v>4</v>
      </c>
      <c r="X837">
        <f t="shared" si="267"/>
        <v>0.2857142857142857</v>
      </c>
      <c r="Y837">
        <f t="shared" si="268"/>
        <v>0.18181818181818182</v>
      </c>
      <c r="Z837">
        <f t="shared" si="269"/>
        <v>0.36363636363636365</v>
      </c>
      <c r="AA837" t="str">
        <f t="shared" si="270"/>
        <v>O</v>
      </c>
      <c r="AD837">
        <f t="shared" si="271"/>
        <v>-0.17647058823529413</v>
      </c>
      <c r="AF837" t="str">
        <f t="shared" si="272"/>
        <v>----</v>
      </c>
      <c r="AG837" t="str">
        <f t="shared" si="273"/>
        <v>----</v>
      </c>
      <c r="AH837" t="str">
        <f t="shared" si="274"/>
        <v>----</v>
      </c>
      <c r="AI837" t="str">
        <f t="shared" si="275"/>
        <v>----</v>
      </c>
      <c r="AJ837" t="str">
        <f t="shared" si="276"/>
        <v>SatFACarb</v>
      </c>
      <c r="AK837" t="str">
        <f t="shared" si="277"/>
        <v>----</v>
      </c>
      <c r="AM837" s="4">
        <f t="shared" si="278"/>
        <v>365.19336024490929</v>
      </c>
      <c r="AN837" s="4">
        <f t="shared" si="279"/>
        <v>365</v>
      </c>
      <c r="AO837" s="4">
        <f t="shared" si="280"/>
        <v>0.19336024490928594</v>
      </c>
    </row>
    <row r="838" spans="1:41" x14ac:dyDescent="0.25">
      <c r="A838">
        <v>15</v>
      </c>
      <c r="B838">
        <v>24</v>
      </c>
      <c r="C838">
        <v>0</v>
      </c>
      <c r="D838">
        <v>11</v>
      </c>
      <c r="E838">
        <v>0</v>
      </c>
      <c r="F838">
        <v>0</v>
      </c>
      <c r="H838">
        <v>379.12458420000002</v>
      </c>
      <c r="J838">
        <v>12507553</v>
      </c>
      <c r="K838">
        <v>7136434</v>
      </c>
      <c r="L838">
        <v>9539094</v>
      </c>
      <c r="M838" t="str">
        <f t="shared" si="261"/>
        <v>Yes</v>
      </c>
      <c r="N838">
        <f t="shared" si="262"/>
        <v>9727693.666666666</v>
      </c>
      <c r="O838">
        <v>6622651</v>
      </c>
      <c r="P838">
        <v>5469227</v>
      </c>
      <c r="Q838">
        <v>6641330</v>
      </c>
      <c r="S838">
        <f t="shared" si="263"/>
        <v>1.6</v>
      </c>
      <c r="T838">
        <f t="shared" si="264"/>
        <v>0.73333333333333328</v>
      </c>
      <c r="V838" s="4">
        <f t="shared" si="265"/>
        <v>379.12458417990001</v>
      </c>
      <c r="W838">
        <f t="shared" si="266"/>
        <v>4</v>
      </c>
      <c r="X838">
        <f t="shared" si="267"/>
        <v>0.26666666666666666</v>
      </c>
      <c r="Y838">
        <f t="shared" si="268"/>
        <v>0.16666666666666666</v>
      </c>
      <c r="Z838">
        <f t="shared" si="269"/>
        <v>0.36363636363636365</v>
      </c>
      <c r="AA838" t="str">
        <f t="shared" si="270"/>
        <v>O</v>
      </c>
      <c r="AD838">
        <f t="shared" si="271"/>
        <v>-0.15789473684210525</v>
      </c>
      <c r="AF838" t="str">
        <f t="shared" si="272"/>
        <v>----</v>
      </c>
      <c r="AG838" t="str">
        <f t="shared" si="273"/>
        <v>----</v>
      </c>
      <c r="AH838" t="str">
        <f t="shared" si="274"/>
        <v>----</v>
      </c>
      <c r="AI838" t="str">
        <f t="shared" si="275"/>
        <v>----</v>
      </c>
      <c r="AJ838" t="str">
        <f t="shared" si="276"/>
        <v>SatFACarb</v>
      </c>
      <c r="AK838" t="str">
        <f t="shared" si="277"/>
        <v>----</v>
      </c>
      <c r="AM838" s="4">
        <f t="shared" si="278"/>
        <v>379.21225115759938</v>
      </c>
      <c r="AN838" s="4">
        <f t="shared" si="279"/>
        <v>379</v>
      </c>
      <c r="AO838" s="4">
        <f t="shared" si="280"/>
        <v>0.21225115759938262</v>
      </c>
    </row>
    <row r="839" spans="1:41" x14ac:dyDescent="0.25">
      <c r="A839">
        <v>16</v>
      </c>
      <c r="B839">
        <v>24</v>
      </c>
      <c r="C839">
        <v>0</v>
      </c>
      <c r="D839">
        <v>13</v>
      </c>
      <c r="E839">
        <v>0</v>
      </c>
      <c r="F839">
        <v>0</v>
      </c>
      <c r="H839">
        <v>423.11441339999999</v>
      </c>
      <c r="J839">
        <v>16075390</v>
      </c>
      <c r="K839">
        <v>10610140</v>
      </c>
      <c r="L839">
        <v>12906988</v>
      </c>
      <c r="M839" t="str">
        <f t="shared" si="261"/>
        <v>Yes</v>
      </c>
      <c r="N839">
        <f t="shared" si="262"/>
        <v>13197506</v>
      </c>
      <c r="O839">
        <v>6660366</v>
      </c>
      <c r="P839">
        <v>7064267</v>
      </c>
      <c r="Q839">
        <v>6194226</v>
      </c>
      <c r="S839">
        <f t="shared" si="263"/>
        <v>1.5</v>
      </c>
      <c r="T839">
        <f t="shared" si="264"/>
        <v>0.8125</v>
      </c>
      <c r="V839" s="4">
        <f t="shared" si="265"/>
        <v>423.11441337989999</v>
      </c>
      <c r="W839">
        <f t="shared" si="266"/>
        <v>5</v>
      </c>
      <c r="X839">
        <f t="shared" si="267"/>
        <v>0.3125</v>
      </c>
      <c r="Y839">
        <f t="shared" si="268"/>
        <v>0.20833333333333334</v>
      </c>
      <c r="Z839">
        <f t="shared" si="269"/>
        <v>0.38461538461538464</v>
      </c>
      <c r="AA839" t="str">
        <f t="shared" si="270"/>
        <v>O</v>
      </c>
      <c r="AD839">
        <f t="shared" si="271"/>
        <v>-0.15789473684210525</v>
      </c>
      <c r="AF839" t="str">
        <f t="shared" si="272"/>
        <v>----</v>
      </c>
      <c r="AG839" t="str">
        <f t="shared" si="273"/>
        <v>----</v>
      </c>
      <c r="AH839" t="str">
        <f t="shared" si="274"/>
        <v>----</v>
      </c>
      <c r="AI839" t="str">
        <f t="shared" si="275"/>
        <v>----</v>
      </c>
      <c r="AJ839" t="str">
        <f t="shared" si="276"/>
        <v>SatFACarb</v>
      </c>
      <c r="AK839" t="str">
        <f t="shared" si="277"/>
        <v>----</v>
      </c>
      <c r="AM839" s="4">
        <f t="shared" si="278"/>
        <v>423.21225235787682</v>
      </c>
      <c r="AN839" s="4">
        <f t="shared" si="279"/>
        <v>423</v>
      </c>
      <c r="AO839" s="4">
        <f t="shared" si="280"/>
        <v>0.21225235787682095</v>
      </c>
    </row>
    <row r="840" spans="1:41" x14ac:dyDescent="0.25">
      <c r="A840">
        <v>16</v>
      </c>
      <c r="B840">
        <v>28</v>
      </c>
      <c r="C840">
        <v>0</v>
      </c>
      <c r="D840">
        <v>13</v>
      </c>
      <c r="E840">
        <v>0</v>
      </c>
      <c r="F840">
        <v>0</v>
      </c>
      <c r="H840">
        <v>427.14571339999998</v>
      </c>
      <c r="J840">
        <v>7921969</v>
      </c>
      <c r="K840">
        <v>6849722</v>
      </c>
      <c r="L840">
        <v>8036604</v>
      </c>
      <c r="M840" t="str">
        <f t="shared" si="261"/>
        <v>Yes</v>
      </c>
      <c r="N840">
        <f t="shared" si="262"/>
        <v>7602765</v>
      </c>
      <c r="O840">
        <v>6684789</v>
      </c>
      <c r="P840">
        <v>7680566</v>
      </c>
      <c r="Q840">
        <v>7004049</v>
      </c>
      <c r="S840">
        <f t="shared" si="263"/>
        <v>1.75</v>
      </c>
      <c r="T840">
        <f t="shared" si="264"/>
        <v>0.8125</v>
      </c>
      <c r="V840" s="4">
        <f t="shared" si="265"/>
        <v>427.14571337989997</v>
      </c>
      <c r="W840">
        <f t="shared" si="266"/>
        <v>3</v>
      </c>
      <c r="X840">
        <f t="shared" si="267"/>
        <v>0.1875</v>
      </c>
      <c r="Y840">
        <f t="shared" si="268"/>
        <v>0.10714285714285714</v>
      </c>
      <c r="Z840">
        <f t="shared" si="269"/>
        <v>0.23076923076923078</v>
      </c>
      <c r="AA840" t="str">
        <f t="shared" si="270"/>
        <v>O</v>
      </c>
      <c r="AD840">
        <f t="shared" si="271"/>
        <v>-0.36842105263157893</v>
      </c>
      <c r="AF840" t="str">
        <f t="shared" si="272"/>
        <v>----</v>
      </c>
      <c r="AG840" t="str">
        <f t="shared" si="273"/>
        <v>----</v>
      </c>
      <c r="AH840" t="str">
        <f t="shared" si="274"/>
        <v>----</v>
      </c>
      <c r="AI840" t="str">
        <f t="shared" si="275"/>
        <v>----</v>
      </c>
      <c r="AJ840" t="str">
        <f t="shared" si="276"/>
        <v>SatFACarb</v>
      </c>
      <c r="AK840" t="str">
        <f t="shared" si="277"/>
        <v>----</v>
      </c>
      <c r="AM840" s="4">
        <f t="shared" si="278"/>
        <v>427.24448453664326</v>
      </c>
      <c r="AN840" s="4">
        <f t="shared" si="279"/>
        <v>427</v>
      </c>
      <c r="AO840" s="4">
        <f t="shared" si="280"/>
        <v>0.24448453664325598</v>
      </c>
    </row>
    <row r="841" spans="1:41" x14ac:dyDescent="0.25">
      <c r="A841">
        <v>21</v>
      </c>
      <c r="B841">
        <v>36</v>
      </c>
      <c r="C841">
        <v>0</v>
      </c>
      <c r="D841">
        <v>15</v>
      </c>
      <c r="E841">
        <v>0</v>
      </c>
      <c r="F841">
        <v>0</v>
      </c>
      <c r="H841">
        <v>527.19814259999998</v>
      </c>
      <c r="J841">
        <v>3591414</v>
      </c>
      <c r="K841">
        <v>3074197</v>
      </c>
      <c r="L841">
        <v>3953228</v>
      </c>
      <c r="M841" t="str">
        <f t="shared" si="261"/>
        <v>Yes</v>
      </c>
      <c r="N841">
        <f t="shared" si="262"/>
        <v>3539613</v>
      </c>
      <c r="O841">
        <v>6750038</v>
      </c>
      <c r="P841">
        <v>6013772</v>
      </c>
      <c r="Q841">
        <v>6163662</v>
      </c>
      <c r="S841">
        <f t="shared" si="263"/>
        <v>1.7142857142857142</v>
      </c>
      <c r="T841">
        <f t="shared" si="264"/>
        <v>0.7142857142857143</v>
      </c>
      <c r="V841" s="4">
        <f t="shared" si="265"/>
        <v>527.19814257990004</v>
      </c>
      <c r="W841">
        <f t="shared" si="266"/>
        <v>4</v>
      </c>
      <c r="X841">
        <f t="shared" si="267"/>
        <v>0.19047619047619047</v>
      </c>
      <c r="Y841">
        <f t="shared" si="268"/>
        <v>0.1111111111111111</v>
      </c>
      <c r="Z841">
        <f t="shared" si="269"/>
        <v>0.26666666666666666</v>
      </c>
      <c r="AA841" t="str">
        <f t="shared" si="270"/>
        <v>O</v>
      </c>
      <c r="AD841">
        <f t="shared" si="271"/>
        <v>-0.25925925925925924</v>
      </c>
      <c r="AF841" t="str">
        <f t="shared" si="272"/>
        <v>----</v>
      </c>
      <c r="AG841" t="str">
        <f t="shared" si="273"/>
        <v>----</v>
      </c>
      <c r="AH841" t="str">
        <f t="shared" si="274"/>
        <v>----</v>
      </c>
      <c r="AI841" t="str">
        <f t="shared" si="275"/>
        <v>----</v>
      </c>
      <c r="AJ841" t="str">
        <f t="shared" si="276"/>
        <v>SatFACarb</v>
      </c>
      <c r="AK841" t="str">
        <f t="shared" si="277"/>
        <v>----</v>
      </c>
      <c r="AM841" s="4">
        <f t="shared" si="278"/>
        <v>527.32004938768114</v>
      </c>
      <c r="AN841" s="4">
        <f t="shared" si="279"/>
        <v>527</v>
      </c>
      <c r="AO841" s="4">
        <f t="shared" si="280"/>
        <v>0.32004938768113789</v>
      </c>
    </row>
    <row r="842" spans="1:41" x14ac:dyDescent="0.25">
      <c r="A842">
        <v>19</v>
      </c>
      <c r="B842">
        <v>30</v>
      </c>
      <c r="C842">
        <v>0</v>
      </c>
      <c r="D842">
        <v>16</v>
      </c>
      <c r="E842">
        <v>0</v>
      </c>
      <c r="F842">
        <v>0</v>
      </c>
      <c r="H842">
        <v>513.14610719999996</v>
      </c>
      <c r="J842">
        <v>14316576</v>
      </c>
      <c r="K842">
        <v>11273926</v>
      </c>
      <c r="L842">
        <v>13356126</v>
      </c>
      <c r="M842" t="str">
        <f t="shared" si="261"/>
        <v>Yes</v>
      </c>
      <c r="N842">
        <f t="shared" si="262"/>
        <v>12982209.333333334</v>
      </c>
      <c r="O842">
        <v>6772666</v>
      </c>
      <c r="P842">
        <v>9179600</v>
      </c>
      <c r="Q842">
        <v>7998520</v>
      </c>
      <c r="S842">
        <f t="shared" si="263"/>
        <v>1.5789473684210527</v>
      </c>
      <c r="T842">
        <f t="shared" si="264"/>
        <v>0.84210526315789469</v>
      </c>
      <c r="V842" s="4">
        <f t="shared" si="265"/>
        <v>513.14610717990001</v>
      </c>
      <c r="W842">
        <f t="shared" si="266"/>
        <v>5</v>
      </c>
      <c r="X842">
        <f t="shared" si="267"/>
        <v>0.26315789473684209</v>
      </c>
      <c r="Y842">
        <f t="shared" si="268"/>
        <v>0.16666666666666666</v>
      </c>
      <c r="Z842">
        <f t="shared" si="269"/>
        <v>0.3125</v>
      </c>
      <c r="AA842" t="str">
        <f t="shared" si="270"/>
        <v>O</v>
      </c>
      <c r="AD842">
        <f t="shared" si="271"/>
        <v>-0.27272727272727271</v>
      </c>
      <c r="AF842" t="str">
        <f t="shared" si="272"/>
        <v>----</v>
      </c>
      <c r="AG842" t="str">
        <f t="shared" si="273"/>
        <v>----</v>
      </c>
      <c r="AH842" t="str">
        <f t="shared" si="274"/>
        <v>----</v>
      </c>
      <c r="AI842" t="str">
        <f t="shared" si="275"/>
        <v>----</v>
      </c>
      <c r="AJ842" t="str">
        <f t="shared" si="276"/>
        <v>SatFACarb</v>
      </c>
      <c r="AK842" t="str">
        <f t="shared" si="277"/>
        <v>----</v>
      </c>
      <c r="AM842" s="4">
        <f t="shared" si="278"/>
        <v>513.26476466140298</v>
      </c>
      <c r="AN842" s="4">
        <f t="shared" si="279"/>
        <v>513</v>
      </c>
      <c r="AO842" s="4">
        <f t="shared" si="280"/>
        <v>0.26476466140297816</v>
      </c>
    </row>
    <row r="843" spans="1:41" x14ac:dyDescent="0.25">
      <c r="A843">
        <v>24</v>
      </c>
      <c r="B843">
        <v>40</v>
      </c>
      <c r="C843">
        <v>0</v>
      </c>
      <c r="D843">
        <v>19</v>
      </c>
      <c r="E843">
        <v>0</v>
      </c>
      <c r="F843">
        <v>0</v>
      </c>
      <c r="H843">
        <v>631.20910100000003</v>
      </c>
      <c r="J843">
        <v>5352030</v>
      </c>
      <c r="K843">
        <v>5673787</v>
      </c>
      <c r="L843">
        <v>5523699</v>
      </c>
      <c r="M843" t="str">
        <f t="shared" si="261"/>
        <v>Yes</v>
      </c>
      <c r="N843">
        <f t="shared" si="262"/>
        <v>5516505.333333333</v>
      </c>
      <c r="O843">
        <v>6810647</v>
      </c>
      <c r="P843">
        <v>8985835</v>
      </c>
      <c r="Q843">
        <v>6990598</v>
      </c>
      <c r="S843">
        <f t="shared" si="263"/>
        <v>1.6666666666666667</v>
      </c>
      <c r="T843">
        <f t="shared" si="264"/>
        <v>0.79166666666666663</v>
      </c>
      <c r="V843" s="4">
        <f t="shared" si="265"/>
        <v>631.20910097990009</v>
      </c>
      <c r="W843">
        <f t="shared" si="266"/>
        <v>5</v>
      </c>
      <c r="X843">
        <f t="shared" si="267"/>
        <v>0.20833333333333334</v>
      </c>
      <c r="Y843">
        <f t="shared" si="268"/>
        <v>0.125</v>
      </c>
      <c r="Z843">
        <f t="shared" si="269"/>
        <v>0.26315789473684209</v>
      </c>
      <c r="AA843" t="str">
        <f t="shared" si="270"/>
        <v>O</v>
      </c>
      <c r="AD843">
        <f t="shared" si="271"/>
        <v>-0.31034482758620691</v>
      </c>
      <c r="AF843" t="str">
        <f t="shared" si="272"/>
        <v>----</v>
      </c>
      <c r="AG843" t="str">
        <f t="shared" si="273"/>
        <v>----</v>
      </c>
      <c r="AH843" t="str">
        <f t="shared" si="274"/>
        <v>----</v>
      </c>
      <c r="AI843" t="str">
        <f t="shared" si="275"/>
        <v>----</v>
      </c>
      <c r="AJ843" t="str">
        <f t="shared" si="276"/>
        <v>SatFACarb</v>
      </c>
      <c r="AK843" t="str">
        <f t="shared" si="277"/>
        <v>----</v>
      </c>
      <c r="AM843" s="4">
        <f t="shared" si="278"/>
        <v>631.35505879030939</v>
      </c>
      <c r="AN843" s="4">
        <f t="shared" si="279"/>
        <v>631</v>
      </c>
      <c r="AO843" s="4">
        <f t="shared" si="280"/>
        <v>0.35505879030938559</v>
      </c>
    </row>
    <row r="844" spans="1:41" x14ac:dyDescent="0.25">
      <c r="A844">
        <v>14</v>
      </c>
      <c r="B844">
        <v>26</v>
      </c>
      <c r="C844">
        <v>0</v>
      </c>
      <c r="D844">
        <v>10</v>
      </c>
      <c r="E844">
        <v>0</v>
      </c>
      <c r="F844">
        <v>0</v>
      </c>
      <c r="H844">
        <v>353.14531959999999</v>
      </c>
      <c r="J844">
        <v>5215351</v>
      </c>
      <c r="K844">
        <v>5312634</v>
      </c>
      <c r="L844">
        <v>6122507</v>
      </c>
      <c r="M844" t="str">
        <f t="shared" si="261"/>
        <v>Yes</v>
      </c>
      <c r="N844">
        <f t="shared" si="262"/>
        <v>5550164</v>
      </c>
      <c r="O844">
        <v>6856575</v>
      </c>
      <c r="P844">
        <v>5426396</v>
      </c>
      <c r="Q844">
        <v>6853614</v>
      </c>
      <c r="S844">
        <f t="shared" si="263"/>
        <v>1.8571428571428572</v>
      </c>
      <c r="T844">
        <f t="shared" si="264"/>
        <v>0.7142857142857143</v>
      </c>
      <c r="V844" s="4">
        <f t="shared" si="265"/>
        <v>353.14531957989999</v>
      </c>
      <c r="W844">
        <f t="shared" si="266"/>
        <v>2</v>
      </c>
      <c r="X844">
        <f t="shared" si="267"/>
        <v>0.14285714285714285</v>
      </c>
      <c r="Y844">
        <f t="shared" si="268"/>
        <v>7.6923076923076927E-2</v>
      </c>
      <c r="Z844">
        <f t="shared" si="269"/>
        <v>0.2</v>
      </c>
      <c r="AA844" t="str">
        <f t="shared" si="270"/>
        <v>O</v>
      </c>
      <c r="AD844">
        <f t="shared" si="271"/>
        <v>-0.33333333333333331</v>
      </c>
      <c r="AF844" t="str">
        <f t="shared" si="272"/>
        <v>----</v>
      </c>
      <c r="AG844" t="str">
        <f t="shared" si="273"/>
        <v>----</v>
      </c>
      <c r="AH844" t="str">
        <f t="shared" si="274"/>
        <v>----</v>
      </c>
      <c r="AI844" t="str">
        <f t="shared" si="275"/>
        <v>----</v>
      </c>
      <c r="AJ844" t="str">
        <f t="shared" si="276"/>
        <v>SatFACarb</v>
      </c>
      <c r="AK844" t="str">
        <f t="shared" si="277"/>
        <v>----</v>
      </c>
      <c r="AM844" s="4">
        <f t="shared" si="278"/>
        <v>353.22697923519041</v>
      </c>
      <c r="AN844" s="4">
        <f t="shared" si="279"/>
        <v>353</v>
      </c>
      <c r="AO844" s="4">
        <f t="shared" si="280"/>
        <v>0.22697923519041296</v>
      </c>
    </row>
    <row r="845" spans="1:41" x14ac:dyDescent="0.25">
      <c r="A845">
        <v>20</v>
      </c>
      <c r="B845">
        <v>34</v>
      </c>
      <c r="C845">
        <v>0</v>
      </c>
      <c r="D845">
        <v>16</v>
      </c>
      <c r="E845">
        <v>0</v>
      </c>
      <c r="F845">
        <v>0</v>
      </c>
      <c r="H845">
        <v>529.17740719999995</v>
      </c>
      <c r="J845">
        <v>7417063</v>
      </c>
      <c r="K845">
        <v>6574285</v>
      </c>
      <c r="L845">
        <v>7736950</v>
      </c>
      <c r="M845" t="str">
        <f t="shared" si="261"/>
        <v>Yes</v>
      </c>
      <c r="N845">
        <f t="shared" si="262"/>
        <v>7242766</v>
      </c>
      <c r="O845">
        <v>7032622</v>
      </c>
      <c r="P845">
        <v>7027527</v>
      </c>
      <c r="Q845">
        <v>7673027</v>
      </c>
      <c r="S845">
        <f t="shared" si="263"/>
        <v>1.7</v>
      </c>
      <c r="T845">
        <f t="shared" si="264"/>
        <v>0.8</v>
      </c>
      <c r="V845" s="4">
        <f t="shared" si="265"/>
        <v>529.1774071799</v>
      </c>
      <c r="W845">
        <f t="shared" si="266"/>
        <v>4</v>
      </c>
      <c r="X845">
        <f t="shared" si="267"/>
        <v>0.2</v>
      </c>
      <c r="Y845">
        <f t="shared" si="268"/>
        <v>0.11764705882352941</v>
      </c>
      <c r="Z845">
        <f t="shared" si="269"/>
        <v>0.25</v>
      </c>
      <c r="AA845" t="str">
        <f t="shared" si="270"/>
        <v>O</v>
      </c>
      <c r="AD845">
        <f t="shared" si="271"/>
        <v>-0.33333333333333331</v>
      </c>
      <c r="AF845" t="str">
        <f t="shared" si="272"/>
        <v>----</v>
      </c>
      <c r="AG845" t="str">
        <f t="shared" si="273"/>
        <v>----</v>
      </c>
      <c r="AH845" t="str">
        <f t="shared" si="274"/>
        <v>----</v>
      </c>
      <c r="AI845" t="str">
        <f t="shared" si="275"/>
        <v>----</v>
      </c>
      <c r="AJ845" t="str">
        <f t="shared" si="276"/>
        <v>SatFACarb</v>
      </c>
      <c r="AK845" t="str">
        <f t="shared" si="277"/>
        <v>----</v>
      </c>
      <c r="AM845" s="4">
        <f t="shared" si="278"/>
        <v>529.29977166347635</v>
      </c>
      <c r="AN845" s="4">
        <f t="shared" si="279"/>
        <v>529</v>
      </c>
      <c r="AO845" s="4">
        <f t="shared" si="280"/>
        <v>0.2997716634763492</v>
      </c>
    </row>
    <row r="846" spans="1:41" x14ac:dyDescent="0.25">
      <c r="A846">
        <v>12</v>
      </c>
      <c r="B846">
        <v>20</v>
      </c>
      <c r="C846">
        <v>0</v>
      </c>
      <c r="D846">
        <v>11</v>
      </c>
      <c r="E846">
        <v>0</v>
      </c>
      <c r="F846">
        <v>0</v>
      </c>
      <c r="H846">
        <v>339.09328420000003</v>
      </c>
      <c r="J846">
        <v>25091679</v>
      </c>
      <c r="K846">
        <v>17375513</v>
      </c>
      <c r="L846">
        <v>21057889</v>
      </c>
      <c r="M846" t="str">
        <f t="shared" si="261"/>
        <v>Yes</v>
      </c>
      <c r="N846">
        <f t="shared" si="262"/>
        <v>21175027</v>
      </c>
      <c r="O846">
        <v>7047636</v>
      </c>
      <c r="P846">
        <v>9145726</v>
      </c>
      <c r="Q846">
        <v>8852495</v>
      </c>
      <c r="S846">
        <f t="shared" si="263"/>
        <v>1.6666666666666667</v>
      </c>
      <c r="T846">
        <f t="shared" si="264"/>
        <v>0.91666666666666663</v>
      </c>
      <c r="V846" s="4">
        <f t="shared" si="265"/>
        <v>339.09328417989997</v>
      </c>
      <c r="W846">
        <f t="shared" si="266"/>
        <v>3</v>
      </c>
      <c r="X846">
        <f t="shared" si="267"/>
        <v>0.25</v>
      </c>
      <c r="Y846">
        <f t="shared" si="268"/>
        <v>0.15</v>
      </c>
      <c r="Z846">
        <f t="shared" si="269"/>
        <v>0.27272727272727271</v>
      </c>
      <c r="AA846" t="str">
        <f t="shared" si="270"/>
        <v>O</v>
      </c>
      <c r="AD846">
        <f t="shared" si="271"/>
        <v>-0.38461538461538464</v>
      </c>
      <c r="AF846" t="str">
        <f t="shared" si="272"/>
        <v>----</v>
      </c>
      <c r="AG846" t="str">
        <f t="shared" si="273"/>
        <v>----</v>
      </c>
      <c r="AH846" t="str">
        <f t="shared" si="274"/>
        <v>----</v>
      </c>
      <c r="AI846" t="str">
        <f t="shared" si="275"/>
        <v>----</v>
      </c>
      <c r="AJ846" t="str">
        <f t="shared" si="276"/>
        <v>SatFACarb</v>
      </c>
      <c r="AK846" t="str">
        <f t="shared" si="277"/>
        <v>----</v>
      </c>
      <c r="AM846" s="4">
        <f t="shared" si="278"/>
        <v>339.17169450891231</v>
      </c>
      <c r="AN846" s="4">
        <f t="shared" si="279"/>
        <v>339</v>
      </c>
      <c r="AO846" s="4">
        <f t="shared" si="280"/>
        <v>0.17169450891231008</v>
      </c>
    </row>
    <row r="847" spans="1:41" x14ac:dyDescent="0.25">
      <c r="A847">
        <v>20</v>
      </c>
      <c r="B847">
        <v>36</v>
      </c>
      <c r="C847">
        <v>0</v>
      </c>
      <c r="D847">
        <v>14</v>
      </c>
      <c r="E847">
        <v>0</v>
      </c>
      <c r="F847">
        <v>0</v>
      </c>
      <c r="H847">
        <v>499.20322800000002</v>
      </c>
      <c r="J847">
        <v>4251968</v>
      </c>
      <c r="K847">
        <v>5274854</v>
      </c>
      <c r="L847">
        <v>5394805</v>
      </c>
      <c r="M847" t="str">
        <f t="shared" si="261"/>
        <v>Yes</v>
      </c>
      <c r="N847">
        <f t="shared" si="262"/>
        <v>4973875.666666667</v>
      </c>
      <c r="O847">
        <v>7261935</v>
      </c>
      <c r="P847">
        <v>6571461</v>
      </c>
      <c r="Q847">
        <v>7494199</v>
      </c>
      <c r="S847">
        <f t="shared" si="263"/>
        <v>1.8</v>
      </c>
      <c r="T847">
        <f t="shared" si="264"/>
        <v>0.7</v>
      </c>
      <c r="V847" s="4">
        <f t="shared" si="265"/>
        <v>499.20322797989996</v>
      </c>
      <c r="W847">
        <f t="shared" si="266"/>
        <v>3</v>
      </c>
      <c r="X847">
        <f t="shared" si="267"/>
        <v>0.15</v>
      </c>
      <c r="Y847">
        <f t="shared" si="268"/>
        <v>8.3333333333333329E-2</v>
      </c>
      <c r="Z847">
        <f t="shared" si="269"/>
        <v>0.21428571428571427</v>
      </c>
      <c r="AA847" t="str">
        <f t="shared" si="270"/>
        <v>O</v>
      </c>
      <c r="AD847">
        <f t="shared" si="271"/>
        <v>-0.30769230769230771</v>
      </c>
      <c r="AF847" t="str">
        <f t="shared" si="272"/>
        <v>----</v>
      </c>
      <c r="AG847" t="str">
        <f t="shared" si="273"/>
        <v>----</v>
      </c>
      <c r="AH847" t="str">
        <f t="shared" si="274"/>
        <v>----</v>
      </c>
      <c r="AI847" t="str">
        <f t="shared" si="275"/>
        <v>----</v>
      </c>
      <c r="AJ847" t="str">
        <f t="shared" si="276"/>
        <v>SatFACarb</v>
      </c>
      <c r="AK847" t="str">
        <f t="shared" si="277"/>
        <v>----</v>
      </c>
      <c r="AM847" s="4">
        <f t="shared" si="278"/>
        <v>499.31866137588889</v>
      </c>
      <c r="AN847" s="4">
        <f t="shared" si="279"/>
        <v>499</v>
      </c>
      <c r="AO847" s="4">
        <f t="shared" si="280"/>
        <v>0.31866137588889387</v>
      </c>
    </row>
    <row r="848" spans="1:41" x14ac:dyDescent="0.25">
      <c r="A848">
        <v>22</v>
      </c>
      <c r="B848">
        <v>34</v>
      </c>
      <c r="C848">
        <v>0</v>
      </c>
      <c r="D848">
        <v>19</v>
      </c>
      <c r="E848">
        <v>0</v>
      </c>
      <c r="F848">
        <v>0</v>
      </c>
      <c r="H848">
        <v>601.16215099999999</v>
      </c>
      <c r="J848">
        <v>13432524</v>
      </c>
      <c r="K848">
        <v>11327581</v>
      </c>
      <c r="L848">
        <v>14183640</v>
      </c>
      <c r="M848" t="str">
        <f t="shared" si="261"/>
        <v>Yes</v>
      </c>
      <c r="N848">
        <f t="shared" si="262"/>
        <v>12981248.333333334</v>
      </c>
      <c r="O848">
        <v>7274203</v>
      </c>
      <c r="P848">
        <v>8742685</v>
      </c>
      <c r="Q848">
        <v>7906983</v>
      </c>
      <c r="S848">
        <f t="shared" si="263"/>
        <v>1.5454545454545454</v>
      </c>
      <c r="T848">
        <f t="shared" si="264"/>
        <v>0.86363636363636365</v>
      </c>
      <c r="V848" s="4">
        <f t="shared" si="265"/>
        <v>601.16215097990005</v>
      </c>
      <c r="W848">
        <f t="shared" si="266"/>
        <v>6</v>
      </c>
      <c r="X848">
        <f t="shared" si="267"/>
        <v>0.27272727272727271</v>
      </c>
      <c r="Y848">
        <f t="shared" si="268"/>
        <v>0.17647058823529413</v>
      </c>
      <c r="Z848">
        <f t="shared" si="269"/>
        <v>0.31578947368421051</v>
      </c>
      <c r="AA848" t="str">
        <f t="shared" si="270"/>
        <v>O</v>
      </c>
      <c r="AD848">
        <f t="shared" si="271"/>
        <v>-0.28000000000000003</v>
      </c>
      <c r="AF848" t="str">
        <f t="shared" si="272"/>
        <v>----</v>
      </c>
      <c r="AG848" t="str">
        <f t="shared" si="273"/>
        <v>----</v>
      </c>
      <c r="AH848" t="str">
        <f t="shared" si="274"/>
        <v>----</v>
      </c>
      <c r="AI848" t="str">
        <f t="shared" si="275"/>
        <v>----</v>
      </c>
      <c r="AJ848" t="str">
        <f t="shared" si="276"/>
        <v>SatFACarb</v>
      </c>
      <c r="AK848" t="str">
        <f t="shared" si="277"/>
        <v>----</v>
      </c>
      <c r="AM848" s="4">
        <f t="shared" si="278"/>
        <v>601.30116087554597</v>
      </c>
      <c r="AN848" s="4">
        <f t="shared" si="279"/>
        <v>601</v>
      </c>
      <c r="AO848" s="4">
        <f t="shared" si="280"/>
        <v>0.3011608755459747</v>
      </c>
    </row>
    <row r="849" spans="1:41" x14ac:dyDescent="0.25">
      <c r="A849">
        <v>19</v>
      </c>
      <c r="B849">
        <v>30</v>
      </c>
      <c r="C849">
        <v>0</v>
      </c>
      <c r="D849">
        <v>17</v>
      </c>
      <c r="E849">
        <v>0</v>
      </c>
      <c r="F849">
        <v>0</v>
      </c>
      <c r="H849">
        <v>529.14102179999998</v>
      </c>
      <c r="J849">
        <v>21054696</v>
      </c>
      <c r="K849">
        <v>14223564</v>
      </c>
      <c r="L849">
        <v>19099254</v>
      </c>
      <c r="M849" t="str">
        <f t="shared" si="261"/>
        <v>Yes</v>
      </c>
      <c r="N849">
        <f t="shared" si="262"/>
        <v>18125838</v>
      </c>
      <c r="O849">
        <v>7290671</v>
      </c>
      <c r="P849">
        <v>6515527</v>
      </c>
      <c r="Q849">
        <v>6892739</v>
      </c>
      <c r="S849">
        <f t="shared" si="263"/>
        <v>1.5789473684210527</v>
      </c>
      <c r="T849">
        <f t="shared" si="264"/>
        <v>0.89473684210526316</v>
      </c>
      <c r="V849" s="4">
        <f t="shared" si="265"/>
        <v>529.14102177990003</v>
      </c>
      <c r="W849">
        <f t="shared" si="266"/>
        <v>5</v>
      </c>
      <c r="X849">
        <f t="shared" si="267"/>
        <v>0.26315789473684209</v>
      </c>
      <c r="Y849">
        <f t="shared" si="268"/>
        <v>0.16666666666666666</v>
      </c>
      <c r="Z849">
        <f t="shared" si="269"/>
        <v>0.29411764705882354</v>
      </c>
      <c r="AA849" t="str">
        <f t="shared" si="270"/>
        <v>O</v>
      </c>
      <c r="AD849">
        <f t="shared" si="271"/>
        <v>-0.33333333333333331</v>
      </c>
      <c r="AF849" t="str">
        <f t="shared" si="272"/>
        <v>----</v>
      </c>
      <c r="AG849" t="str">
        <f t="shared" si="273"/>
        <v>----</v>
      </c>
      <c r="AH849" t="str">
        <f t="shared" si="274"/>
        <v>----</v>
      </c>
      <c r="AI849" t="str">
        <f t="shared" si="275"/>
        <v>----</v>
      </c>
      <c r="AJ849" t="str">
        <f t="shared" si="276"/>
        <v>SatFACarb</v>
      </c>
      <c r="AK849" t="str">
        <f t="shared" si="277"/>
        <v>----</v>
      </c>
      <c r="AM849" s="4">
        <f t="shared" si="278"/>
        <v>529.26337784988834</v>
      </c>
      <c r="AN849" s="4">
        <f t="shared" si="279"/>
        <v>529</v>
      </c>
      <c r="AO849" s="4">
        <f t="shared" si="280"/>
        <v>0.26337784988834301</v>
      </c>
    </row>
    <row r="850" spans="1:41" x14ac:dyDescent="0.25">
      <c r="A850">
        <v>17</v>
      </c>
      <c r="B850">
        <v>28</v>
      </c>
      <c r="C850">
        <v>0</v>
      </c>
      <c r="D850">
        <v>11</v>
      </c>
      <c r="E850">
        <v>0</v>
      </c>
      <c r="F850">
        <v>0</v>
      </c>
      <c r="H850">
        <v>407.1558842</v>
      </c>
      <c r="J850">
        <v>9139177</v>
      </c>
      <c r="K850">
        <v>8590879</v>
      </c>
      <c r="L850">
        <v>10220016</v>
      </c>
      <c r="M850" t="str">
        <f t="shared" si="261"/>
        <v>Yes</v>
      </c>
      <c r="N850">
        <f t="shared" si="262"/>
        <v>9316690.666666666</v>
      </c>
      <c r="O850">
        <v>7313314</v>
      </c>
      <c r="P850">
        <v>7085471</v>
      </c>
      <c r="Q850">
        <v>8601391</v>
      </c>
      <c r="S850">
        <f t="shared" si="263"/>
        <v>1.6470588235294117</v>
      </c>
      <c r="T850">
        <f t="shared" si="264"/>
        <v>0.6470588235294118</v>
      </c>
      <c r="V850" s="4">
        <f t="shared" si="265"/>
        <v>407.1558841799</v>
      </c>
      <c r="W850">
        <f t="shared" si="266"/>
        <v>4</v>
      </c>
      <c r="X850">
        <f t="shared" si="267"/>
        <v>0.23529411764705882</v>
      </c>
      <c r="Y850">
        <f t="shared" si="268"/>
        <v>0.14285714285714285</v>
      </c>
      <c r="Z850">
        <f t="shared" si="269"/>
        <v>0.36363636363636365</v>
      </c>
      <c r="AA850" t="str">
        <f t="shared" si="270"/>
        <v>O</v>
      </c>
      <c r="AD850">
        <f t="shared" si="271"/>
        <v>-0.13043478260869565</v>
      </c>
      <c r="AF850" t="str">
        <f t="shared" si="272"/>
        <v>----</v>
      </c>
      <c r="AG850" t="str">
        <f t="shared" si="273"/>
        <v>----</v>
      </c>
      <c r="AH850" t="str">
        <f t="shared" si="274"/>
        <v>----</v>
      </c>
      <c r="AI850" t="str">
        <f t="shared" si="275"/>
        <v>----</v>
      </c>
      <c r="AJ850" t="str">
        <f t="shared" si="276"/>
        <v>SatFACarb</v>
      </c>
      <c r="AK850" t="str">
        <f t="shared" si="277"/>
        <v>----</v>
      </c>
      <c r="AM850" s="4">
        <f t="shared" si="278"/>
        <v>407.25003298297958</v>
      </c>
      <c r="AN850" s="4">
        <f t="shared" si="279"/>
        <v>407</v>
      </c>
      <c r="AO850" s="4">
        <f t="shared" si="280"/>
        <v>0.25003298297957599</v>
      </c>
    </row>
    <row r="851" spans="1:41" x14ac:dyDescent="0.25">
      <c r="A851">
        <v>16</v>
      </c>
      <c r="B851">
        <v>24</v>
      </c>
      <c r="C851">
        <v>0</v>
      </c>
      <c r="D851">
        <v>14</v>
      </c>
      <c r="E851">
        <v>0</v>
      </c>
      <c r="F851">
        <v>0</v>
      </c>
      <c r="H851">
        <v>439.109328</v>
      </c>
      <c r="J851">
        <v>22385735</v>
      </c>
      <c r="K851">
        <v>12939251</v>
      </c>
      <c r="L851">
        <v>17870092</v>
      </c>
      <c r="M851" t="str">
        <f t="shared" si="261"/>
        <v>Yes</v>
      </c>
      <c r="N851">
        <f t="shared" si="262"/>
        <v>17731692.666666668</v>
      </c>
      <c r="O851">
        <v>7415134</v>
      </c>
      <c r="P851">
        <v>7581568</v>
      </c>
      <c r="Q851">
        <v>7423123</v>
      </c>
      <c r="S851">
        <f t="shared" si="263"/>
        <v>1.5</v>
      </c>
      <c r="T851">
        <f t="shared" si="264"/>
        <v>0.875</v>
      </c>
      <c r="V851" s="4">
        <f t="shared" si="265"/>
        <v>439.1093279799</v>
      </c>
      <c r="W851">
        <f t="shared" si="266"/>
        <v>5</v>
      </c>
      <c r="X851">
        <f t="shared" si="267"/>
        <v>0.3125</v>
      </c>
      <c r="Y851">
        <f t="shared" si="268"/>
        <v>0.20833333333333334</v>
      </c>
      <c r="Z851">
        <f t="shared" si="269"/>
        <v>0.35714285714285715</v>
      </c>
      <c r="AA851" t="str">
        <f t="shared" si="270"/>
        <v>O</v>
      </c>
      <c r="AD851">
        <f t="shared" si="271"/>
        <v>-0.22222222222222221</v>
      </c>
      <c r="AF851" t="str">
        <f t="shared" si="272"/>
        <v>----</v>
      </c>
      <c r="AG851" t="str">
        <f t="shared" si="273"/>
        <v>----</v>
      </c>
      <c r="AH851" t="str">
        <f t="shared" si="274"/>
        <v>----</v>
      </c>
      <c r="AI851" t="str">
        <f t="shared" si="275"/>
        <v>----</v>
      </c>
      <c r="AJ851" t="str">
        <f t="shared" si="276"/>
        <v>SatFACarb</v>
      </c>
      <c r="AK851" t="str">
        <f t="shared" si="277"/>
        <v>----</v>
      </c>
      <c r="AM851" s="4">
        <f t="shared" si="278"/>
        <v>439.21086554636219</v>
      </c>
      <c r="AN851" s="4">
        <f t="shared" si="279"/>
        <v>439</v>
      </c>
      <c r="AO851" s="4">
        <f t="shared" si="280"/>
        <v>0.2108655463621858</v>
      </c>
    </row>
    <row r="852" spans="1:41" x14ac:dyDescent="0.25">
      <c r="A852">
        <v>24</v>
      </c>
      <c r="B852">
        <v>40</v>
      </c>
      <c r="C852">
        <v>0</v>
      </c>
      <c r="D852">
        <v>20</v>
      </c>
      <c r="E852">
        <v>0</v>
      </c>
      <c r="F852">
        <v>0</v>
      </c>
      <c r="H852">
        <v>647.20401560000005</v>
      </c>
      <c r="J852">
        <v>6782910</v>
      </c>
      <c r="K852">
        <v>9295837</v>
      </c>
      <c r="L852">
        <v>9561391</v>
      </c>
      <c r="M852" t="str">
        <f t="shared" si="261"/>
        <v>Yes</v>
      </c>
      <c r="N852">
        <f t="shared" si="262"/>
        <v>8546712.666666666</v>
      </c>
      <c r="O852">
        <v>7531905</v>
      </c>
      <c r="P852">
        <v>16761996</v>
      </c>
      <c r="Q852">
        <v>12187376</v>
      </c>
      <c r="S852">
        <f t="shared" si="263"/>
        <v>1.6666666666666667</v>
      </c>
      <c r="T852">
        <f t="shared" si="264"/>
        <v>0.83333333333333337</v>
      </c>
      <c r="V852" s="4">
        <f t="shared" si="265"/>
        <v>647.2040155799001</v>
      </c>
      <c r="W852">
        <f t="shared" si="266"/>
        <v>5</v>
      </c>
      <c r="X852">
        <f t="shared" si="267"/>
        <v>0.20833333333333334</v>
      </c>
      <c r="Y852">
        <f t="shared" si="268"/>
        <v>0.125</v>
      </c>
      <c r="Z852">
        <f t="shared" si="269"/>
        <v>0.25</v>
      </c>
      <c r="AA852" t="str">
        <f t="shared" si="270"/>
        <v>O</v>
      </c>
      <c r="AD852">
        <f t="shared" si="271"/>
        <v>-0.35714285714285715</v>
      </c>
      <c r="AF852" t="str">
        <f t="shared" si="272"/>
        <v>----</v>
      </c>
      <c r="AG852" t="str">
        <f t="shared" si="273"/>
        <v>----</v>
      </c>
      <c r="AH852" t="str">
        <f t="shared" si="274"/>
        <v>----</v>
      </c>
      <c r="AI852" t="str">
        <f t="shared" si="275"/>
        <v>----</v>
      </c>
      <c r="AJ852" t="str">
        <f t="shared" si="276"/>
        <v>SatFACarb</v>
      </c>
      <c r="AK852" t="str">
        <f t="shared" si="277"/>
        <v>----</v>
      </c>
      <c r="AM852" s="4">
        <f t="shared" si="278"/>
        <v>647.35367197879475</v>
      </c>
      <c r="AN852" s="4">
        <f t="shared" si="279"/>
        <v>647</v>
      </c>
      <c r="AO852" s="4">
        <f t="shared" si="280"/>
        <v>0.35367197879475043</v>
      </c>
    </row>
    <row r="853" spans="1:41" x14ac:dyDescent="0.25">
      <c r="A853">
        <v>16</v>
      </c>
      <c r="B853">
        <v>30</v>
      </c>
      <c r="C853">
        <v>0</v>
      </c>
      <c r="D853">
        <v>10</v>
      </c>
      <c r="E853">
        <v>0</v>
      </c>
      <c r="F853">
        <v>0</v>
      </c>
      <c r="H853">
        <v>381.17661959999998</v>
      </c>
      <c r="J853">
        <v>3421105</v>
      </c>
      <c r="K853">
        <v>5105411</v>
      </c>
      <c r="L853">
        <v>3925051</v>
      </c>
      <c r="M853" t="str">
        <f t="shared" si="261"/>
        <v>Yes</v>
      </c>
      <c r="N853">
        <f t="shared" si="262"/>
        <v>4150522.3333333335</v>
      </c>
      <c r="O853">
        <v>7588858</v>
      </c>
      <c r="P853">
        <v>8679019</v>
      </c>
      <c r="Q853">
        <v>9729244</v>
      </c>
      <c r="S853">
        <f t="shared" si="263"/>
        <v>1.875</v>
      </c>
      <c r="T853">
        <f t="shared" si="264"/>
        <v>0.625</v>
      </c>
      <c r="V853" s="4">
        <f t="shared" si="265"/>
        <v>381.17661957989998</v>
      </c>
      <c r="W853">
        <f t="shared" si="266"/>
        <v>2</v>
      </c>
      <c r="X853">
        <f t="shared" si="267"/>
        <v>0.125</v>
      </c>
      <c r="Y853">
        <f t="shared" si="268"/>
        <v>6.6666666666666666E-2</v>
      </c>
      <c r="Z853">
        <f t="shared" si="269"/>
        <v>0.2</v>
      </c>
      <c r="AA853" t="str">
        <f t="shared" si="270"/>
        <v>O</v>
      </c>
      <c r="AD853">
        <f t="shared" si="271"/>
        <v>-0.27272727272727271</v>
      </c>
      <c r="AF853" t="str">
        <f t="shared" si="272"/>
        <v>----</v>
      </c>
      <c r="AG853" t="str">
        <f t="shared" si="273"/>
        <v>----</v>
      </c>
      <c r="AH853" t="str">
        <f t="shared" si="274"/>
        <v>----</v>
      </c>
      <c r="AI853" t="str">
        <f t="shared" si="275"/>
        <v>----</v>
      </c>
      <c r="AJ853" t="str">
        <f t="shared" si="276"/>
        <v>SatFACarb</v>
      </c>
      <c r="AK853" t="str">
        <f t="shared" si="277"/>
        <v>----</v>
      </c>
      <c r="AM853" s="4">
        <f t="shared" si="278"/>
        <v>381.26476106057055</v>
      </c>
      <c r="AN853" s="4">
        <f t="shared" si="279"/>
        <v>381</v>
      </c>
      <c r="AO853" s="4">
        <f t="shared" si="280"/>
        <v>0.26476106057054949</v>
      </c>
    </row>
    <row r="854" spans="1:41" x14ac:dyDescent="0.25">
      <c r="A854">
        <v>20</v>
      </c>
      <c r="B854">
        <v>34</v>
      </c>
      <c r="C854">
        <v>0</v>
      </c>
      <c r="D854">
        <v>14</v>
      </c>
      <c r="E854">
        <v>0</v>
      </c>
      <c r="F854">
        <v>0</v>
      </c>
      <c r="H854">
        <v>497.18757799999997</v>
      </c>
      <c r="J854">
        <v>5777601</v>
      </c>
      <c r="K854">
        <v>3739820</v>
      </c>
      <c r="L854">
        <v>5294341</v>
      </c>
      <c r="M854" t="str">
        <f t="shared" si="261"/>
        <v>Yes</v>
      </c>
      <c r="N854">
        <f t="shared" si="262"/>
        <v>4937254</v>
      </c>
      <c r="O854">
        <v>7659207</v>
      </c>
      <c r="P854">
        <v>7984402</v>
      </c>
      <c r="Q854">
        <v>7877088</v>
      </c>
      <c r="S854">
        <f t="shared" si="263"/>
        <v>1.7</v>
      </c>
      <c r="T854">
        <f t="shared" si="264"/>
        <v>0.7</v>
      </c>
      <c r="V854" s="4">
        <f t="shared" si="265"/>
        <v>497.18757797989997</v>
      </c>
      <c r="W854">
        <f t="shared" si="266"/>
        <v>4</v>
      </c>
      <c r="X854">
        <f t="shared" si="267"/>
        <v>0.2</v>
      </c>
      <c r="Y854">
        <f t="shared" si="268"/>
        <v>0.11764705882352941</v>
      </c>
      <c r="Z854">
        <f t="shared" si="269"/>
        <v>0.2857142857142857</v>
      </c>
      <c r="AA854" t="str">
        <f t="shared" si="270"/>
        <v>O</v>
      </c>
      <c r="AD854">
        <f t="shared" si="271"/>
        <v>-0.23076923076923078</v>
      </c>
      <c r="AF854" t="str">
        <f t="shared" si="272"/>
        <v>----</v>
      </c>
      <c r="AG854" t="str">
        <f t="shared" si="273"/>
        <v>----</v>
      </c>
      <c r="AH854" t="str">
        <f t="shared" si="274"/>
        <v>----</v>
      </c>
      <c r="AI854" t="str">
        <f t="shared" si="275"/>
        <v>----</v>
      </c>
      <c r="AJ854" t="str">
        <f t="shared" si="276"/>
        <v>SatFACarb</v>
      </c>
      <c r="AK854" t="str">
        <f t="shared" si="277"/>
        <v>----</v>
      </c>
      <c r="AM854" s="4">
        <f t="shared" si="278"/>
        <v>497.30254528650568</v>
      </c>
      <c r="AN854" s="4">
        <f t="shared" si="279"/>
        <v>497</v>
      </c>
      <c r="AO854" s="4">
        <f t="shared" si="280"/>
        <v>0.30254528650567636</v>
      </c>
    </row>
    <row r="855" spans="1:41" x14ac:dyDescent="0.25">
      <c r="A855">
        <v>20</v>
      </c>
      <c r="B855">
        <v>32</v>
      </c>
      <c r="C855">
        <v>0</v>
      </c>
      <c r="D855">
        <v>17</v>
      </c>
      <c r="E855">
        <v>0</v>
      </c>
      <c r="F855">
        <v>0</v>
      </c>
      <c r="H855">
        <v>543.15667180000003</v>
      </c>
      <c r="J855">
        <v>14271436</v>
      </c>
      <c r="K855">
        <v>13851152</v>
      </c>
      <c r="L855">
        <v>15552272</v>
      </c>
      <c r="M855" t="str">
        <f t="shared" si="261"/>
        <v>Yes</v>
      </c>
      <c r="N855">
        <f t="shared" si="262"/>
        <v>14558286.666666666</v>
      </c>
      <c r="O855">
        <v>7697850</v>
      </c>
      <c r="P855">
        <v>9226735</v>
      </c>
      <c r="Q855">
        <v>8913868</v>
      </c>
      <c r="S855">
        <f t="shared" si="263"/>
        <v>1.6</v>
      </c>
      <c r="T855">
        <f t="shared" si="264"/>
        <v>0.85</v>
      </c>
      <c r="V855" s="4">
        <f t="shared" si="265"/>
        <v>543.15667177989997</v>
      </c>
      <c r="W855">
        <f t="shared" si="266"/>
        <v>5</v>
      </c>
      <c r="X855">
        <f t="shared" si="267"/>
        <v>0.25</v>
      </c>
      <c r="Y855">
        <f t="shared" si="268"/>
        <v>0.15625</v>
      </c>
      <c r="Z855">
        <f t="shared" si="269"/>
        <v>0.29411764705882354</v>
      </c>
      <c r="AA855" t="str">
        <f t="shared" si="270"/>
        <v>O</v>
      </c>
      <c r="AD855">
        <f t="shared" si="271"/>
        <v>-0.30434782608695654</v>
      </c>
      <c r="AF855" t="str">
        <f t="shared" si="272"/>
        <v>----</v>
      </c>
      <c r="AG855" t="str">
        <f t="shared" si="273"/>
        <v>----</v>
      </c>
      <c r="AH855" t="str">
        <f t="shared" si="274"/>
        <v>----</v>
      </c>
      <c r="AI855" t="str">
        <f t="shared" si="275"/>
        <v>----</v>
      </c>
      <c r="AJ855" t="str">
        <f t="shared" si="276"/>
        <v>SatFACarb</v>
      </c>
      <c r="AK855" t="str">
        <f t="shared" si="277"/>
        <v>----</v>
      </c>
      <c r="AM855" s="4">
        <f t="shared" si="278"/>
        <v>543.28226876257838</v>
      </c>
      <c r="AN855" s="4">
        <f t="shared" si="279"/>
        <v>543</v>
      </c>
      <c r="AO855" s="4">
        <f t="shared" si="280"/>
        <v>0.28226876257838285</v>
      </c>
    </row>
    <row r="856" spans="1:41" x14ac:dyDescent="0.25">
      <c r="A856">
        <v>15</v>
      </c>
      <c r="B856">
        <v>27</v>
      </c>
      <c r="C856">
        <v>1</v>
      </c>
      <c r="D856">
        <v>12</v>
      </c>
      <c r="E856">
        <v>1</v>
      </c>
      <c r="F856">
        <v>0</v>
      </c>
      <c r="H856">
        <v>444.11811849999998</v>
      </c>
      <c r="J856">
        <v>2053145</v>
      </c>
      <c r="K856">
        <v>4787619</v>
      </c>
      <c r="L856">
        <v>3625779</v>
      </c>
      <c r="M856" t="str">
        <f t="shared" si="261"/>
        <v>Yes</v>
      </c>
      <c r="N856">
        <f t="shared" si="262"/>
        <v>3488847.6666666665</v>
      </c>
      <c r="O856">
        <v>7928775</v>
      </c>
      <c r="P856">
        <v>12170818</v>
      </c>
      <c r="Q856">
        <v>10492699</v>
      </c>
      <c r="S856">
        <f t="shared" si="263"/>
        <v>1.8</v>
      </c>
      <c r="T856">
        <f t="shared" si="264"/>
        <v>0.8</v>
      </c>
      <c r="V856" s="4">
        <f t="shared" si="265"/>
        <v>444.11811847990003</v>
      </c>
      <c r="W856">
        <f t="shared" si="266"/>
        <v>3</v>
      </c>
      <c r="X856">
        <f t="shared" si="267"/>
        <v>0.2</v>
      </c>
      <c r="Y856">
        <f t="shared" si="268"/>
        <v>0.1111111111111111</v>
      </c>
      <c r="Z856">
        <f t="shared" si="269"/>
        <v>0.25</v>
      </c>
      <c r="AA856" t="str">
        <f t="shared" si="270"/>
        <v>O</v>
      </c>
      <c r="AD856">
        <f t="shared" si="271"/>
        <v>-0.6428571428571429</v>
      </c>
      <c r="AF856" t="str">
        <f t="shared" si="272"/>
        <v>----</v>
      </c>
      <c r="AG856" t="str">
        <f t="shared" si="273"/>
        <v>----</v>
      </c>
      <c r="AH856" t="str">
        <f t="shared" si="274"/>
        <v>----</v>
      </c>
      <c r="AI856" t="str">
        <f t="shared" si="275"/>
        <v>----</v>
      </c>
      <c r="AJ856" t="str">
        <f t="shared" si="276"/>
        <v>SatFACarb</v>
      </c>
      <c r="AK856" t="str">
        <f t="shared" si="277"/>
        <v>----</v>
      </c>
      <c r="AM856" s="4">
        <f t="shared" si="278"/>
        <v>444.22081425541376</v>
      </c>
      <c r="AN856" s="4">
        <f t="shared" si="279"/>
        <v>444</v>
      </c>
      <c r="AO856" s="4">
        <f t="shared" si="280"/>
        <v>0.22081425541375665</v>
      </c>
    </row>
    <row r="857" spans="1:41" x14ac:dyDescent="0.25">
      <c r="A857">
        <v>18</v>
      </c>
      <c r="B857">
        <v>32</v>
      </c>
      <c r="C857">
        <v>0</v>
      </c>
      <c r="D857">
        <v>13</v>
      </c>
      <c r="E857">
        <v>0</v>
      </c>
      <c r="F857">
        <v>0</v>
      </c>
      <c r="H857">
        <v>455.17701340000002</v>
      </c>
      <c r="J857">
        <v>5372415</v>
      </c>
      <c r="K857">
        <v>5356745</v>
      </c>
      <c r="L857">
        <v>5633938</v>
      </c>
      <c r="M857" t="str">
        <f t="shared" si="261"/>
        <v>Yes</v>
      </c>
      <c r="N857">
        <f t="shared" si="262"/>
        <v>5454366</v>
      </c>
      <c r="O857">
        <v>7962735</v>
      </c>
      <c r="P857">
        <v>9004080</v>
      </c>
      <c r="Q857">
        <v>6926387</v>
      </c>
      <c r="S857">
        <f t="shared" si="263"/>
        <v>1.7777777777777777</v>
      </c>
      <c r="T857">
        <f t="shared" si="264"/>
        <v>0.72222222222222221</v>
      </c>
      <c r="V857" s="4">
        <f t="shared" si="265"/>
        <v>455.17701337989996</v>
      </c>
      <c r="W857">
        <f t="shared" si="266"/>
        <v>3</v>
      </c>
      <c r="X857">
        <f t="shared" si="267"/>
        <v>0.16666666666666666</v>
      </c>
      <c r="Y857">
        <f t="shared" si="268"/>
        <v>9.375E-2</v>
      </c>
      <c r="Z857">
        <f t="shared" si="269"/>
        <v>0.23076923076923078</v>
      </c>
      <c r="AA857" t="str">
        <f t="shared" si="270"/>
        <v>O</v>
      </c>
      <c r="AD857">
        <f t="shared" si="271"/>
        <v>-0.30434782608695654</v>
      </c>
      <c r="AF857" t="str">
        <f t="shared" si="272"/>
        <v>----</v>
      </c>
      <c r="AG857" t="str">
        <f t="shared" si="273"/>
        <v>----</v>
      </c>
      <c r="AH857" t="str">
        <f t="shared" si="274"/>
        <v>----</v>
      </c>
      <c r="AI857" t="str">
        <f t="shared" si="275"/>
        <v>----</v>
      </c>
      <c r="AJ857" t="str">
        <f t="shared" si="276"/>
        <v>SatFACarb</v>
      </c>
      <c r="AK857" t="str">
        <f t="shared" si="277"/>
        <v>----</v>
      </c>
      <c r="AM857" s="4">
        <f t="shared" si="278"/>
        <v>455.28226636202339</v>
      </c>
      <c r="AN857" s="4">
        <f t="shared" si="279"/>
        <v>455</v>
      </c>
      <c r="AO857" s="4">
        <f t="shared" si="280"/>
        <v>0.2822663620233925</v>
      </c>
    </row>
    <row r="858" spans="1:41" x14ac:dyDescent="0.25">
      <c r="A858">
        <v>18</v>
      </c>
      <c r="B858">
        <v>30</v>
      </c>
      <c r="C858">
        <v>0</v>
      </c>
      <c r="D858">
        <v>13</v>
      </c>
      <c r="E858">
        <v>0</v>
      </c>
      <c r="F858">
        <v>0</v>
      </c>
      <c r="H858">
        <v>453.16136340000003</v>
      </c>
      <c r="J858">
        <v>7403167</v>
      </c>
      <c r="K858">
        <v>4933017</v>
      </c>
      <c r="L858">
        <v>6320164</v>
      </c>
      <c r="M858" t="str">
        <f t="shared" si="261"/>
        <v>Yes</v>
      </c>
      <c r="N858">
        <f t="shared" si="262"/>
        <v>6218782.666666667</v>
      </c>
      <c r="O858">
        <v>8218876</v>
      </c>
      <c r="P858">
        <v>8336499</v>
      </c>
      <c r="Q858">
        <v>8458407</v>
      </c>
      <c r="S858">
        <f t="shared" si="263"/>
        <v>1.6666666666666667</v>
      </c>
      <c r="T858">
        <f t="shared" si="264"/>
        <v>0.72222222222222221</v>
      </c>
      <c r="V858" s="4">
        <f t="shared" si="265"/>
        <v>453.16136337990002</v>
      </c>
      <c r="W858">
        <f t="shared" si="266"/>
        <v>4</v>
      </c>
      <c r="X858">
        <f t="shared" si="267"/>
        <v>0.22222222222222221</v>
      </c>
      <c r="Y858">
        <f t="shared" si="268"/>
        <v>0.13333333333333333</v>
      </c>
      <c r="Z858">
        <f t="shared" si="269"/>
        <v>0.30769230769230771</v>
      </c>
      <c r="AA858" t="str">
        <f t="shared" si="270"/>
        <v>O</v>
      </c>
      <c r="AD858">
        <f t="shared" si="271"/>
        <v>-0.21739130434782608</v>
      </c>
      <c r="AF858" t="str">
        <f t="shared" si="272"/>
        <v>----</v>
      </c>
      <c r="AG858" t="str">
        <f t="shared" si="273"/>
        <v>----</v>
      </c>
      <c r="AH858" t="str">
        <f t="shared" si="274"/>
        <v>----</v>
      </c>
      <c r="AI858" t="str">
        <f t="shared" si="275"/>
        <v>----</v>
      </c>
      <c r="AJ858" t="str">
        <f t="shared" si="276"/>
        <v>SatFACarb</v>
      </c>
      <c r="AK858" t="str">
        <f t="shared" si="277"/>
        <v>----</v>
      </c>
      <c r="AM858" s="4">
        <f t="shared" si="278"/>
        <v>453.26615027264029</v>
      </c>
      <c r="AN858" s="4">
        <f t="shared" si="279"/>
        <v>453</v>
      </c>
      <c r="AO858" s="4">
        <f t="shared" si="280"/>
        <v>0.26615027264028868</v>
      </c>
    </row>
    <row r="859" spans="1:41" x14ac:dyDescent="0.25">
      <c r="A859">
        <v>15</v>
      </c>
      <c r="B859">
        <v>24</v>
      </c>
      <c r="C859">
        <v>0</v>
      </c>
      <c r="D859">
        <v>14</v>
      </c>
      <c r="E859">
        <v>0</v>
      </c>
      <c r="F859">
        <v>0</v>
      </c>
      <c r="H859">
        <v>427.109328</v>
      </c>
      <c r="J859">
        <v>52762933</v>
      </c>
      <c r="K859">
        <v>34342077</v>
      </c>
      <c r="L859">
        <v>48652542</v>
      </c>
      <c r="M859" t="str">
        <f t="shared" si="261"/>
        <v>Yes</v>
      </c>
      <c r="N859">
        <f t="shared" si="262"/>
        <v>45252517.333333336</v>
      </c>
      <c r="O859">
        <v>8247414</v>
      </c>
      <c r="P859">
        <v>8878647</v>
      </c>
      <c r="Q859">
        <v>8341395</v>
      </c>
      <c r="S859">
        <f t="shared" si="263"/>
        <v>1.6</v>
      </c>
      <c r="T859">
        <f t="shared" si="264"/>
        <v>0.93333333333333335</v>
      </c>
      <c r="V859" s="4">
        <f t="shared" si="265"/>
        <v>427.1093279799</v>
      </c>
      <c r="W859">
        <f t="shared" si="266"/>
        <v>4</v>
      </c>
      <c r="X859">
        <f t="shared" si="267"/>
        <v>0.26666666666666666</v>
      </c>
      <c r="Y859">
        <f t="shared" si="268"/>
        <v>0.16666666666666666</v>
      </c>
      <c r="Z859">
        <f t="shared" si="269"/>
        <v>0.2857142857142857</v>
      </c>
      <c r="AA859" t="str">
        <f t="shared" si="270"/>
        <v>O</v>
      </c>
      <c r="AD859">
        <f t="shared" si="271"/>
        <v>-0.375</v>
      </c>
      <c r="AF859" t="str">
        <f t="shared" si="272"/>
        <v>----</v>
      </c>
      <c r="AG859" t="str">
        <f t="shared" si="273"/>
        <v>----</v>
      </c>
      <c r="AH859" t="str">
        <f t="shared" si="274"/>
        <v>----</v>
      </c>
      <c r="AI859" t="str">
        <f t="shared" si="275"/>
        <v>----</v>
      </c>
      <c r="AJ859" t="str">
        <f t="shared" si="276"/>
        <v>SatFACarb</v>
      </c>
      <c r="AK859" t="str">
        <f t="shared" si="277"/>
        <v>----</v>
      </c>
      <c r="AM859" s="4">
        <f t="shared" si="278"/>
        <v>427.20809072305531</v>
      </c>
      <c r="AN859" s="4">
        <f t="shared" si="279"/>
        <v>427</v>
      </c>
      <c r="AO859" s="4">
        <f t="shared" si="280"/>
        <v>0.20809072305530663</v>
      </c>
    </row>
    <row r="860" spans="1:41" x14ac:dyDescent="0.25">
      <c r="A860">
        <v>14</v>
      </c>
      <c r="B860">
        <v>24</v>
      </c>
      <c r="C860">
        <v>0</v>
      </c>
      <c r="D860">
        <v>12</v>
      </c>
      <c r="E860">
        <v>0</v>
      </c>
      <c r="F860">
        <v>0</v>
      </c>
      <c r="H860">
        <v>383.11949879999997</v>
      </c>
      <c r="J860">
        <v>27217299</v>
      </c>
      <c r="K860">
        <v>23422241</v>
      </c>
      <c r="L860">
        <v>27030064</v>
      </c>
      <c r="M860" t="str">
        <f t="shared" ref="M860:M923" si="281">IF(J860&gt;0,"Yes","No")</f>
        <v>Yes</v>
      </c>
      <c r="N860">
        <f t="shared" ref="N860:N923" si="282">AVERAGE(J860:L860)</f>
        <v>25889868</v>
      </c>
      <c r="O860">
        <v>8392202</v>
      </c>
      <c r="P860">
        <v>10535034</v>
      </c>
      <c r="Q860">
        <v>9967318</v>
      </c>
      <c r="S860">
        <f t="shared" ref="S860:S923" si="283">B860/A860</f>
        <v>1.7142857142857142</v>
      </c>
      <c r="T860">
        <f t="shared" ref="T860:T923" si="284">D860/A860</f>
        <v>0.8571428571428571</v>
      </c>
      <c r="V860" s="4">
        <f t="shared" ref="V860:V923" si="285">A860*12+(B860-1)*1.007825+C860*14.003074+D860*15.9949146+E860*31.9720707+F860*30.9737615+0.0005485799</f>
        <v>383.11949877989997</v>
      </c>
      <c r="W860">
        <f t="shared" ref="W860:W923" si="286">1+A860-B860/2+C860/2+F860/2</f>
        <v>3</v>
      </c>
      <c r="X860">
        <f t="shared" ref="X860:X923" si="287">W860/A860</f>
        <v>0.21428571428571427</v>
      </c>
      <c r="Y860">
        <f t="shared" ref="Y860:Y923" si="288">W860/B860</f>
        <v>0.125</v>
      </c>
      <c r="Z860">
        <f t="shared" ref="Z860:Z923" si="289">W860/D860</f>
        <v>0.25</v>
      </c>
      <c r="AA860" t="str">
        <f t="shared" ref="AA860:AA923" si="290">IF(X860&gt;=0.3,IF(X860&lt;=0.68,IF(Y860&gt;=0.2,IF(Y860&lt;=0.95,IF(Z860&gt;=0.77,IF(Z860&lt;=1.75,"CRAM","O"),"O"),"O"),"O"),"O"),"O")</f>
        <v>O</v>
      </c>
      <c r="AD860">
        <f t="shared" ref="AD860:AD923" si="291">(1+A860-D860/2-E860-B860/2)/(A860-D860/2-E860-C860-F860)</f>
        <v>-0.375</v>
      </c>
      <c r="AF860" t="str">
        <f t="shared" ref="AF860:AF923" si="292">IF(AD860&gt;0.66,"CondAr","----")</f>
        <v>----</v>
      </c>
      <c r="AG860" t="str">
        <f t="shared" ref="AG860:AG923" si="293">IF(AND((AD860&gt;0.5),(AD860&lt;=0.66)),"Aromatic","----")</f>
        <v>----</v>
      </c>
      <c r="AH860" t="str">
        <f t="shared" ref="AH860:AH923" si="294">IF(AND((AD860&lt;=0.5),(S860&lt;1.5)),"HUnSatLig","----")</f>
        <v>----</v>
      </c>
      <c r="AI860" t="str">
        <f t="shared" ref="AI860:AI923" si="295">IF(AND((T860&lt;0.6),(S860&gt;=1.5),(C860=0)),"AlipatNoN","----")</f>
        <v>----</v>
      </c>
      <c r="AJ860" t="str">
        <f t="shared" ref="AJ860:AJ923" si="296">IF(AND((S860&gt;=1.5),(T860&gt;=0.6)),"SatFACarb","----")</f>
        <v>SatFACarb</v>
      </c>
      <c r="AK860" t="str">
        <f t="shared" ref="AK860:AK923" si="297">IF(AND((T860&lt;0.6),(S860&gt;=1.5),(C860&gt;0)),"Alipat+N","----")</f>
        <v>----</v>
      </c>
      <c r="AM860" s="4">
        <f t="shared" ref="AM860:AM923" si="298">V860*(44/43.989828)</f>
        <v>383.20808952277775</v>
      </c>
      <c r="AN860" s="4">
        <f t="shared" ref="AN860:AN923" si="299">INT(AM860)</f>
        <v>383</v>
      </c>
      <c r="AO860" s="4">
        <f t="shared" ref="AO860:AO923" si="300">AM860-AN860</f>
        <v>0.20808952277775461</v>
      </c>
    </row>
    <row r="861" spans="1:41" x14ac:dyDescent="0.25">
      <c r="A861">
        <v>16</v>
      </c>
      <c r="B861">
        <v>28</v>
      </c>
      <c r="C861">
        <v>0</v>
      </c>
      <c r="D861">
        <v>12</v>
      </c>
      <c r="E861">
        <v>0</v>
      </c>
      <c r="F861">
        <v>0</v>
      </c>
      <c r="H861">
        <v>411.15079880000002</v>
      </c>
      <c r="J861">
        <v>7500867</v>
      </c>
      <c r="K861">
        <v>6207187</v>
      </c>
      <c r="L861">
        <v>7479967</v>
      </c>
      <c r="M861" t="str">
        <f t="shared" si="281"/>
        <v>Yes</v>
      </c>
      <c r="N861">
        <f t="shared" si="282"/>
        <v>7062673.666666667</v>
      </c>
      <c r="O861">
        <v>8407214</v>
      </c>
      <c r="P861">
        <v>7836307</v>
      </c>
      <c r="Q861">
        <v>8493078</v>
      </c>
      <c r="S861">
        <f t="shared" si="283"/>
        <v>1.75</v>
      </c>
      <c r="T861">
        <f t="shared" si="284"/>
        <v>0.75</v>
      </c>
      <c r="V861" s="4">
        <f t="shared" si="285"/>
        <v>411.15079877989996</v>
      </c>
      <c r="W861">
        <f t="shared" si="286"/>
        <v>3</v>
      </c>
      <c r="X861">
        <f t="shared" si="287"/>
        <v>0.1875</v>
      </c>
      <c r="Y861">
        <f t="shared" si="288"/>
        <v>0.10714285714285714</v>
      </c>
      <c r="Z861">
        <f t="shared" si="289"/>
        <v>0.25</v>
      </c>
      <c r="AA861" t="str">
        <f t="shared" si="290"/>
        <v>O</v>
      </c>
      <c r="AD861">
        <f t="shared" si="291"/>
        <v>-0.3</v>
      </c>
      <c r="AF861" t="str">
        <f t="shared" si="292"/>
        <v>----</v>
      </c>
      <c r="AG861" t="str">
        <f t="shared" si="293"/>
        <v>----</v>
      </c>
      <c r="AH861" t="str">
        <f t="shared" si="294"/>
        <v>----</v>
      </c>
      <c r="AI861" t="str">
        <f t="shared" si="295"/>
        <v>----</v>
      </c>
      <c r="AJ861" t="str">
        <f t="shared" si="296"/>
        <v>SatFACarb</v>
      </c>
      <c r="AK861" t="str">
        <f t="shared" si="297"/>
        <v>----</v>
      </c>
      <c r="AM861" s="4">
        <f t="shared" si="298"/>
        <v>411.24587134815795</v>
      </c>
      <c r="AN861" s="4">
        <f t="shared" si="299"/>
        <v>411</v>
      </c>
      <c r="AO861" s="4">
        <f t="shared" si="300"/>
        <v>0.24587134815794798</v>
      </c>
    </row>
    <row r="862" spans="1:41" x14ac:dyDescent="0.25">
      <c r="A862">
        <v>16</v>
      </c>
      <c r="B862">
        <v>26</v>
      </c>
      <c r="C862">
        <v>0</v>
      </c>
      <c r="D862">
        <v>12</v>
      </c>
      <c r="E862">
        <v>0</v>
      </c>
      <c r="F862">
        <v>0</v>
      </c>
      <c r="H862">
        <v>409.13514880000002</v>
      </c>
      <c r="J862">
        <v>11938856</v>
      </c>
      <c r="K862">
        <v>8029835</v>
      </c>
      <c r="L862">
        <v>10517080</v>
      </c>
      <c r="M862" t="str">
        <f t="shared" si="281"/>
        <v>Yes</v>
      </c>
      <c r="N862">
        <f t="shared" si="282"/>
        <v>10161923.666666666</v>
      </c>
      <c r="O862">
        <v>8468536</v>
      </c>
      <c r="P862">
        <v>7690793</v>
      </c>
      <c r="Q862">
        <v>8212401</v>
      </c>
      <c r="S862">
        <f t="shared" si="283"/>
        <v>1.625</v>
      </c>
      <c r="T862">
        <f t="shared" si="284"/>
        <v>0.75</v>
      </c>
      <c r="V862" s="4">
        <f t="shared" si="285"/>
        <v>409.13514877990002</v>
      </c>
      <c r="W862">
        <f t="shared" si="286"/>
        <v>4</v>
      </c>
      <c r="X862">
        <f t="shared" si="287"/>
        <v>0.25</v>
      </c>
      <c r="Y862">
        <f t="shared" si="288"/>
        <v>0.15384615384615385</v>
      </c>
      <c r="Z862">
        <f t="shared" si="289"/>
        <v>0.33333333333333331</v>
      </c>
      <c r="AA862" t="str">
        <f t="shared" si="290"/>
        <v>O</v>
      </c>
      <c r="AD862">
        <f t="shared" si="291"/>
        <v>-0.2</v>
      </c>
      <c r="AF862" t="str">
        <f t="shared" si="292"/>
        <v>----</v>
      </c>
      <c r="AG862" t="str">
        <f t="shared" si="293"/>
        <v>----</v>
      </c>
      <c r="AH862" t="str">
        <f t="shared" si="294"/>
        <v>----</v>
      </c>
      <c r="AI862" t="str">
        <f t="shared" si="295"/>
        <v>----</v>
      </c>
      <c r="AJ862" t="str">
        <f t="shared" si="296"/>
        <v>SatFACarb</v>
      </c>
      <c r="AK862" t="str">
        <f t="shared" si="297"/>
        <v>----</v>
      </c>
      <c r="AM862" s="4">
        <f t="shared" si="298"/>
        <v>409.22975525877479</v>
      </c>
      <c r="AN862" s="4">
        <f t="shared" si="299"/>
        <v>409</v>
      </c>
      <c r="AO862" s="4">
        <f t="shared" si="300"/>
        <v>0.22975525877478731</v>
      </c>
    </row>
    <row r="863" spans="1:41" x14ac:dyDescent="0.25">
      <c r="A863">
        <v>17</v>
      </c>
      <c r="B863">
        <v>26</v>
      </c>
      <c r="C863">
        <v>0</v>
      </c>
      <c r="D863">
        <v>14</v>
      </c>
      <c r="E863">
        <v>0</v>
      </c>
      <c r="F863">
        <v>0</v>
      </c>
      <c r="H863">
        <v>453.124978</v>
      </c>
      <c r="J863">
        <v>19283618</v>
      </c>
      <c r="K863">
        <v>14436765</v>
      </c>
      <c r="L863">
        <v>17684518</v>
      </c>
      <c r="M863" t="str">
        <f t="shared" si="281"/>
        <v>Yes</v>
      </c>
      <c r="N863">
        <f t="shared" si="282"/>
        <v>17134967</v>
      </c>
      <c r="O863">
        <v>8472831</v>
      </c>
      <c r="P863">
        <v>11138164</v>
      </c>
      <c r="Q863">
        <v>10772650</v>
      </c>
      <c r="S863">
        <f t="shared" si="283"/>
        <v>1.5294117647058822</v>
      </c>
      <c r="T863">
        <f t="shared" si="284"/>
        <v>0.82352941176470584</v>
      </c>
      <c r="V863" s="4">
        <f t="shared" si="285"/>
        <v>453.1249779799</v>
      </c>
      <c r="W863">
        <f t="shared" si="286"/>
        <v>5</v>
      </c>
      <c r="X863">
        <f t="shared" si="287"/>
        <v>0.29411764705882354</v>
      </c>
      <c r="Y863">
        <f t="shared" si="288"/>
        <v>0.19230769230769232</v>
      </c>
      <c r="Z863">
        <f t="shared" si="289"/>
        <v>0.35714285714285715</v>
      </c>
      <c r="AA863" t="str">
        <f t="shared" si="290"/>
        <v>O</v>
      </c>
      <c r="AD863">
        <f t="shared" si="291"/>
        <v>-0.2</v>
      </c>
      <c r="AF863" t="str">
        <f t="shared" si="292"/>
        <v>----</v>
      </c>
      <c r="AG863" t="str">
        <f t="shared" si="293"/>
        <v>----</v>
      </c>
      <c r="AH863" t="str">
        <f t="shared" si="294"/>
        <v>----</v>
      </c>
      <c r="AI863" t="str">
        <f t="shared" si="295"/>
        <v>----</v>
      </c>
      <c r="AJ863" t="str">
        <f t="shared" si="296"/>
        <v>SatFACarb</v>
      </c>
      <c r="AK863" t="str">
        <f t="shared" si="297"/>
        <v>----</v>
      </c>
      <c r="AM863" s="4">
        <f t="shared" si="298"/>
        <v>453.22975645905223</v>
      </c>
      <c r="AN863" s="4">
        <f t="shared" si="299"/>
        <v>453</v>
      </c>
      <c r="AO863" s="4">
        <f t="shared" si="300"/>
        <v>0.22975645905222564</v>
      </c>
    </row>
    <row r="864" spans="1:41" x14ac:dyDescent="0.25">
      <c r="A864">
        <v>21</v>
      </c>
      <c r="B864">
        <v>34</v>
      </c>
      <c r="C864">
        <v>0</v>
      </c>
      <c r="D864">
        <v>16</v>
      </c>
      <c r="E864">
        <v>0</v>
      </c>
      <c r="F864">
        <v>0</v>
      </c>
      <c r="H864">
        <v>541.17740719999995</v>
      </c>
      <c r="J864">
        <v>5144577</v>
      </c>
      <c r="K864">
        <v>5716459</v>
      </c>
      <c r="L864">
        <v>5920520</v>
      </c>
      <c r="M864" t="str">
        <f t="shared" si="281"/>
        <v>Yes</v>
      </c>
      <c r="N864">
        <f t="shared" si="282"/>
        <v>5593852</v>
      </c>
      <c r="O864">
        <v>8521204</v>
      </c>
      <c r="P864">
        <v>10039868</v>
      </c>
      <c r="Q864">
        <v>10671101</v>
      </c>
      <c r="S864">
        <f t="shared" si="283"/>
        <v>1.6190476190476191</v>
      </c>
      <c r="T864">
        <f t="shared" si="284"/>
        <v>0.76190476190476186</v>
      </c>
      <c r="V864" s="4">
        <f t="shared" si="285"/>
        <v>541.1774071799</v>
      </c>
      <c r="W864">
        <f t="shared" si="286"/>
        <v>5</v>
      </c>
      <c r="X864">
        <f t="shared" si="287"/>
        <v>0.23809523809523808</v>
      </c>
      <c r="Y864">
        <f t="shared" si="288"/>
        <v>0.14705882352941177</v>
      </c>
      <c r="Z864">
        <f t="shared" si="289"/>
        <v>0.3125</v>
      </c>
      <c r="AA864" t="str">
        <f t="shared" si="290"/>
        <v>O</v>
      </c>
      <c r="AD864">
        <f t="shared" si="291"/>
        <v>-0.23076923076923078</v>
      </c>
      <c r="AF864" t="str">
        <f t="shared" si="292"/>
        <v>----</v>
      </c>
      <c r="AG864" t="str">
        <f t="shared" si="293"/>
        <v>----</v>
      </c>
      <c r="AH864" t="str">
        <f t="shared" si="294"/>
        <v>----</v>
      </c>
      <c r="AI864" t="str">
        <f t="shared" si="295"/>
        <v>----</v>
      </c>
      <c r="AJ864" t="str">
        <f t="shared" si="296"/>
        <v>SatFACarb</v>
      </c>
      <c r="AK864" t="str">
        <f t="shared" si="297"/>
        <v>----</v>
      </c>
      <c r="AM864" s="4">
        <f t="shared" si="298"/>
        <v>541.30254648678317</v>
      </c>
      <c r="AN864" s="4">
        <f t="shared" si="299"/>
        <v>541</v>
      </c>
      <c r="AO864" s="4">
        <f t="shared" si="300"/>
        <v>0.30254648678317153</v>
      </c>
    </row>
    <row r="865" spans="1:41" x14ac:dyDescent="0.25">
      <c r="A865">
        <v>19</v>
      </c>
      <c r="B865">
        <v>32</v>
      </c>
      <c r="C865">
        <v>0</v>
      </c>
      <c r="D865">
        <v>16</v>
      </c>
      <c r="E865">
        <v>0</v>
      </c>
      <c r="F865">
        <v>0</v>
      </c>
      <c r="H865">
        <v>515.16175720000001</v>
      </c>
      <c r="J865">
        <v>13526118</v>
      </c>
      <c r="K865">
        <v>13756174</v>
      </c>
      <c r="L865">
        <v>15133883</v>
      </c>
      <c r="M865" t="str">
        <f t="shared" si="281"/>
        <v>Yes</v>
      </c>
      <c r="N865">
        <f t="shared" si="282"/>
        <v>14138725</v>
      </c>
      <c r="O865">
        <v>8542147</v>
      </c>
      <c r="P865">
        <v>12919351</v>
      </c>
      <c r="Q865">
        <v>9495657</v>
      </c>
      <c r="S865">
        <f t="shared" si="283"/>
        <v>1.6842105263157894</v>
      </c>
      <c r="T865">
        <f t="shared" si="284"/>
        <v>0.84210526315789469</v>
      </c>
      <c r="V865" s="4">
        <f t="shared" si="285"/>
        <v>515.16175717990006</v>
      </c>
      <c r="W865">
        <f t="shared" si="286"/>
        <v>4</v>
      </c>
      <c r="X865">
        <f t="shared" si="287"/>
        <v>0.21052631578947367</v>
      </c>
      <c r="Y865">
        <f t="shared" si="288"/>
        <v>0.125</v>
      </c>
      <c r="Z865">
        <f t="shared" si="289"/>
        <v>0.25</v>
      </c>
      <c r="AA865" t="str">
        <f t="shared" si="290"/>
        <v>O</v>
      </c>
      <c r="AD865">
        <f t="shared" si="291"/>
        <v>-0.36363636363636365</v>
      </c>
      <c r="AF865" t="str">
        <f t="shared" si="292"/>
        <v>----</v>
      </c>
      <c r="AG865" t="str">
        <f t="shared" si="293"/>
        <v>----</v>
      </c>
      <c r="AH865" t="str">
        <f t="shared" si="294"/>
        <v>----</v>
      </c>
      <c r="AI865" t="str">
        <f t="shared" si="295"/>
        <v>----</v>
      </c>
      <c r="AJ865" t="str">
        <f t="shared" si="296"/>
        <v>SatFACarb</v>
      </c>
      <c r="AK865" t="str">
        <f t="shared" si="297"/>
        <v>----</v>
      </c>
      <c r="AM865" s="4">
        <f t="shared" si="298"/>
        <v>515.28088075078631</v>
      </c>
      <c r="AN865" s="4">
        <f t="shared" si="299"/>
        <v>515</v>
      </c>
      <c r="AO865" s="4">
        <f t="shared" si="300"/>
        <v>0.28088075078630936</v>
      </c>
    </row>
    <row r="866" spans="1:41" x14ac:dyDescent="0.25">
      <c r="A866">
        <v>18</v>
      </c>
      <c r="B866">
        <v>28</v>
      </c>
      <c r="C866">
        <v>0</v>
      </c>
      <c r="D866">
        <v>16</v>
      </c>
      <c r="E866">
        <v>0</v>
      </c>
      <c r="F866">
        <v>0</v>
      </c>
      <c r="H866">
        <v>499.13045720000002</v>
      </c>
      <c r="J866">
        <v>35254587</v>
      </c>
      <c r="K866">
        <v>24327396</v>
      </c>
      <c r="L866">
        <v>32512369</v>
      </c>
      <c r="M866" t="str">
        <f t="shared" si="281"/>
        <v>Yes</v>
      </c>
      <c r="N866">
        <f t="shared" si="282"/>
        <v>30698117.333333332</v>
      </c>
      <c r="O866">
        <v>8781550</v>
      </c>
      <c r="P866">
        <v>10775999</v>
      </c>
      <c r="Q866">
        <v>9845300</v>
      </c>
      <c r="S866">
        <f t="shared" si="283"/>
        <v>1.5555555555555556</v>
      </c>
      <c r="T866">
        <f t="shared" si="284"/>
        <v>0.88888888888888884</v>
      </c>
      <c r="V866" s="4">
        <f t="shared" si="285"/>
        <v>499.13045717990002</v>
      </c>
      <c r="W866">
        <f t="shared" si="286"/>
        <v>5</v>
      </c>
      <c r="X866">
        <f t="shared" si="287"/>
        <v>0.27777777777777779</v>
      </c>
      <c r="Y866">
        <f t="shared" si="288"/>
        <v>0.17857142857142858</v>
      </c>
      <c r="Z866">
        <f t="shared" si="289"/>
        <v>0.3125</v>
      </c>
      <c r="AA866" t="str">
        <f t="shared" si="290"/>
        <v>O</v>
      </c>
      <c r="AD866">
        <f t="shared" si="291"/>
        <v>-0.3</v>
      </c>
      <c r="AF866" t="str">
        <f t="shared" si="292"/>
        <v>----</v>
      </c>
      <c r="AG866" t="str">
        <f t="shared" si="293"/>
        <v>----</v>
      </c>
      <c r="AH866" t="str">
        <f t="shared" si="294"/>
        <v>----</v>
      </c>
      <c r="AI866" t="str">
        <f t="shared" si="295"/>
        <v>----</v>
      </c>
      <c r="AJ866" t="str">
        <f t="shared" si="296"/>
        <v>SatFACarb</v>
      </c>
      <c r="AK866" t="str">
        <f t="shared" si="297"/>
        <v>----</v>
      </c>
      <c r="AM866" s="4">
        <f t="shared" si="298"/>
        <v>499.24587374871294</v>
      </c>
      <c r="AN866" s="4">
        <f t="shared" si="299"/>
        <v>499</v>
      </c>
      <c r="AO866" s="4">
        <f t="shared" si="300"/>
        <v>0.24587374871293832</v>
      </c>
    </row>
    <row r="867" spans="1:41" x14ac:dyDescent="0.25">
      <c r="A867">
        <v>16</v>
      </c>
      <c r="B867">
        <v>24</v>
      </c>
      <c r="C867">
        <v>0</v>
      </c>
      <c r="D867">
        <v>11</v>
      </c>
      <c r="E867">
        <v>0</v>
      </c>
      <c r="F867">
        <v>0</v>
      </c>
      <c r="H867">
        <v>391.12458420000002</v>
      </c>
      <c r="J867">
        <v>16295014</v>
      </c>
      <c r="K867">
        <v>9313514</v>
      </c>
      <c r="L867">
        <v>14027107</v>
      </c>
      <c r="M867" t="str">
        <f t="shared" si="281"/>
        <v>Yes</v>
      </c>
      <c r="N867">
        <f t="shared" si="282"/>
        <v>13211878.333333334</v>
      </c>
      <c r="O867">
        <v>8783297</v>
      </c>
      <c r="P867">
        <v>5525531</v>
      </c>
      <c r="Q867">
        <v>7810595</v>
      </c>
      <c r="S867">
        <f t="shared" si="283"/>
        <v>1.5</v>
      </c>
      <c r="T867">
        <f t="shared" si="284"/>
        <v>0.6875</v>
      </c>
      <c r="V867" s="4">
        <f t="shared" si="285"/>
        <v>391.12458417990001</v>
      </c>
      <c r="W867">
        <f t="shared" si="286"/>
        <v>5</v>
      </c>
      <c r="X867">
        <f t="shared" si="287"/>
        <v>0.3125</v>
      </c>
      <c r="Y867">
        <f t="shared" si="288"/>
        <v>0.20833333333333334</v>
      </c>
      <c r="Z867">
        <f t="shared" si="289"/>
        <v>0.45454545454545453</v>
      </c>
      <c r="AA867" t="str">
        <f t="shared" si="290"/>
        <v>O</v>
      </c>
      <c r="AD867">
        <f t="shared" si="291"/>
        <v>-4.7619047619047616E-2</v>
      </c>
      <c r="AF867" t="str">
        <f t="shared" si="292"/>
        <v>----</v>
      </c>
      <c r="AG867" t="str">
        <f t="shared" si="293"/>
        <v>----</v>
      </c>
      <c r="AH867" t="str">
        <f t="shared" si="294"/>
        <v>----</v>
      </c>
      <c r="AI867" t="str">
        <f t="shared" si="295"/>
        <v>----</v>
      </c>
      <c r="AJ867" t="str">
        <f t="shared" si="296"/>
        <v>SatFACarb</v>
      </c>
      <c r="AK867" t="str">
        <f t="shared" si="297"/>
        <v>----</v>
      </c>
      <c r="AM867" s="4">
        <f t="shared" si="298"/>
        <v>391.21502598090626</v>
      </c>
      <c r="AN867" s="4">
        <f t="shared" si="299"/>
        <v>391</v>
      </c>
      <c r="AO867" s="4">
        <f t="shared" si="300"/>
        <v>0.21502598090626179</v>
      </c>
    </row>
    <row r="868" spans="1:41" x14ac:dyDescent="0.25">
      <c r="A868">
        <v>17</v>
      </c>
      <c r="B868">
        <v>30</v>
      </c>
      <c r="C868">
        <v>0</v>
      </c>
      <c r="D868">
        <v>13</v>
      </c>
      <c r="E868">
        <v>0</v>
      </c>
      <c r="F868">
        <v>0</v>
      </c>
      <c r="H868">
        <v>441.16136340000003</v>
      </c>
      <c r="J868">
        <v>6550369</v>
      </c>
      <c r="K868">
        <v>6528770</v>
      </c>
      <c r="L868">
        <v>6612042</v>
      </c>
      <c r="M868" t="str">
        <f t="shared" si="281"/>
        <v>Yes</v>
      </c>
      <c r="N868">
        <f t="shared" si="282"/>
        <v>6563727</v>
      </c>
      <c r="O868">
        <v>8832185</v>
      </c>
      <c r="P868">
        <v>8824572</v>
      </c>
      <c r="Q868">
        <v>8397817</v>
      </c>
      <c r="S868">
        <f t="shared" si="283"/>
        <v>1.7647058823529411</v>
      </c>
      <c r="T868">
        <f t="shared" si="284"/>
        <v>0.76470588235294112</v>
      </c>
      <c r="V868" s="4">
        <f t="shared" si="285"/>
        <v>441.16136337990002</v>
      </c>
      <c r="W868">
        <f t="shared" si="286"/>
        <v>3</v>
      </c>
      <c r="X868">
        <f t="shared" si="287"/>
        <v>0.17647058823529413</v>
      </c>
      <c r="Y868">
        <f t="shared" si="288"/>
        <v>0.1</v>
      </c>
      <c r="Z868">
        <f t="shared" si="289"/>
        <v>0.23076923076923078</v>
      </c>
      <c r="AA868" t="str">
        <f t="shared" si="290"/>
        <v>O</v>
      </c>
      <c r="AD868">
        <f t="shared" si="291"/>
        <v>-0.33333333333333331</v>
      </c>
      <c r="AF868" t="str">
        <f t="shared" si="292"/>
        <v>----</v>
      </c>
      <c r="AG868" t="str">
        <f t="shared" si="293"/>
        <v>----</v>
      </c>
      <c r="AH868" t="str">
        <f t="shared" si="294"/>
        <v>----</v>
      </c>
      <c r="AI868" t="str">
        <f t="shared" si="295"/>
        <v>----</v>
      </c>
      <c r="AJ868" t="str">
        <f t="shared" si="296"/>
        <v>SatFACarb</v>
      </c>
      <c r="AK868" t="str">
        <f t="shared" si="297"/>
        <v>----</v>
      </c>
      <c r="AM868" s="4">
        <f t="shared" si="298"/>
        <v>441.26337544933341</v>
      </c>
      <c r="AN868" s="4">
        <f t="shared" si="299"/>
        <v>441</v>
      </c>
      <c r="AO868" s="4">
        <f t="shared" si="300"/>
        <v>0.26337544933340951</v>
      </c>
    </row>
    <row r="869" spans="1:41" x14ac:dyDescent="0.25">
      <c r="A869">
        <v>14</v>
      </c>
      <c r="B869">
        <v>22</v>
      </c>
      <c r="C869">
        <v>0</v>
      </c>
      <c r="D869">
        <v>12</v>
      </c>
      <c r="E869">
        <v>0</v>
      </c>
      <c r="F869">
        <v>0</v>
      </c>
      <c r="H869">
        <v>381.10384879999998</v>
      </c>
      <c r="J869">
        <v>25263007</v>
      </c>
      <c r="K869">
        <v>16769774</v>
      </c>
      <c r="L869">
        <v>20295719</v>
      </c>
      <c r="M869" t="str">
        <f t="shared" si="281"/>
        <v>Yes</v>
      </c>
      <c r="N869">
        <f t="shared" si="282"/>
        <v>20776166.666666668</v>
      </c>
      <c r="O869">
        <v>8960997</v>
      </c>
      <c r="P869">
        <v>8748631</v>
      </c>
      <c r="Q869">
        <v>9125065</v>
      </c>
      <c r="S869">
        <f t="shared" si="283"/>
        <v>1.5714285714285714</v>
      </c>
      <c r="T869">
        <f t="shared" si="284"/>
        <v>0.8571428571428571</v>
      </c>
      <c r="V869" s="4">
        <f t="shared" si="285"/>
        <v>381.10384877989998</v>
      </c>
      <c r="W869">
        <f t="shared" si="286"/>
        <v>4</v>
      </c>
      <c r="X869">
        <f t="shared" si="287"/>
        <v>0.2857142857142857</v>
      </c>
      <c r="Y869">
        <f t="shared" si="288"/>
        <v>0.18181818181818182</v>
      </c>
      <c r="Z869">
        <f t="shared" si="289"/>
        <v>0.33333333333333331</v>
      </c>
      <c r="AA869" t="str">
        <f t="shared" si="290"/>
        <v>O</v>
      </c>
      <c r="AD869">
        <f t="shared" si="291"/>
        <v>-0.25</v>
      </c>
      <c r="AF869" t="str">
        <f t="shared" si="292"/>
        <v>----</v>
      </c>
      <c r="AG869" t="str">
        <f t="shared" si="293"/>
        <v>----</v>
      </c>
      <c r="AH869" t="str">
        <f t="shared" si="294"/>
        <v>----</v>
      </c>
      <c r="AI869" t="str">
        <f t="shared" si="295"/>
        <v>----</v>
      </c>
      <c r="AJ869" t="str">
        <f t="shared" si="296"/>
        <v>SatFACarb</v>
      </c>
      <c r="AK869" t="str">
        <f t="shared" si="297"/>
        <v>----</v>
      </c>
      <c r="AM869" s="4">
        <f t="shared" si="298"/>
        <v>381.19197343339459</v>
      </c>
      <c r="AN869" s="4">
        <f t="shared" si="299"/>
        <v>381</v>
      </c>
      <c r="AO869" s="4">
        <f t="shared" si="300"/>
        <v>0.19197343339459394</v>
      </c>
    </row>
    <row r="870" spans="1:41" x14ac:dyDescent="0.25">
      <c r="A870">
        <v>19</v>
      </c>
      <c r="B870">
        <v>34</v>
      </c>
      <c r="C870">
        <v>0</v>
      </c>
      <c r="D870">
        <v>14</v>
      </c>
      <c r="E870">
        <v>0</v>
      </c>
      <c r="F870">
        <v>0</v>
      </c>
      <c r="H870">
        <v>485.18757799999997</v>
      </c>
      <c r="J870">
        <v>6770161</v>
      </c>
      <c r="K870">
        <v>7140310</v>
      </c>
      <c r="L870">
        <v>8844985</v>
      </c>
      <c r="M870" t="str">
        <f t="shared" si="281"/>
        <v>Yes</v>
      </c>
      <c r="N870">
        <f t="shared" si="282"/>
        <v>7585152</v>
      </c>
      <c r="O870">
        <v>8979955</v>
      </c>
      <c r="P870">
        <v>7426263</v>
      </c>
      <c r="Q870">
        <v>8996850</v>
      </c>
      <c r="S870">
        <f t="shared" si="283"/>
        <v>1.7894736842105263</v>
      </c>
      <c r="T870">
        <f t="shared" si="284"/>
        <v>0.73684210526315785</v>
      </c>
      <c r="V870" s="4">
        <f t="shared" si="285"/>
        <v>485.18757797989997</v>
      </c>
      <c r="W870">
        <f t="shared" si="286"/>
        <v>3</v>
      </c>
      <c r="X870">
        <f t="shared" si="287"/>
        <v>0.15789473684210525</v>
      </c>
      <c r="Y870">
        <f t="shared" si="288"/>
        <v>8.8235294117647065E-2</v>
      </c>
      <c r="Z870">
        <f t="shared" si="289"/>
        <v>0.21428571428571427</v>
      </c>
      <c r="AA870" t="str">
        <f t="shared" si="290"/>
        <v>O</v>
      </c>
      <c r="AD870">
        <f t="shared" si="291"/>
        <v>-0.33333333333333331</v>
      </c>
      <c r="AF870" t="str">
        <f t="shared" si="292"/>
        <v>----</v>
      </c>
      <c r="AG870" t="str">
        <f t="shared" si="293"/>
        <v>----</v>
      </c>
      <c r="AH870" t="str">
        <f t="shared" si="294"/>
        <v>----</v>
      </c>
      <c r="AI870" t="str">
        <f t="shared" si="295"/>
        <v>----</v>
      </c>
      <c r="AJ870" t="str">
        <f t="shared" si="296"/>
        <v>SatFACarb</v>
      </c>
      <c r="AK870" t="str">
        <f t="shared" si="297"/>
        <v>----</v>
      </c>
      <c r="AM870" s="4">
        <f t="shared" si="298"/>
        <v>485.2997704631988</v>
      </c>
      <c r="AN870" s="4">
        <f t="shared" si="299"/>
        <v>485</v>
      </c>
      <c r="AO870" s="4">
        <f t="shared" si="300"/>
        <v>0.29977046319879719</v>
      </c>
    </row>
    <row r="871" spans="1:41" x14ac:dyDescent="0.25">
      <c r="A871">
        <v>19</v>
      </c>
      <c r="B871">
        <v>31</v>
      </c>
      <c r="C871">
        <v>3</v>
      </c>
      <c r="D871">
        <v>12</v>
      </c>
      <c r="E871">
        <v>0</v>
      </c>
      <c r="F871">
        <v>0</v>
      </c>
      <c r="H871">
        <v>492.1834958</v>
      </c>
      <c r="J871">
        <v>2967431</v>
      </c>
      <c r="K871">
        <v>6100020</v>
      </c>
      <c r="L871">
        <v>5083131</v>
      </c>
      <c r="M871" t="str">
        <f t="shared" si="281"/>
        <v>Yes</v>
      </c>
      <c r="N871">
        <f t="shared" si="282"/>
        <v>4716860.666666667</v>
      </c>
      <c r="O871">
        <v>9006693</v>
      </c>
      <c r="P871">
        <v>16317259</v>
      </c>
      <c r="Q871">
        <v>10971400</v>
      </c>
      <c r="S871">
        <f t="shared" si="283"/>
        <v>1.631578947368421</v>
      </c>
      <c r="T871">
        <f t="shared" si="284"/>
        <v>0.63157894736842102</v>
      </c>
      <c r="V871" s="4">
        <f t="shared" si="285"/>
        <v>492.18349577990006</v>
      </c>
      <c r="W871">
        <f t="shared" si="286"/>
        <v>6</v>
      </c>
      <c r="X871">
        <f t="shared" si="287"/>
        <v>0.31578947368421051</v>
      </c>
      <c r="Y871">
        <f t="shared" si="288"/>
        <v>0.19354838709677419</v>
      </c>
      <c r="Z871">
        <f t="shared" si="289"/>
        <v>0.5</v>
      </c>
      <c r="AA871" t="str">
        <f t="shared" si="290"/>
        <v>O</v>
      </c>
      <c r="AD871">
        <f t="shared" si="291"/>
        <v>-0.15</v>
      </c>
      <c r="AF871" t="str">
        <f t="shared" si="292"/>
        <v>----</v>
      </c>
      <c r="AG871" t="str">
        <f t="shared" si="293"/>
        <v>----</v>
      </c>
      <c r="AH871" t="str">
        <f t="shared" si="294"/>
        <v>----</v>
      </c>
      <c r="AI871" t="str">
        <f t="shared" si="295"/>
        <v>----</v>
      </c>
      <c r="AJ871" t="str">
        <f t="shared" si="296"/>
        <v>SatFACarb</v>
      </c>
      <c r="AK871" t="str">
        <f t="shared" si="297"/>
        <v>----</v>
      </c>
      <c r="AM871" s="4">
        <f t="shared" si="298"/>
        <v>492.29730596617924</v>
      </c>
      <c r="AN871" s="4">
        <f t="shared" si="299"/>
        <v>492</v>
      </c>
      <c r="AO871" s="4">
        <f t="shared" si="300"/>
        <v>0.29730596617923766</v>
      </c>
    </row>
    <row r="872" spans="1:41" x14ac:dyDescent="0.25">
      <c r="A872">
        <v>14</v>
      </c>
      <c r="B872">
        <v>22</v>
      </c>
      <c r="C872">
        <v>0</v>
      </c>
      <c r="D872">
        <v>13</v>
      </c>
      <c r="E872">
        <v>0</v>
      </c>
      <c r="F872">
        <v>0</v>
      </c>
      <c r="H872">
        <v>397.0987634</v>
      </c>
      <c r="J872">
        <v>39123021</v>
      </c>
      <c r="K872">
        <v>22729085</v>
      </c>
      <c r="L872">
        <v>31497631</v>
      </c>
      <c r="M872" t="str">
        <f t="shared" si="281"/>
        <v>Yes</v>
      </c>
      <c r="N872">
        <f t="shared" si="282"/>
        <v>31116579</v>
      </c>
      <c r="O872">
        <v>9261683</v>
      </c>
      <c r="P872">
        <v>8944814</v>
      </c>
      <c r="Q872">
        <v>8043134</v>
      </c>
      <c r="S872">
        <f t="shared" si="283"/>
        <v>1.5714285714285714</v>
      </c>
      <c r="T872">
        <f t="shared" si="284"/>
        <v>0.9285714285714286</v>
      </c>
      <c r="V872" s="4">
        <f t="shared" si="285"/>
        <v>397.09876337989999</v>
      </c>
      <c r="W872">
        <f t="shared" si="286"/>
        <v>4</v>
      </c>
      <c r="X872">
        <f t="shared" si="287"/>
        <v>0.2857142857142857</v>
      </c>
      <c r="Y872">
        <f t="shared" si="288"/>
        <v>0.18181818181818182</v>
      </c>
      <c r="Z872">
        <f t="shared" si="289"/>
        <v>0.30769230769230771</v>
      </c>
      <c r="AA872" t="str">
        <f t="shared" si="290"/>
        <v>O</v>
      </c>
      <c r="AD872">
        <f t="shared" si="291"/>
        <v>-0.33333333333333331</v>
      </c>
      <c r="AF872" t="str">
        <f t="shared" si="292"/>
        <v>----</v>
      </c>
      <c r="AG872" t="str">
        <f t="shared" si="293"/>
        <v>----</v>
      </c>
      <c r="AH872" t="str">
        <f t="shared" si="294"/>
        <v>----</v>
      </c>
      <c r="AI872" t="str">
        <f t="shared" si="295"/>
        <v>----</v>
      </c>
      <c r="AJ872" t="str">
        <f t="shared" si="296"/>
        <v>SatFACarb</v>
      </c>
      <c r="AK872" t="str">
        <f t="shared" si="297"/>
        <v>----</v>
      </c>
      <c r="AM872" s="4">
        <f t="shared" si="298"/>
        <v>397.1905866218799</v>
      </c>
      <c r="AN872" s="4">
        <f t="shared" si="299"/>
        <v>397</v>
      </c>
      <c r="AO872" s="4">
        <f t="shared" si="300"/>
        <v>0.19058662187990194</v>
      </c>
    </row>
    <row r="873" spans="1:41" x14ac:dyDescent="0.25">
      <c r="A873">
        <v>18</v>
      </c>
      <c r="B873">
        <v>28</v>
      </c>
      <c r="C873">
        <v>0</v>
      </c>
      <c r="D873">
        <v>14</v>
      </c>
      <c r="E873">
        <v>0</v>
      </c>
      <c r="F873">
        <v>0</v>
      </c>
      <c r="H873">
        <v>467.14062799999999</v>
      </c>
      <c r="J873">
        <v>14953484</v>
      </c>
      <c r="K873">
        <v>11035966</v>
      </c>
      <c r="L873">
        <v>13272473</v>
      </c>
      <c r="M873" t="str">
        <f t="shared" si="281"/>
        <v>Yes</v>
      </c>
      <c r="N873">
        <f t="shared" si="282"/>
        <v>13087307.666666666</v>
      </c>
      <c r="O873">
        <v>9274938</v>
      </c>
      <c r="P873">
        <v>9462858</v>
      </c>
      <c r="Q873">
        <v>9406139</v>
      </c>
      <c r="S873">
        <f t="shared" si="283"/>
        <v>1.5555555555555556</v>
      </c>
      <c r="T873">
        <f t="shared" si="284"/>
        <v>0.77777777777777779</v>
      </c>
      <c r="V873" s="4">
        <f t="shared" si="285"/>
        <v>467.14062797989999</v>
      </c>
      <c r="W873">
        <f t="shared" si="286"/>
        <v>5</v>
      </c>
      <c r="X873">
        <f t="shared" si="287"/>
        <v>0.27777777777777779</v>
      </c>
      <c r="Y873">
        <f t="shared" si="288"/>
        <v>0.17857142857142858</v>
      </c>
      <c r="Z873">
        <f t="shared" si="289"/>
        <v>0.35714285714285715</v>
      </c>
      <c r="AA873" t="str">
        <f t="shared" si="290"/>
        <v>O</v>
      </c>
      <c r="AD873">
        <f t="shared" si="291"/>
        <v>-0.18181818181818182</v>
      </c>
      <c r="AF873" t="str">
        <f t="shared" si="292"/>
        <v>----</v>
      </c>
      <c r="AG873" t="str">
        <f t="shared" si="293"/>
        <v>----</v>
      </c>
      <c r="AH873" t="str">
        <f t="shared" si="294"/>
        <v>----</v>
      </c>
      <c r="AI873" t="str">
        <f t="shared" si="295"/>
        <v>----</v>
      </c>
      <c r="AJ873" t="str">
        <f t="shared" si="296"/>
        <v>SatFACarb</v>
      </c>
      <c r="AK873" t="str">
        <f t="shared" si="297"/>
        <v>----</v>
      </c>
      <c r="AM873" s="4">
        <f t="shared" si="298"/>
        <v>467.24864737174232</v>
      </c>
      <c r="AN873" s="4">
        <f t="shared" si="299"/>
        <v>467</v>
      </c>
      <c r="AO873" s="4">
        <f t="shared" si="300"/>
        <v>0.24864737174232232</v>
      </c>
    </row>
    <row r="874" spans="1:41" x14ac:dyDescent="0.25">
      <c r="A874">
        <v>18</v>
      </c>
      <c r="B874">
        <v>32</v>
      </c>
      <c r="C874">
        <v>0</v>
      </c>
      <c r="D874">
        <v>14</v>
      </c>
      <c r="E874">
        <v>0</v>
      </c>
      <c r="F874">
        <v>0</v>
      </c>
      <c r="H874">
        <v>471.17192799999998</v>
      </c>
      <c r="J874">
        <v>12436496</v>
      </c>
      <c r="K874">
        <v>12952721</v>
      </c>
      <c r="L874">
        <v>13878653</v>
      </c>
      <c r="M874" t="str">
        <f t="shared" si="281"/>
        <v>Yes</v>
      </c>
      <c r="N874">
        <f t="shared" si="282"/>
        <v>13089290</v>
      </c>
      <c r="O874">
        <v>9393640</v>
      </c>
      <c r="P874">
        <v>7986419</v>
      </c>
      <c r="Q874">
        <v>8468150</v>
      </c>
      <c r="S874">
        <f t="shared" si="283"/>
        <v>1.7777777777777777</v>
      </c>
      <c r="T874">
        <f t="shared" si="284"/>
        <v>0.77777777777777779</v>
      </c>
      <c r="V874" s="4">
        <f t="shared" si="285"/>
        <v>471.17192797989998</v>
      </c>
      <c r="W874">
        <f t="shared" si="286"/>
        <v>3</v>
      </c>
      <c r="X874">
        <f t="shared" si="287"/>
        <v>0.16666666666666666</v>
      </c>
      <c r="Y874">
        <f t="shared" si="288"/>
        <v>9.375E-2</v>
      </c>
      <c r="Z874">
        <f t="shared" si="289"/>
        <v>0.21428571428571427</v>
      </c>
      <c r="AA874" t="str">
        <f t="shared" si="290"/>
        <v>O</v>
      </c>
      <c r="AD874">
        <f t="shared" si="291"/>
        <v>-0.36363636363636365</v>
      </c>
      <c r="AF874" t="str">
        <f t="shared" si="292"/>
        <v>----</v>
      </c>
      <c r="AG874" t="str">
        <f t="shared" si="293"/>
        <v>----</v>
      </c>
      <c r="AH874" t="str">
        <f t="shared" si="294"/>
        <v>----</v>
      </c>
      <c r="AI874" t="str">
        <f t="shared" si="295"/>
        <v>----</v>
      </c>
      <c r="AJ874" t="str">
        <f t="shared" si="296"/>
        <v>SatFACarb</v>
      </c>
      <c r="AK874" t="str">
        <f t="shared" si="297"/>
        <v>----</v>
      </c>
      <c r="AM874" s="4">
        <f t="shared" si="298"/>
        <v>471.2808795505087</v>
      </c>
      <c r="AN874" s="4">
        <f t="shared" si="299"/>
        <v>471</v>
      </c>
      <c r="AO874" s="4">
        <f t="shared" si="300"/>
        <v>0.2808795505087005</v>
      </c>
    </row>
    <row r="875" spans="1:41" x14ac:dyDescent="0.25">
      <c r="A875">
        <v>17</v>
      </c>
      <c r="B875">
        <v>26</v>
      </c>
      <c r="C875">
        <v>0</v>
      </c>
      <c r="D875">
        <v>15</v>
      </c>
      <c r="E875">
        <v>0</v>
      </c>
      <c r="F875">
        <v>0</v>
      </c>
      <c r="H875">
        <v>469.11989260000001</v>
      </c>
      <c r="J875">
        <v>28814341</v>
      </c>
      <c r="K875">
        <v>18203873</v>
      </c>
      <c r="L875">
        <v>26645891</v>
      </c>
      <c r="M875" t="str">
        <f t="shared" si="281"/>
        <v>Yes</v>
      </c>
      <c r="N875">
        <f t="shared" si="282"/>
        <v>24554701.666666668</v>
      </c>
      <c r="O875">
        <v>9424396</v>
      </c>
      <c r="P875">
        <v>9155732</v>
      </c>
      <c r="Q875">
        <v>8910514</v>
      </c>
      <c r="S875">
        <f t="shared" si="283"/>
        <v>1.5294117647058822</v>
      </c>
      <c r="T875">
        <f t="shared" si="284"/>
        <v>0.88235294117647056</v>
      </c>
      <c r="V875" s="4">
        <f t="shared" si="285"/>
        <v>469.11989257990001</v>
      </c>
      <c r="W875">
        <f t="shared" si="286"/>
        <v>5</v>
      </c>
      <c r="X875">
        <f t="shared" si="287"/>
        <v>0.29411764705882354</v>
      </c>
      <c r="Y875">
        <f t="shared" si="288"/>
        <v>0.19230769230769232</v>
      </c>
      <c r="Z875">
        <f t="shared" si="289"/>
        <v>0.33333333333333331</v>
      </c>
      <c r="AA875" t="str">
        <f t="shared" si="290"/>
        <v>O</v>
      </c>
      <c r="AD875">
        <f t="shared" si="291"/>
        <v>-0.26315789473684209</v>
      </c>
      <c r="AF875" t="str">
        <f t="shared" si="292"/>
        <v>----</v>
      </c>
      <c r="AG875" t="str">
        <f t="shared" si="293"/>
        <v>----</v>
      </c>
      <c r="AH875" t="str">
        <f t="shared" si="294"/>
        <v>----</v>
      </c>
      <c r="AI875" t="str">
        <f t="shared" si="295"/>
        <v>----</v>
      </c>
      <c r="AJ875" t="str">
        <f t="shared" si="296"/>
        <v>SatFACarb</v>
      </c>
      <c r="AK875" t="str">
        <f t="shared" si="297"/>
        <v>----</v>
      </c>
      <c r="AM875" s="4">
        <f t="shared" si="298"/>
        <v>469.22836964753753</v>
      </c>
      <c r="AN875" s="4">
        <f t="shared" si="299"/>
        <v>469</v>
      </c>
      <c r="AO875" s="4">
        <f t="shared" si="300"/>
        <v>0.22836964753753364</v>
      </c>
    </row>
    <row r="876" spans="1:41" x14ac:dyDescent="0.25">
      <c r="A876">
        <v>16</v>
      </c>
      <c r="B876">
        <v>26</v>
      </c>
      <c r="C876">
        <v>0</v>
      </c>
      <c r="D876">
        <v>13</v>
      </c>
      <c r="E876">
        <v>0</v>
      </c>
      <c r="F876">
        <v>0</v>
      </c>
      <c r="H876">
        <v>425.13006339999998</v>
      </c>
      <c r="J876">
        <v>16931296</v>
      </c>
      <c r="K876">
        <v>12358998</v>
      </c>
      <c r="L876">
        <v>14397821</v>
      </c>
      <c r="M876" t="str">
        <f t="shared" si="281"/>
        <v>Yes</v>
      </c>
      <c r="N876">
        <f t="shared" si="282"/>
        <v>14562705</v>
      </c>
      <c r="O876">
        <v>9564363</v>
      </c>
      <c r="P876">
        <v>9822856</v>
      </c>
      <c r="Q876">
        <v>10121194</v>
      </c>
      <c r="S876">
        <f t="shared" si="283"/>
        <v>1.625</v>
      </c>
      <c r="T876">
        <f t="shared" si="284"/>
        <v>0.8125</v>
      </c>
      <c r="V876" s="4">
        <f t="shared" si="285"/>
        <v>425.13006337990004</v>
      </c>
      <c r="W876">
        <f t="shared" si="286"/>
        <v>4</v>
      </c>
      <c r="X876">
        <f t="shared" si="287"/>
        <v>0.25</v>
      </c>
      <c r="Y876">
        <f t="shared" si="288"/>
        <v>0.15384615384615385</v>
      </c>
      <c r="Z876">
        <f t="shared" si="289"/>
        <v>0.30769230769230771</v>
      </c>
      <c r="AA876" t="str">
        <f t="shared" si="290"/>
        <v>O</v>
      </c>
      <c r="AD876">
        <f t="shared" si="291"/>
        <v>-0.26315789473684209</v>
      </c>
      <c r="AF876" t="str">
        <f t="shared" si="292"/>
        <v>----</v>
      </c>
      <c r="AG876" t="str">
        <f t="shared" si="293"/>
        <v>----</v>
      </c>
      <c r="AH876" t="str">
        <f t="shared" si="294"/>
        <v>----</v>
      </c>
      <c r="AI876" t="str">
        <f t="shared" si="295"/>
        <v>----</v>
      </c>
      <c r="AJ876" t="str">
        <f t="shared" si="296"/>
        <v>SatFACarb</v>
      </c>
      <c r="AK876" t="str">
        <f t="shared" si="297"/>
        <v>----</v>
      </c>
      <c r="AM876" s="4">
        <f t="shared" si="298"/>
        <v>425.2283684472601</v>
      </c>
      <c r="AN876" s="4">
        <f t="shared" si="299"/>
        <v>425</v>
      </c>
      <c r="AO876" s="4">
        <f t="shared" si="300"/>
        <v>0.22836844726009531</v>
      </c>
    </row>
    <row r="877" spans="1:41" x14ac:dyDescent="0.25">
      <c r="A877">
        <v>20</v>
      </c>
      <c r="B877">
        <v>32</v>
      </c>
      <c r="C877">
        <v>0</v>
      </c>
      <c r="D877">
        <v>16</v>
      </c>
      <c r="E877">
        <v>0</v>
      </c>
      <c r="F877">
        <v>0</v>
      </c>
      <c r="H877">
        <v>527.16175720000001</v>
      </c>
      <c r="J877">
        <v>9086198</v>
      </c>
      <c r="K877">
        <v>8564884</v>
      </c>
      <c r="L877">
        <v>8857163</v>
      </c>
      <c r="M877" t="str">
        <f t="shared" si="281"/>
        <v>Yes</v>
      </c>
      <c r="N877">
        <f t="shared" si="282"/>
        <v>8836081.666666666</v>
      </c>
      <c r="O877">
        <v>9588566</v>
      </c>
      <c r="P877">
        <v>14832460</v>
      </c>
      <c r="Q877">
        <v>11678926</v>
      </c>
      <c r="S877">
        <f t="shared" si="283"/>
        <v>1.6</v>
      </c>
      <c r="T877">
        <f t="shared" si="284"/>
        <v>0.8</v>
      </c>
      <c r="V877" s="4">
        <f t="shared" si="285"/>
        <v>527.16175717990006</v>
      </c>
      <c r="W877">
        <f t="shared" si="286"/>
        <v>5</v>
      </c>
      <c r="X877">
        <f t="shared" si="287"/>
        <v>0.25</v>
      </c>
      <c r="Y877">
        <f t="shared" si="288"/>
        <v>0.15625</v>
      </c>
      <c r="Z877">
        <f t="shared" si="289"/>
        <v>0.3125</v>
      </c>
      <c r="AA877" t="str">
        <f t="shared" si="290"/>
        <v>O</v>
      </c>
      <c r="AD877">
        <f t="shared" si="291"/>
        <v>-0.25</v>
      </c>
      <c r="AF877" t="str">
        <f t="shared" si="292"/>
        <v>----</v>
      </c>
      <c r="AG877" t="str">
        <f t="shared" si="293"/>
        <v>----</v>
      </c>
      <c r="AH877" t="str">
        <f t="shared" si="294"/>
        <v>----</v>
      </c>
      <c r="AI877" t="str">
        <f t="shared" si="295"/>
        <v>----</v>
      </c>
      <c r="AJ877" t="str">
        <f t="shared" si="296"/>
        <v>SatFACarb</v>
      </c>
      <c r="AK877" t="str">
        <f t="shared" si="297"/>
        <v>----</v>
      </c>
      <c r="AM877" s="4">
        <f t="shared" si="298"/>
        <v>527.28365557409313</v>
      </c>
      <c r="AN877" s="4">
        <f t="shared" si="299"/>
        <v>527</v>
      </c>
      <c r="AO877" s="4">
        <f t="shared" si="300"/>
        <v>0.28365557409313169</v>
      </c>
    </row>
    <row r="878" spans="1:41" x14ac:dyDescent="0.25">
      <c r="A878">
        <v>20</v>
      </c>
      <c r="B878">
        <v>32</v>
      </c>
      <c r="C878">
        <v>0</v>
      </c>
      <c r="D878">
        <v>18</v>
      </c>
      <c r="E878">
        <v>0</v>
      </c>
      <c r="F878">
        <v>0</v>
      </c>
      <c r="H878">
        <v>559.15158640000004</v>
      </c>
      <c r="J878">
        <v>25948727</v>
      </c>
      <c r="K878">
        <v>22551245</v>
      </c>
      <c r="L878">
        <v>27262680</v>
      </c>
      <c r="M878" t="str">
        <f t="shared" si="281"/>
        <v>Yes</v>
      </c>
      <c r="N878">
        <f t="shared" si="282"/>
        <v>25254217.333333332</v>
      </c>
      <c r="O878">
        <v>9712659</v>
      </c>
      <c r="P878">
        <v>13094588</v>
      </c>
      <c r="Q878">
        <v>11821552</v>
      </c>
      <c r="S878">
        <f t="shared" si="283"/>
        <v>1.6</v>
      </c>
      <c r="T878">
        <f t="shared" si="284"/>
        <v>0.9</v>
      </c>
      <c r="V878" s="4">
        <f t="shared" si="285"/>
        <v>559.1515863799001</v>
      </c>
      <c r="W878">
        <f t="shared" si="286"/>
        <v>5</v>
      </c>
      <c r="X878">
        <f t="shared" si="287"/>
        <v>0.25</v>
      </c>
      <c r="Y878">
        <f t="shared" si="288"/>
        <v>0.15625</v>
      </c>
      <c r="Z878">
        <f t="shared" si="289"/>
        <v>0.27777777777777779</v>
      </c>
      <c r="AA878" t="str">
        <f t="shared" si="290"/>
        <v>O</v>
      </c>
      <c r="AD878">
        <f t="shared" si="291"/>
        <v>-0.36363636363636365</v>
      </c>
      <c r="AF878" t="str">
        <f t="shared" si="292"/>
        <v>----</v>
      </c>
      <c r="AG878" t="str">
        <f t="shared" si="293"/>
        <v>----</v>
      </c>
      <c r="AH878" t="str">
        <f t="shared" si="294"/>
        <v>----</v>
      </c>
      <c r="AI878" t="str">
        <f t="shared" si="295"/>
        <v>----</v>
      </c>
      <c r="AJ878" t="str">
        <f t="shared" si="296"/>
        <v>SatFACarb</v>
      </c>
      <c r="AK878" t="str">
        <f t="shared" si="297"/>
        <v>----</v>
      </c>
      <c r="AM878" s="4">
        <f t="shared" si="298"/>
        <v>559.28088195106375</v>
      </c>
      <c r="AN878" s="4">
        <f t="shared" si="299"/>
        <v>559</v>
      </c>
      <c r="AO878" s="4">
        <f t="shared" si="300"/>
        <v>0.28088195106374769</v>
      </c>
    </row>
    <row r="879" spans="1:41" x14ac:dyDescent="0.25">
      <c r="A879">
        <v>16</v>
      </c>
      <c r="B879">
        <v>26</v>
      </c>
      <c r="C879">
        <v>0</v>
      </c>
      <c r="D879">
        <v>14</v>
      </c>
      <c r="E879">
        <v>0</v>
      </c>
      <c r="F879">
        <v>0</v>
      </c>
      <c r="H879">
        <v>441.124978</v>
      </c>
      <c r="J879">
        <v>25555813</v>
      </c>
      <c r="K879">
        <v>19914502</v>
      </c>
      <c r="L879">
        <v>24992845</v>
      </c>
      <c r="M879" t="str">
        <f t="shared" si="281"/>
        <v>Yes</v>
      </c>
      <c r="N879">
        <f t="shared" si="282"/>
        <v>23487720</v>
      </c>
      <c r="O879">
        <v>9815228</v>
      </c>
      <c r="P879">
        <v>10766078</v>
      </c>
      <c r="Q879">
        <v>10286076</v>
      </c>
      <c r="S879">
        <f t="shared" si="283"/>
        <v>1.625</v>
      </c>
      <c r="T879">
        <f t="shared" si="284"/>
        <v>0.875</v>
      </c>
      <c r="V879" s="4">
        <f t="shared" si="285"/>
        <v>441.1249779799</v>
      </c>
      <c r="W879">
        <f t="shared" si="286"/>
        <v>4</v>
      </c>
      <c r="X879">
        <f t="shared" si="287"/>
        <v>0.25</v>
      </c>
      <c r="Y879">
        <f t="shared" si="288"/>
        <v>0.15384615384615385</v>
      </c>
      <c r="Z879">
        <f t="shared" si="289"/>
        <v>0.2857142857142857</v>
      </c>
      <c r="AA879" t="str">
        <f t="shared" si="290"/>
        <v>O</v>
      </c>
      <c r="AD879">
        <f t="shared" si="291"/>
        <v>-0.33333333333333331</v>
      </c>
      <c r="AF879" t="str">
        <f t="shared" si="292"/>
        <v>----</v>
      </c>
      <c r="AG879" t="str">
        <f t="shared" si="293"/>
        <v>----</v>
      </c>
      <c r="AH879" t="str">
        <f t="shared" si="294"/>
        <v>----</v>
      </c>
      <c r="AI879" t="str">
        <f t="shared" si="295"/>
        <v>----</v>
      </c>
      <c r="AJ879" t="str">
        <f t="shared" si="296"/>
        <v>SatFACarb</v>
      </c>
      <c r="AK879" t="str">
        <f t="shared" si="297"/>
        <v>----</v>
      </c>
      <c r="AM879" s="4">
        <f t="shared" si="298"/>
        <v>441.22698163574535</v>
      </c>
      <c r="AN879" s="4">
        <f t="shared" si="299"/>
        <v>441</v>
      </c>
      <c r="AO879" s="4">
        <f t="shared" si="300"/>
        <v>0.22698163574534647</v>
      </c>
    </row>
    <row r="880" spans="1:41" x14ac:dyDescent="0.25">
      <c r="A880">
        <v>20</v>
      </c>
      <c r="B880">
        <v>34</v>
      </c>
      <c r="C880">
        <v>0</v>
      </c>
      <c r="D880">
        <v>15</v>
      </c>
      <c r="E880">
        <v>0</v>
      </c>
      <c r="F880">
        <v>0</v>
      </c>
      <c r="H880">
        <v>513.18249260000005</v>
      </c>
      <c r="J880">
        <v>6628385</v>
      </c>
      <c r="K880">
        <v>5296839</v>
      </c>
      <c r="L880">
        <v>6435936</v>
      </c>
      <c r="M880" t="str">
        <f t="shared" si="281"/>
        <v>Yes</v>
      </c>
      <c r="N880">
        <f t="shared" si="282"/>
        <v>6120386.666666667</v>
      </c>
      <c r="O880">
        <v>9953210</v>
      </c>
      <c r="P880">
        <v>8595922</v>
      </c>
      <c r="Q880">
        <v>9210937</v>
      </c>
      <c r="S880">
        <f t="shared" si="283"/>
        <v>1.7</v>
      </c>
      <c r="T880">
        <f t="shared" si="284"/>
        <v>0.75</v>
      </c>
      <c r="V880" s="4">
        <f t="shared" si="285"/>
        <v>513.18249257989999</v>
      </c>
      <c r="W880">
        <f t="shared" si="286"/>
        <v>4</v>
      </c>
      <c r="X880">
        <f t="shared" si="287"/>
        <v>0.2</v>
      </c>
      <c r="Y880">
        <f t="shared" si="288"/>
        <v>0.11764705882352941</v>
      </c>
      <c r="Z880">
        <f t="shared" si="289"/>
        <v>0.26666666666666666</v>
      </c>
      <c r="AA880" t="str">
        <f t="shared" si="290"/>
        <v>O</v>
      </c>
      <c r="AD880">
        <f t="shared" si="291"/>
        <v>-0.28000000000000003</v>
      </c>
      <c r="AF880" t="str">
        <f t="shared" si="292"/>
        <v>----</v>
      </c>
      <c r="AG880" t="str">
        <f t="shared" si="293"/>
        <v>----</v>
      </c>
      <c r="AH880" t="str">
        <f t="shared" si="294"/>
        <v>----</v>
      </c>
      <c r="AI880" t="str">
        <f t="shared" si="295"/>
        <v>----</v>
      </c>
      <c r="AJ880" t="str">
        <f t="shared" si="296"/>
        <v>SatFACarb</v>
      </c>
      <c r="AK880" t="str">
        <f t="shared" si="297"/>
        <v>----</v>
      </c>
      <c r="AM880" s="4">
        <f t="shared" si="298"/>
        <v>513.30115847499098</v>
      </c>
      <c r="AN880" s="4">
        <f t="shared" si="299"/>
        <v>513</v>
      </c>
      <c r="AO880" s="4">
        <f t="shared" si="300"/>
        <v>0.30115847499098436</v>
      </c>
    </row>
    <row r="881" spans="1:41" x14ac:dyDescent="0.25">
      <c r="A881">
        <v>15</v>
      </c>
      <c r="B881">
        <v>24</v>
      </c>
      <c r="C881">
        <v>0</v>
      </c>
      <c r="D881">
        <v>10</v>
      </c>
      <c r="E881">
        <v>0</v>
      </c>
      <c r="F881">
        <v>0</v>
      </c>
      <c r="H881">
        <v>363.1296696</v>
      </c>
      <c r="J881">
        <v>10432471</v>
      </c>
      <c r="K881">
        <v>7484663</v>
      </c>
      <c r="L881">
        <v>9882561</v>
      </c>
      <c r="M881" t="str">
        <f t="shared" si="281"/>
        <v>Yes</v>
      </c>
      <c r="N881">
        <f t="shared" si="282"/>
        <v>9266565</v>
      </c>
      <c r="O881">
        <v>10149634</v>
      </c>
      <c r="P881">
        <v>7285005</v>
      </c>
      <c r="Q881">
        <v>9066516</v>
      </c>
      <c r="S881">
        <f t="shared" si="283"/>
        <v>1.6</v>
      </c>
      <c r="T881">
        <f t="shared" si="284"/>
        <v>0.66666666666666663</v>
      </c>
      <c r="V881" s="4">
        <f t="shared" si="285"/>
        <v>363.1296695799</v>
      </c>
      <c r="W881">
        <f t="shared" si="286"/>
        <v>4</v>
      </c>
      <c r="X881">
        <f t="shared" si="287"/>
        <v>0.26666666666666666</v>
      </c>
      <c r="Y881">
        <f t="shared" si="288"/>
        <v>0.16666666666666666</v>
      </c>
      <c r="Z881">
        <f t="shared" si="289"/>
        <v>0.4</v>
      </c>
      <c r="AA881" t="str">
        <f t="shared" si="290"/>
        <v>O</v>
      </c>
      <c r="AD881">
        <f t="shared" si="291"/>
        <v>-0.1</v>
      </c>
      <c r="AF881" t="str">
        <f t="shared" si="292"/>
        <v>----</v>
      </c>
      <c r="AG881" t="str">
        <f t="shared" si="293"/>
        <v>----</v>
      </c>
      <c r="AH881" t="str">
        <f t="shared" si="294"/>
        <v>----</v>
      </c>
      <c r="AI881" t="str">
        <f t="shared" si="295"/>
        <v>----</v>
      </c>
      <c r="AJ881" t="str">
        <f t="shared" si="296"/>
        <v>SatFACarb</v>
      </c>
      <c r="AK881" t="str">
        <f t="shared" si="297"/>
        <v>----</v>
      </c>
      <c r="AM881" s="4">
        <f t="shared" si="298"/>
        <v>363.21363796911407</v>
      </c>
      <c r="AN881" s="4">
        <f t="shared" si="299"/>
        <v>363</v>
      </c>
      <c r="AO881" s="4">
        <f t="shared" si="300"/>
        <v>0.21363796911407462</v>
      </c>
    </row>
    <row r="882" spans="1:41" x14ac:dyDescent="0.25">
      <c r="A882">
        <v>15</v>
      </c>
      <c r="B882">
        <v>26</v>
      </c>
      <c r="C882">
        <v>0</v>
      </c>
      <c r="D882">
        <v>9</v>
      </c>
      <c r="E882">
        <v>0</v>
      </c>
      <c r="F882">
        <v>0</v>
      </c>
      <c r="H882">
        <v>349.15040499999998</v>
      </c>
      <c r="J882">
        <v>4642853</v>
      </c>
      <c r="K882">
        <v>5425089</v>
      </c>
      <c r="L882">
        <v>4751252</v>
      </c>
      <c r="M882" t="str">
        <f t="shared" si="281"/>
        <v>Yes</v>
      </c>
      <c r="N882">
        <f t="shared" si="282"/>
        <v>4939731.333333333</v>
      </c>
      <c r="O882">
        <v>10247994</v>
      </c>
      <c r="P882">
        <v>10201139</v>
      </c>
      <c r="Q882">
        <v>10706740</v>
      </c>
      <c r="S882">
        <f t="shared" si="283"/>
        <v>1.7333333333333334</v>
      </c>
      <c r="T882">
        <f t="shared" si="284"/>
        <v>0.6</v>
      </c>
      <c r="V882" s="4">
        <f t="shared" si="285"/>
        <v>349.15040497989997</v>
      </c>
      <c r="W882">
        <f t="shared" si="286"/>
        <v>3</v>
      </c>
      <c r="X882">
        <f t="shared" si="287"/>
        <v>0.2</v>
      </c>
      <c r="Y882">
        <f t="shared" si="288"/>
        <v>0.11538461538461539</v>
      </c>
      <c r="Z882">
        <f t="shared" si="289"/>
        <v>0.33333333333333331</v>
      </c>
      <c r="AA882" t="str">
        <f t="shared" si="290"/>
        <v>O</v>
      </c>
      <c r="AD882">
        <f t="shared" si="291"/>
        <v>-0.14285714285714285</v>
      </c>
      <c r="AF882" t="str">
        <f t="shared" si="292"/>
        <v>----</v>
      </c>
      <c r="AG882" t="str">
        <f t="shared" si="293"/>
        <v>----</v>
      </c>
      <c r="AH882" t="str">
        <f t="shared" si="294"/>
        <v>----</v>
      </c>
      <c r="AI882" t="str">
        <f t="shared" si="295"/>
        <v>----</v>
      </c>
      <c r="AJ882" t="str">
        <f t="shared" si="296"/>
        <v>SatFACarb</v>
      </c>
      <c r="AK882" t="str">
        <f t="shared" si="297"/>
        <v>----</v>
      </c>
      <c r="AM882" s="4">
        <f t="shared" si="298"/>
        <v>349.23114087001198</v>
      </c>
      <c r="AN882" s="4">
        <f t="shared" si="299"/>
        <v>349</v>
      </c>
      <c r="AO882" s="4">
        <f t="shared" si="300"/>
        <v>0.23114087001198413</v>
      </c>
    </row>
    <row r="883" spans="1:41" x14ac:dyDescent="0.25">
      <c r="A883">
        <v>16</v>
      </c>
      <c r="B883">
        <v>28</v>
      </c>
      <c r="C883">
        <v>0</v>
      </c>
      <c r="D883">
        <v>11</v>
      </c>
      <c r="E883">
        <v>0</v>
      </c>
      <c r="F883">
        <v>0</v>
      </c>
      <c r="H883">
        <v>395.1558842</v>
      </c>
      <c r="J883">
        <v>7065385</v>
      </c>
      <c r="K883">
        <v>8509474</v>
      </c>
      <c r="L883">
        <v>9477213</v>
      </c>
      <c r="M883" t="str">
        <f t="shared" si="281"/>
        <v>Yes</v>
      </c>
      <c r="N883">
        <f t="shared" si="282"/>
        <v>8350690.666666667</v>
      </c>
      <c r="O883">
        <v>10260746</v>
      </c>
      <c r="P883">
        <v>8684368</v>
      </c>
      <c r="Q883">
        <v>10043697</v>
      </c>
      <c r="S883">
        <f t="shared" si="283"/>
        <v>1.75</v>
      </c>
      <c r="T883">
        <f t="shared" si="284"/>
        <v>0.6875</v>
      </c>
      <c r="V883" s="4">
        <f t="shared" si="285"/>
        <v>395.1558841799</v>
      </c>
      <c r="W883">
        <f t="shared" si="286"/>
        <v>3</v>
      </c>
      <c r="X883">
        <f t="shared" si="287"/>
        <v>0.1875</v>
      </c>
      <c r="Y883">
        <f t="shared" si="288"/>
        <v>0.10714285714285714</v>
      </c>
      <c r="Z883">
        <f t="shared" si="289"/>
        <v>0.27272727272727271</v>
      </c>
      <c r="AA883" t="str">
        <f t="shared" si="290"/>
        <v>O</v>
      </c>
      <c r="AD883">
        <f t="shared" si="291"/>
        <v>-0.23809523809523808</v>
      </c>
      <c r="AF883" t="str">
        <f t="shared" si="292"/>
        <v>----</v>
      </c>
      <c r="AG883" t="str">
        <f t="shared" si="293"/>
        <v>----</v>
      </c>
      <c r="AH883" t="str">
        <f t="shared" si="294"/>
        <v>----</v>
      </c>
      <c r="AI883" t="str">
        <f t="shared" si="295"/>
        <v>----</v>
      </c>
      <c r="AJ883" t="str">
        <f t="shared" si="296"/>
        <v>SatFACarb</v>
      </c>
      <c r="AK883" t="str">
        <f t="shared" si="297"/>
        <v>----</v>
      </c>
      <c r="AM883" s="4">
        <f t="shared" si="298"/>
        <v>395.2472581596727</v>
      </c>
      <c r="AN883" s="4">
        <f t="shared" si="299"/>
        <v>395</v>
      </c>
      <c r="AO883" s="4">
        <f t="shared" si="300"/>
        <v>0.24725815967269682</v>
      </c>
    </row>
    <row r="884" spans="1:41" x14ac:dyDescent="0.25">
      <c r="A884">
        <v>19</v>
      </c>
      <c r="B884">
        <v>32</v>
      </c>
      <c r="C884">
        <v>0</v>
      </c>
      <c r="D884">
        <v>15</v>
      </c>
      <c r="E884">
        <v>0</v>
      </c>
      <c r="F884">
        <v>0</v>
      </c>
      <c r="H884">
        <v>499.1668426</v>
      </c>
      <c r="J884">
        <v>10355005</v>
      </c>
      <c r="K884">
        <v>8660197</v>
      </c>
      <c r="L884">
        <v>10310003</v>
      </c>
      <c r="M884" t="str">
        <f t="shared" si="281"/>
        <v>Yes</v>
      </c>
      <c r="N884">
        <f t="shared" si="282"/>
        <v>9775068.333333334</v>
      </c>
      <c r="O884">
        <v>10268398</v>
      </c>
      <c r="P884">
        <v>10212802</v>
      </c>
      <c r="Q884">
        <v>9687606</v>
      </c>
      <c r="S884">
        <f t="shared" si="283"/>
        <v>1.6842105263157894</v>
      </c>
      <c r="T884">
        <f t="shared" si="284"/>
        <v>0.78947368421052633</v>
      </c>
      <c r="V884" s="4">
        <f t="shared" si="285"/>
        <v>499.16684257989999</v>
      </c>
      <c r="W884">
        <f t="shared" si="286"/>
        <v>4</v>
      </c>
      <c r="X884">
        <f t="shared" si="287"/>
        <v>0.21052631578947367</v>
      </c>
      <c r="Y884">
        <f t="shared" si="288"/>
        <v>0.125</v>
      </c>
      <c r="Z884">
        <f t="shared" si="289"/>
        <v>0.26666666666666666</v>
      </c>
      <c r="AA884" t="str">
        <f t="shared" si="290"/>
        <v>O</v>
      </c>
      <c r="AD884">
        <f t="shared" si="291"/>
        <v>-0.30434782608695654</v>
      </c>
      <c r="AF884" t="str">
        <f t="shared" si="292"/>
        <v>----</v>
      </c>
      <c r="AG884" t="str">
        <f t="shared" si="293"/>
        <v>----</v>
      </c>
      <c r="AH884" t="str">
        <f t="shared" si="294"/>
        <v>----</v>
      </c>
      <c r="AI884" t="str">
        <f t="shared" si="295"/>
        <v>----</v>
      </c>
      <c r="AJ884" t="str">
        <f t="shared" si="296"/>
        <v>SatFACarb</v>
      </c>
      <c r="AK884" t="str">
        <f t="shared" si="297"/>
        <v>----</v>
      </c>
      <c r="AM884" s="4">
        <f t="shared" si="298"/>
        <v>499.28226756230094</v>
      </c>
      <c r="AN884" s="4">
        <f t="shared" si="299"/>
        <v>499</v>
      </c>
      <c r="AO884" s="4">
        <f t="shared" si="300"/>
        <v>0.28226756230094452</v>
      </c>
    </row>
    <row r="885" spans="1:41" x14ac:dyDescent="0.25">
      <c r="A885">
        <v>19</v>
      </c>
      <c r="B885">
        <v>32</v>
      </c>
      <c r="C885">
        <v>0</v>
      </c>
      <c r="D885">
        <v>14</v>
      </c>
      <c r="E885">
        <v>0</v>
      </c>
      <c r="F885">
        <v>0</v>
      </c>
      <c r="H885">
        <v>483.17192799999998</v>
      </c>
      <c r="J885">
        <v>8324490</v>
      </c>
      <c r="K885">
        <v>6054863</v>
      </c>
      <c r="L885">
        <v>7728748</v>
      </c>
      <c r="M885" t="str">
        <f t="shared" si="281"/>
        <v>Yes</v>
      </c>
      <c r="N885">
        <f t="shared" si="282"/>
        <v>7369367</v>
      </c>
      <c r="O885">
        <v>10466779</v>
      </c>
      <c r="P885">
        <v>8929324</v>
      </c>
      <c r="Q885">
        <v>9463725</v>
      </c>
      <c r="S885">
        <f t="shared" si="283"/>
        <v>1.6842105263157894</v>
      </c>
      <c r="T885">
        <f t="shared" si="284"/>
        <v>0.73684210526315785</v>
      </c>
      <c r="V885" s="4">
        <f t="shared" si="285"/>
        <v>483.17192797989998</v>
      </c>
      <c r="W885">
        <f t="shared" si="286"/>
        <v>4</v>
      </c>
      <c r="X885">
        <f t="shared" si="287"/>
        <v>0.21052631578947367</v>
      </c>
      <c r="Y885">
        <f t="shared" si="288"/>
        <v>0.125</v>
      </c>
      <c r="Z885">
        <f t="shared" si="289"/>
        <v>0.2857142857142857</v>
      </c>
      <c r="AA885" t="str">
        <f t="shared" si="290"/>
        <v>O</v>
      </c>
      <c r="AD885">
        <f t="shared" si="291"/>
        <v>-0.25</v>
      </c>
      <c r="AF885" t="str">
        <f t="shared" si="292"/>
        <v>----</v>
      </c>
      <c r="AG885" t="str">
        <f t="shared" si="293"/>
        <v>----</v>
      </c>
      <c r="AH885" t="str">
        <f t="shared" si="294"/>
        <v>----</v>
      </c>
      <c r="AI885" t="str">
        <f t="shared" si="295"/>
        <v>----</v>
      </c>
      <c r="AJ885" t="str">
        <f t="shared" si="296"/>
        <v>SatFACarb</v>
      </c>
      <c r="AK885" t="str">
        <f t="shared" si="297"/>
        <v>----</v>
      </c>
      <c r="AM885" s="4">
        <f t="shared" si="298"/>
        <v>483.28365437381558</v>
      </c>
      <c r="AN885" s="4">
        <f t="shared" si="299"/>
        <v>483</v>
      </c>
      <c r="AO885" s="4">
        <f t="shared" si="300"/>
        <v>0.28365437381557967</v>
      </c>
    </row>
    <row r="886" spans="1:41" x14ac:dyDescent="0.25">
      <c r="A886">
        <v>15</v>
      </c>
      <c r="B886">
        <v>26</v>
      </c>
      <c r="C886">
        <v>0</v>
      </c>
      <c r="D886">
        <v>11</v>
      </c>
      <c r="E886">
        <v>0</v>
      </c>
      <c r="F886">
        <v>0</v>
      </c>
      <c r="H886">
        <v>381.14023420000001</v>
      </c>
      <c r="J886">
        <v>8866728</v>
      </c>
      <c r="K886">
        <v>7500537</v>
      </c>
      <c r="L886">
        <v>8773681</v>
      </c>
      <c r="M886" t="str">
        <f t="shared" si="281"/>
        <v>Yes</v>
      </c>
      <c r="N886">
        <f t="shared" si="282"/>
        <v>8380315.333333333</v>
      </c>
      <c r="O886">
        <v>10804208</v>
      </c>
      <c r="P886">
        <v>9078369</v>
      </c>
      <c r="Q886">
        <v>10155218</v>
      </c>
      <c r="S886">
        <f t="shared" si="283"/>
        <v>1.7333333333333334</v>
      </c>
      <c r="T886">
        <f t="shared" si="284"/>
        <v>0.73333333333333328</v>
      </c>
      <c r="V886" s="4">
        <f t="shared" si="285"/>
        <v>381.14023417990001</v>
      </c>
      <c r="W886">
        <f t="shared" si="286"/>
        <v>3</v>
      </c>
      <c r="X886">
        <f t="shared" si="287"/>
        <v>0.2</v>
      </c>
      <c r="Y886">
        <f t="shared" si="288"/>
        <v>0.11538461538461539</v>
      </c>
      <c r="Z886">
        <f t="shared" si="289"/>
        <v>0.27272727272727271</v>
      </c>
      <c r="AA886" t="str">
        <f t="shared" si="290"/>
        <v>O</v>
      </c>
      <c r="AD886">
        <f t="shared" si="291"/>
        <v>-0.26315789473684209</v>
      </c>
      <c r="AF886" t="str">
        <f t="shared" si="292"/>
        <v>----</v>
      </c>
      <c r="AG886" t="str">
        <f t="shared" si="293"/>
        <v>----</v>
      </c>
      <c r="AH886" t="str">
        <f t="shared" si="294"/>
        <v>----</v>
      </c>
      <c r="AI886" t="str">
        <f t="shared" si="295"/>
        <v>----</v>
      </c>
      <c r="AJ886" t="str">
        <f t="shared" si="296"/>
        <v>SatFACarb</v>
      </c>
      <c r="AK886" t="str">
        <f t="shared" si="297"/>
        <v>----</v>
      </c>
      <c r="AM886" s="4">
        <f t="shared" si="298"/>
        <v>381.2283672469826</v>
      </c>
      <c r="AN886" s="4">
        <f t="shared" si="299"/>
        <v>381</v>
      </c>
      <c r="AO886" s="4">
        <f t="shared" si="300"/>
        <v>0.22836724698260014</v>
      </c>
    </row>
    <row r="887" spans="1:41" x14ac:dyDescent="0.25">
      <c r="A887">
        <v>15</v>
      </c>
      <c r="B887">
        <v>24</v>
      </c>
      <c r="C887">
        <v>0</v>
      </c>
      <c r="D887">
        <v>13</v>
      </c>
      <c r="E887">
        <v>0</v>
      </c>
      <c r="F887">
        <v>0</v>
      </c>
      <c r="H887">
        <v>411.11441339999999</v>
      </c>
      <c r="J887">
        <v>29408323</v>
      </c>
      <c r="K887">
        <v>23172818</v>
      </c>
      <c r="L887">
        <v>27607710</v>
      </c>
      <c r="M887" t="str">
        <f t="shared" si="281"/>
        <v>Yes</v>
      </c>
      <c r="N887">
        <f t="shared" si="282"/>
        <v>26729617</v>
      </c>
      <c r="O887">
        <v>10809516</v>
      </c>
      <c r="P887">
        <v>13126290</v>
      </c>
      <c r="Q887">
        <v>11759636</v>
      </c>
      <c r="S887">
        <f t="shared" si="283"/>
        <v>1.6</v>
      </c>
      <c r="T887">
        <f t="shared" si="284"/>
        <v>0.8666666666666667</v>
      </c>
      <c r="V887" s="4">
        <f t="shared" si="285"/>
        <v>411.11441337989999</v>
      </c>
      <c r="W887">
        <f t="shared" si="286"/>
        <v>4</v>
      </c>
      <c r="X887">
        <f t="shared" si="287"/>
        <v>0.26666666666666666</v>
      </c>
      <c r="Y887">
        <f t="shared" si="288"/>
        <v>0.16666666666666666</v>
      </c>
      <c r="Z887">
        <f t="shared" si="289"/>
        <v>0.30769230769230771</v>
      </c>
      <c r="AA887" t="str">
        <f t="shared" si="290"/>
        <v>O</v>
      </c>
      <c r="AD887">
        <f t="shared" si="291"/>
        <v>-0.29411764705882354</v>
      </c>
      <c r="AF887" t="str">
        <f t="shared" si="292"/>
        <v>----</v>
      </c>
      <c r="AG887" t="str">
        <f t="shared" si="293"/>
        <v>----</v>
      </c>
      <c r="AH887" t="str">
        <f t="shared" si="294"/>
        <v>----</v>
      </c>
      <c r="AI887" t="str">
        <f t="shared" si="295"/>
        <v>----</v>
      </c>
      <c r="AJ887" t="str">
        <f t="shared" si="296"/>
        <v>SatFACarb</v>
      </c>
      <c r="AK887" t="str">
        <f t="shared" si="297"/>
        <v>----</v>
      </c>
      <c r="AM887" s="4">
        <f t="shared" si="298"/>
        <v>411.20947753456994</v>
      </c>
      <c r="AN887" s="4">
        <f t="shared" si="299"/>
        <v>411</v>
      </c>
      <c r="AO887" s="4">
        <f t="shared" si="300"/>
        <v>0.20947753456994178</v>
      </c>
    </row>
    <row r="888" spans="1:41" x14ac:dyDescent="0.25">
      <c r="A888">
        <v>18</v>
      </c>
      <c r="B888">
        <v>28</v>
      </c>
      <c r="C888">
        <v>0</v>
      </c>
      <c r="D888">
        <v>15</v>
      </c>
      <c r="E888">
        <v>0</v>
      </c>
      <c r="F888">
        <v>0</v>
      </c>
      <c r="H888">
        <v>483.13554260000001</v>
      </c>
      <c r="J888">
        <v>22076808</v>
      </c>
      <c r="K888">
        <v>17621967</v>
      </c>
      <c r="L888">
        <v>22652522</v>
      </c>
      <c r="M888" t="str">
        <f t="shared" si="281"/>
        <v>Yes</v>
      </c>
      <c r="N888">
        <f t="shared" si="282"/>
        <v>20783765.666666668</v>
      </c>
      <c r="O888">
        <v>11105755</v>
      </c>
      <c r="P888">
        <v>12503081</v>
      </c>
      <c r="Q888">
        <v>11964331</v>
      </c>
      <c r="S888">
        <f t="shared" si="283"/>
        <v>1.5555555555555556</v>
      </c>
      <c r="T888">
        <f t="shared" si="284"/>
        <v>0.83333333333333337</v>
      </c>
      <c r="V888" s="4">
        <f t="shared" si="285"/>
        <v>483.1355425799</v>
      </c>
      <c r="W888">
        <f t="shared" si="286"/>
        <v>5</v>
      </c>
      <c r="X888">
        <f t="shared" si="287"/>
        <v>0.27777777777777779</v>
      </c>
      <c r="Y888">
        <f t="shared" si="288"/>
        <v>0.17857142857142858</v>
      </c>
      <c r="Z888">
        <f t="shared" si="289"/>
        <v>0.33333333333333331</v>
      </c>
      <c r="AA888" t="str">
        <f t="shared" si="290"/>
        <v>O</v>
      </c>
      <c r="AD888">
        <f t="shared" si="291"/>
        <v>-0.23809523809523808</v>
      </c>
      <c r="AF888" t="str">
        <f t="shared" si="292"/>
        <v>----</v>
      </c>
      <c r="AG888" t="str">
        <f t="shared" si="293"/>
        <v>----</v>
      </c>
      <c r="AH888" t="str">
        <f t="shared" si="294"/>
        <v>----</v>
      </c>
      <c r="AI888" t="str">
        <f t="shared" si="295"/>
        <v>----</v>
      </c>
      <c r="AJ888" t="str">
        <f t="shared" si="296"/>
        <v>SatFACarb</v>
      </c>
      <c r="AK888" t="str">
        <f t="shared" si="297"/>
        <v>----</v>
      </c>
      <c r="AM888" s="4">
        <f t="shared" si="298"/>
        <v>483.24726056022763</v>
      </c>
      <c r="AN888" s="4">
        <f t="shared" si="299"/>
        <v>483</v>
      </c>
      <c r="AO888" s="4">
        <f t="shared" si="300"/>
        <v>0.24726056022763032</v>
      </c>
    </row>
    <row r="889" spans="1:41" x14ac:dyDescent="0.25">
      <c r="A889">
        <v>24</v>
      </c>
      <c r="B889">
        <v>38</v>
      </c>
      <c r="C889">
        <v>0</v>
      </c>
      <c r="D889">
        <v>21</v>
      </c>
      <c r="E889">
        <v>0</v>
      </c>
      <c r="F889">
        <v>0</v>
      </c>
      <c r="H889">
        <v>661.18328020000001</v>
      </c>
      <c r="J889">
        <v>13689830</v>
      </c>
      <c r="K889">
        <v>16289081</v>
      </c>
      <c r="L889">
        <v>19067272</v>
      </c>
      <c r="M889" t="str">
        <f t="shared" si="281"/>
        <v>Yes</v>
      </c>
      <c r="N889">
        <f t="shared" si="282"/>
        <v>16348727.666666666</v>
      </c>
      <c r="O889">
        <v>11197905</v>
      </c>
      <c r="P889">
        <v>21333117</v>
      </c>
      <c r="Q889">
        <v>16089942</v>
      </c>
      <c r="S889">
        <f t="shared" si="283"/>
        <v>1.5833333333333333</v>
      </c>
      <c r="T889">
        <f t="shared" si="284"/>
        <v>0.875</v>
      </c>
      <c r="V889" s="4">
        <f t="shared" si="285"/>
        <v>661.18328017990007</v>
      </c>
      <c r="W889">
        <f t="shared" si="286"/>
        <v>6</v>
      </c>
      <c r="X889">
        <f t="shared" si="287"/>
        <v>0.25</v>
      </c>
      <c r="Y889">
        <f t="shared" si="288"/>
        <v>0.15789473684210525</v>
      </c>
      <c r="Z889">
        <f t="shared" si="289"/>
        <v>0.2857142857142857</v>
      </c>
      <c r="AA889" t="str">
        <f t="shared" si="290"/>
        <v>O</v>
      </c>
      <c r="AD889">
        <f t="shared" si="291"/>
        <v>-0.33333333333333331</v>
      </c>
      <c r="AF889" t="str">
        <f t="shared" si="292"/>
        <v>----</v>
      </c>
      <c r="AG889" t="str">
        <f t="shared" si="293"/>
        <v>----</v>
      </c>
      <c r="AH889" t="str">
        <f t="shared" si="294"/>
        <v>----</v>
      </c>
      <c r="AI889" t="str">
        <f t="shared" si="295"/>
        <v>----</v>
      </c>
      <c r="AJ889" t="str">
        <f t="shared" si="296"/>
        <v>SatFACarb</v>
      </c>
      <c r="AK889" t="str">
        <f t="shared" si="297"/>
        <v>----</v>
      </c>
      <c r="AM889" s="4">
        <f t="shared" si="298"/>
        <v>661.33616907789678</v>
      </c>
      <c r="AN889" s="4">
        <f t="shared" si="299"/>
        <v>661</v>
      </c>
      <c r="AO889" s="4">
        <f t="shared" si="300"/>
        <v>0.33616907789678407</v>
      </c>
    </row>
    <row r="890" spans="1:41" x14ac:dyDescent="0.25">
      <c r="A890">
        <v>15</v>
      </c>
      <c r="B890">
        <v>26</v>
      </c>
      <c r="C890">
        <v>0</v>
      </c>
      <c r="D890">
        <v>12</v>
      </c>
      <c r="E890">
        <v>0</v>
      </c>
      <c r="F890">
        <v>0</v>
      </c>
      <c r="H890">
        <v>397.13514880000002</v>
      </c>
      <c r="J890">
        <v>11524178</v>
      </c>
      <c r="K890">
        <v>8505731</v>
      </c>
      <c r="L890">
        <v>10573221</v>
      </c>
      <c r="M890" t="str">
        <f t="shared" si="281"/>
        <v>Yes</v>
      </c>
      <c r="N890">
        <f t="shared" si="282"/>
        <v>10201043.333333334</v>
      </c>
      <c r="O890">
        <v>11444857</v>
      </c>
      <c r="P890">
        <v>11361460</v>
      </c>
      <c r="Q890">
        <v>11213444</v>
      </c>
      <c r="S890">
        <f t="shared" si="283"/>
        <v>1.7333333333333334</v>
      </c>
      <c r="T890">
        <f t="shared" si="284"/>
        <v>0.8</v>
      </c>
      <c r="V890" s="4">
        <f t="shared" si="285"/>
        <v>397.13514877990002</v>
      </c>
      <c r="W890">
        <f t="shared" si="286"/>
        <v>3</v>
      </c>
      <c r="X890">
        <f t="shared" si="287"/>
        <v>0.2</v>
      </c>
      <c r="Y890">
        <f t="shared" si="288"/>
        <v>0.11538461538461539</v>
      </c>
      <c r="Z890">
        <f t="shared" si="289"/>
        <v>0.25</v>
      </c>
      <c r="AA890" t="str">
        <f t="shared" si="290"/>
        <v>O</v>
      </c>
      <c r="AD890">
        <f t="shared" si="291"/>
        <v>-0.33333333333333331</v>
      </c>
      <c r="AF890" t="str">
        <f t="shared" si="292"/>
        <v>----</v>
      </c>
      <c r="AG890" t="str">
        <f t="shared" si="293"/>
        <v>----</v>
      </c>
      <c r="AH890" t="str">
        <f t="shared" si="294"/>
        <v>----</v>
      </c>
      <c r="AI890" t="str">
        <f t="shared" si="295"/>
        <v>----</v>
      </c>
      <c r="AJ890" t="str">
        <f t="shared" si="296"/>
        <v>SatFACarb</v>
      </c>
      <c r="AK890" t="str">
        <f t="shared" si="297"/>
        <v>----</v>
      </c>
      <c r="AM890" s="4">
        <f t="shared" si="298"/>
        <v>397.22698043546791</v>
      </c>
      <c r="AN890" s="4">
        <f t="shared" si="299"/>
        <v>397</v>
      </c>
      <c r="AO890" s="4">
        <f t="shared" si="300"/>
        <v>0.22698043546790814</v>
      </c>
    </row>
    <row r="891" spans="1:41" x14ac:dyDescent="0.25">
      <c r="A891">
        <v>18</v>
      </c>
      <c r="B891">
        <v>30</v>
      </c>
      <c r="C891">
        <v>0</v>
      </c>
      <c r="D891">
        <v>16</v>
      </c>
      <c r="E891">
        <v>0</v>
      </c>
      <c r="F891">
        <v>0</v>
      </c>
      <c r="H891">
        <v>501.14610720000002</v>
      </c>
      <c r="J891">
        <v>39506359</v>
      </c>
      <c r="K891">
        <v>35034402</v>
      </c>
      <c r="L891">
        <v>42605025</v>
      </c>
      <c r="M891" t="str">
        <f t="shared" si="281"/>
        <v>Yes</v>
      </c>
      <c r="N891">
        <f t="shared" si="282"/>
        <v>39048595.333333336</v>
      </c>
      <c r="O891">
        <v>11450133</v>
      </c>
      <c r="P891">
        <v>16432750</v>
      </c>
      <c r="Q891">
        <v>13296266</v>
      </c>
      <c r="S891">
        <f t="shared" si="283"/>
        <v>1.6666666666666667</v>
      </c>
      <c r="T891">
        <f t="shared" si="284"/>
        <v>0.88888888888888884</v>
      </c>
      <c r="V891" s="4">
        <f t="shared" si="285"/>
        <v>501.14610717989996</v>
      </c>
      <c r="W891">
        <f t="shared" si="286"/>
        <v>4</v>
      </c>
      <c r="X891">
        <f t="shared" si="287"/>
        <v>0.22222222222222221</v>
      </c>
      <c r="Y891">
        <f t="shared" si="288"/>
        <v>0.13333333333333333</v>
      </c>
      <c r="Z891">
        <f t="shared" si="289"/>
        <v>0.25</v>
      </c>
      <c r="AA891" t="str">
        <f t="shared" si="290"/>
        <v>O</v>
      </c>
      <c r="AD891">
        <f t="shared" si="291"/>
        <v>-0.4</v>
      </c>
      <c r="AF891" t="str">
        <f t="shared" si="292"/>
        <v>----</v>
      </c>
      <c r="AG891" t="str">
        <f t="shared" si="293"/>
        <v>----</v>
      </c>
      <c r="AH891" t="str">
        <f t="shared" si="294"/>
        <v>----</v>
      </c>
      <c r="AI891" t="str">
        <f t="shared" si="295"/>
        <v>----</v>
      </c>
      <c r="AJ891" t="str">
        <f t="shared" si="296"/>
        <v>SatFACarb</v>
      </c>
      <c r="AK891" t="str">
        <f t="shared" si="297"/>
        <v>----</v>
      </c>
      <c r="AM891" s="4">
        <f t="shared" si="298"/>
        <v>501.2619898380961</v>
      </c>
      <c r="AN891" s="4">
        <f t="shared" si="299"/>
        <v>501</v>
      </c>
      <c r="AO891" s="4">
        <f t="shared" si="300"/>
        <v>0.26198983809609899</v>
      </c>
    </row>
    <row r="892" spans="1:41" x14ac:dyDescent="0.25">
      <c r="A892">
        <v>17</v>
      </c>
      <c r="B892">
        <v>28</v>
      </c>
      <c r="C892">
        <v>0</v>
      </c>
      <c r="D892">
        <v>14</v>
      </c>
      <c r="E892">
        <v>0</v>
      </c>
      <c r="F892">
        <v>0</v>
      </c>
      <c r="H892">
        <v>455.14062799999999</v>
      </c>
      <c r="J892">
        <v>20405762</v>
      </c>
      <c r="K892">
        <v>18954445</v>
      </c>
      <c r="L892">
        <v>20363156</v>
      </c>
      <c r="M892" t="str">
        <f t="shared" si="281"/>
        <v>Yes</v>
      </c>
      <c r="N892">
        <f t="shared" si="282"/>
        <v>19907787.666666668</v>
      </c>
      <c r="O892">
        <v>11784306</v>
      </c>
      <c r="P892">
        <v>16745521</v>
      </c>
      <c r="Q892">
        <v>13996085</v>
      </c>
      <c r="S892">
        <f t="shared" si="283"/>
        <v>1.6470588235294117</v>
      </c>
      <c r="T892">
        <f t="shared" si="284"/>
        <v>0.82352941176470584</v>
      </c>
      <c r="V892" s="4">
        <f t="shared" si="285"/>
        <v>455.14062797989999</v>
      </c>
      <c r="W892">
        <f t="shared" si="286"/>
        <v>4</v>
      </c>
      <c r="X892">
        <f t="shared" si="287"/>
        <v>0.23529411764705882</v>
      </c>
      <c r="Y892">
        <f t="shared" si="288"/>
        <v>0.14285714285714285</v>
      </c>
      <c r="Z892">
        <f t="shared" si="289"/>
        <v>0.2857142857142857</v>
      </c>
      <c r="AA892" t="str">
        <f t="shared" si="290"/>
        <v>O</v>
      </c>
      <c r="AD892">
        <f t="shared" si="291"/>
        <v>-0.3</v>
      </c>
      <c r="AF892" t="str">
        <f t="shared" si="292"/>
        <v>----</v>
      </c>
      <c r="AG892" t="str">
        <f t="shared" si="293"/>
        <v>----</v>
      </c>
      <c r="AH892" t="str">
        <f t="shared" si="294"/>
        <v>----</v>
      </c>
      <c r="AI892" t="str">
        <f t="shared" si="295"/>
        <v>----</v>
      </c>
      <c r="AJ892" t="str">
        <f t="shared" si="296"/>
        <v>SatFACarb</v>
      </c>
      <c r="AK892" t="str">
        <f t="shared" si="297"/>
        <v>----</v>
      </c>
      <c r="AM892" s="4">
        <f t="shared" si="298"/>
        <v>455.24587254843544</v>
      </c>
      <c r="AN892" s="4">
        <f t="shared" si="299"/>
        <v>455</v>
      </c>
      <c r="AO892" s="4">
        <f t="shared" si="300"/>
        <v>0.24587254843544315</v>
      </c>
    </row>
    <row r="893" spans="1:41" x14ac:dyDescent="0.25">
      <c r="A893">
        <v>16</v>
      </c>
      <c r="B893">
        <v>26</v>
      </c>
      <c r="C893">
        <v>0</v>
      </c>
      <c r="D893">
        <v>11</v>
      </c>
      <c r="E893">
        <v>0</v>
      </c>
      <c r="F893">
        <v>0</v>
      </c>
      <c r="H893">
        <v>393.14023420000001</v>
      </c>
      <c r="J893">
        <v>12455384</v>
      </c>
      <c r="K893">
        <v>10170007</v>
      </c>
      <c r="L893">
        <v>14154479</v>
      </c>
      <c r="M893" t="str">
        <f t="shared" si="281"/>
        <v>Yes</v>
      </c>
      <c r="N893">
        <f t="shared" si="282"/>
        <v>12259956.666666666</v>
      </c>
      <c r="O893">
        <v>12476276</v>
      </c>
      <c r="P893">
        <v>10504644</v>
      </c>
      <c r="Q893">
        <v>12185529</v>
      </c>
      <c r="S893">
        <f t="shared" si="283"/>
        <v>1.625</v>
      </c>
      <c r="T893">
        <f t="shared" si="284"/>
        <v>0.6875</v>
      </c>
      <c r="V893" s="4">
        <f t="shared" si="285"/>
        <v>393.14023417990001</v>
      </c>
      <c r="W893">
        <f t="shared" si="286"/>
        <v>4</v>
      </c>
      <c r="X893">
        <f t="shared" si="287"/>
        <v>0.25</v>
      </c>
      <c r="Y893">
        <f t="shared" si="288"/>
        <v>0.15384615384615385</v>
      </c>
      <c r="Z893">
        <f t="shared" si="289"/>
        <v>0.36363636363636365</v>
      </c>
      <c r="AA893" t="str">
        <f t="shared" si="290"/>
        <v>O</v>
      </c>
      <c r="AD893">
        <f t="shared" si="291"/>
        <v>-0.14285714285714285</v>
      </c>
      <c r="AF893" t="str">
        <f t="shared" si="292"/>
        <v>----</v>
      </c>
      <c r="AG893" t="str">
        <f t="shared" si="293"/>
        <v>----</v>
      </c>
      <c r="AH893" t="str">
        <f t="shared" si="294"/>
        <v>----</v>
      </c>
      <c r="AI893" t="str">
        <f t="shared" si="295"/>
        <v>----</v>
      </c>
      <c r="AJ893" t="str">
        <f t="shared" si="296"/>
        <v>SatFACarb</v>
      </c>
      <c r="AK893" t="str">
        <f t="shared" si="297"/>
        <v>----</v>
      </c>
      <c r="AM893" s="4">
        <f t="shared" si="298"/>
        <v>393.23114207028948</v>
      </c>
      <c r="AN893" s="4">
        <f t="shared" si="299"/>
        <v>393</v>
      </c>
      <c r="AO893" s="4">
        <f t="shared" si="300"/>
        <v>0.23114207028947931</v>
      </c>
    </row>
    <row r="894" spans="1:41" x14ac:dyDescent="0.25">
      <c r="A894">
        <v>16</v>
      </c>
      <c r="B894">
        <v>26</v>
      </c>
      <c r="C894">
        <v>2</v>
      </c>
      <c r="D894">
        <v>10</v>
      </c>
      <c r="E894">
        <v>0</v>
      </c>
      <c r="F894">
        <v>0</v>
      </c>
      <c r="H894">
        <v>405.15146759999999</v>
      </c>
      <c r="J894">
        <v>5844867</v>
      </c>
      <c r="K894">
        <v>9829769</v>
      </c>
      <c r="L894">
        <v>9087330</v>
      </c>
      <c r="M894" t="str">
        <f t="shared" si="281"/>
        <v>Yes</v>
      </c>
      <c r="N894">
        <f t="shared" si="282"/>
        <v>8253988.666666667</v>
      </c>
      <c r="O894">
        <v>12576486</v>
      </c>
      <c r="P894">
        <v>21162224</v>
      </c>
      <c r="Q894">
        <v>16467593</v>
      </c>
      <c r="S894">
        <f t="shared" si="283"/>
        <v>1.625</v>
      </c>
      <c r="T894">
        <f t="shared" si="284"/>
        <v>0.625</v>
      </c>
      <c r="V894" s="4">
        <f t="shared" si="285"/>
        <v>405.15146757989999</v>
      </c>
      <c r="W894">
        <f t="shared" si="286"/>
        <v>5</v>
      </c>
      <c r="X894">
        <f t="shared" si="287"/>
        <v>0.3125</v>
      </c>
      <c r="Y894">
        <f t="shared" si="288"/>
        <v>0.19230769230769232</v>
      </c>
      <c r="Z894">
        <f t="shared" si="289"/>
        <v>0.5</v>
      </c>
      <c r="AA894" t="str">
        <f t="shared" si="290"/>
        <v>O</v>
      </c>
      <c r="AD894">
        <f t="shared" si="291"/>
        <v>-0.1111111111111111</v>
      </c>
      <c r="AF894" t="str">
        <f t="shared" si="292"/>
        <v>----</v>
      </c>
      <c r="AG894" t="str">
        <f t="shared" si="293"/>
        <v>----</v>
      </c>
      <c r="AH894" t="str">
        <f t="shared" si="294"/>
        <v>----</v>
      </c>
      <c r="AI894" t="str">
        <f t="shared" si="295"/>
        <v>----</v>
      </c>
      <c r="AJ894" t="str">
        <f t="shared" si="296"/>
        <v>SatFACarb</v>
      </c>
      <c r="AK894" t="str">
        <f t="shared" si="297"/>
        <v>----</v>
      </c>
      <c r="AM894" s="4">
        <f t="shared" si="298"/>
        <v>405.2451528911547</v>
      </c>
      <c r="AN894" s="4">
        <f t="shared" si="299"/>
        <v>405</v>
      </c>
      <c r="AO894" s="4">
        <f t="shared" si="300"/>
        <v>0.24515289115470296</v>
      </c>
    </row>
    <row r="895" spans="1:41" x14ac:dyDescent="0.25">
      <c r="A895">
        <v>14</v>
      </c>
      <c r="B895">
        <v>24</v>
      </c>
      <c r="C895">
        <v>0</v>
      </c>
      <c r="D895">
        <v>11</v>
      </c>
      <c r="E895">
        <v>0</v>
      </c>
      <c r="F895">
        <v>0</v>
      </c>
      <c r="H895">
        <v>367.12458420000002</v>
      </c>
      <c r="J895">
        <v>13063283</v>
      </c>
      <c r="K895">
        <v>8028684</v>
      </c>
      <c r="L895">
        <v>10913918</v>
      </c>
      <c r="M895" t="str">
        <f t="shared" si="281"/>
        <v>Yes</v>
      </c>
      <c r="N895">
        <f t="shared" si="282"/>
        <v>10668628.333333334</v>
      </c>
      <c r="O895">
        <v>12874693</v>
      </c>
      <c r="P895">
        <v>9401851</v>
      </c>
      <c r="Q895">
        <v>10497260</v>
      </c>
      <c r="S895">
        <f t="shared" si="283"/>
        <v>1.7142857142857142</v>
      </c>
      <c r="T895">
        <f t="shared" si="284"/>
        <v>0.7857142857142857</v>
      </c>
      <c r="V895" s="4">
        <f t="shared" si="285"/>
        <v>367.12458417990001</v>
      </c>
      <c r="W895">
        <f t="shared" si="286"/>
        <v>3</v>
      </c>
      <c r="X895">
        <f t="shared" si="287"/>
        <v>0.21428571428571427</v>
      </c>
      <c r="Y895">
        <f t="shared" si="288"/>
        <v>0.125</v>
      </c>
      <c r="Z895">
        <f t="shared" si="289"/>
        <v>0.27272727272727271</v>
      </c>
      <c r="AA895" t="str">
        <f t="shared" si="290"/>
        <v>O</v>
      </c>
      <c r="AD895">
        <f t="shared" si="291"/>
        <v>-0.29411764705882354</v>
      </c>
      <c r="AF895" t="str">
        <f t="shared" si="292"/>
        <v>----</v>
      </c>
      <c r="AG895" t="str">
        <f t="shared" si="293"/>
        <v>----</v>
      </c>
      <c r="AH895" t="str">
        <f t="shared" si="294"/>
        <v>----</v>
      </c>
      <c r="AI895" t="str">
        <f t="shared" si="295"/>
        <v>----</v>
      </c>
      <c r="AJ895" t="str">
        <f t="shared" si="296"/>
        <v>SatFACarb</v>
      </c>
      <c r="AK895" t="str">
        <f t="shared" si="297"/>
        <v>----</v>
      </c>
      <c r="AM895" s="4">
        <f t="shared" si="298"/>
        <v>367.2094763342925</v>
      </c>
      <c r="AN895" s="4">
        <f t="shared" si="299"/>
        <v>367</v>
      </c>
      <c r="AO895" s="4">
        <f t="shared" si="300"/>
        <v>0.20947633429250345</v>
      </c>
    </row>
    <row r="896" spans="1:41" x14ac:dyDescent="0.25">
      <c r="A896">
        <v>15</v>
      </c>
      <c r="B896">
        <v>24</v>
      </c>
      <c r="C896">
        <v>0</v>
      </c>
      <c r="D896">
        <v>9</v>
      </c>
      <c r="E896">
        <v>0</v>
      </c>
      <c r="F896">
        <v>0</v>
      </c>
      <c r="H896">
        <v>347.13475499999998</v>
      </c>
      <c r="J896">
        <v>8261132</v>
      </c>
      <c r="K896">
        <v>7005559</v>
      </c>
      <c r="L896">
        <v>7586152</v>
      </c>
      <c r="M896" t="str">
        <f t="shared" si="281"/>
        <v>Yes</v>
      </c>
      <c r="N896">
        <f t="shared" si="282"/>
        <v>7617614.333333333</v>
      </c>
      <c r="O896">
        <v>12893486</v>
      </c>
      <c r="P896">
        <v>10278381</v>
      </c>
      <c r="Q896">
        <v>11769055</v>
      </c>
      <c r="S896">
        <f t="shared" si="283"/>
        <v>1.6</v>
      </c>
      <c r="T896">
        <f t="shared" si="284"/>
        <v>0.6</v>
      </c>
      <c r="V896" s="4">
        <f t="shared" si="285"/>
        <v>347.13475497990004</v>
      </c>
      <c r="W896">
        <f t="shared" si="286"/>
        <v>4</v>
      </c>
      <c r="X896">
        <f t="shared" si="287"/>
        <v>0.26666666666666666</v>
      </c>
      <c r="Y896">
        <f t="shared" si="288"/>
        <v>0.16666666666666666</v>
      </c>
      <c r="Z896">
        <f t="shared" si="289"/>
        <v>0.44444444444444442</v>
      </c>
      <c r="AA896" t="str">
        <f t="shared" si="290"/>
        <v>O</v>
      </c>
      <c r="AD896">
        <f t="shared" si="291"/>
        <v>-4.7619047619047616E-2</v>
      </c>
      <c r="AF896" t="str">
        <f t="shared" si="292"/>
        <v>----</v>
      </c>
      <c r="AG896" t="str">
        <f t="shared" si="293"/>
        <v>----</v>
      </c>
      <c r="AH896" t="str">
        <f t="shared" si="294"/>
        <v>----</v>
      </c>
      <c r="AI896" t="str">
        <f t="shared" si="295"/>
        <v>----</v>
      </c>
      <c r="AJ896" t="str">
        <f t="shared" si="296"/>
        <v>SatFACarb</v>
      </c>
      <c r="AK896" t="str">
        <f t="shared" si="297"/>
        <v>----</v>
      </c>
      <c r="AM896" s="4">
        <f t="shared" si="298"/>
        <v>347.21502478062882</v>
      </c>
      <c r="AN896" s="4">
        <f t="shared" si="299"/>
        <v>347</v>
      </c>
      <c r="AO896" s="4">
        <f t="shared" si="300"/>
        <v>0.21502478062882346</v>
      </c>
    </row>
    <row r="897" spans="1:41" x14ac:dyDescent="0.25">
      <c r="A897">
        <v>18</v>
      </c>
      <c r="B897">
        <v>30</v>
      </c>
      <c r="C897">
        <v>0</v>
      </c>
      <c r="D897">
        <v>14</v>
      </c>
      <c r="E897">
        <v>0</v>
      </c>
      <c r="F897">
        <v>0</v>
      </c>
      <c r="H897">
        <v>469.15627799999999</v>
      </c>
      <c r="J897">
        <v>16260101</v>
      </c>
      <c r="K897">
        <v>11465951</v>
      </c>
      <c r="L897">
        <v>14603651</v>
      </c>
      <c r="M897" t="str">
        <f t="shared" si="281"/>
        <v>Yes</v>
      </c>
      <c r="N897">
        <f t="shared" si="282"/>
        <v>14109901</v>
      </c>
      <c r="O897">
        <v>13452811</v>
      </c>
      <c r="P897">
        <v>12002454</v>
      </c>
      <c r="Q897">
        <v>12373682</v>
      </c>
      <c r="S897">
        <f t="shared" si="283"/>
        <v>1.6666666666666667</v>
      </c>
      <c r="T897">
        <f t="shared" si="284"/>
        <v>0.77777777777777779</v>
      </c>
      <c r="V897" s="4">
        <f t="shared" si="285"/>
        <v>469.15627797989998</v>
      </c>
      <c r="W897">
        <f t="shared" si="286"/>
        <v>4</v>
      </c>
      <c r="X897">
        <f t="shared" si="287"/>
        <v>0.22222222222222221</v>
      </c>
      <c r="Y897">
        <f t="shared" si="288"/>
        <v>0.13333333333333333</v>
      </c>
      <c r="Z897">
        <f t="shared" si="289"/>
        <v>0.2857142857142857</v>
      </c>
      <c r="AA897" t="str">
        <f t="shared" si="290"/>
        <v>O</v>
      </c>
      <c r="AD897">
        <f t="shared" si="291"/>
        <v>-0.27272727272727271</v>
      </c>
      <c r="AF897" t="str">
        <f t="shared" si="292"/>
        <v>----</v>
      </c>
      <c r="AG897" t="str">
        <f t="shared" si="293"/>
        <v>----</v>
      </c>
      <c r="AH897" t="str">
        <f t="shared" si="294"/>
        <v>----</v>
      </c>
      <c r="AI897" t="str">
        <f t="shared" si="295"/>
        <v>----</v>
      </c>
      <c r="AJ897" t="str">
        <f t="shared" si="296"/>
        <v>SatFACarb</v>
      </c>
      <c r="AK897" t="str">
        <f t="shared" si="297"/>
        <v>----</v>
      </c>
      <c r="AM897" s="4">
        <f t="shared" si="298"/>
        <v>469.26476346112554</v>
      </c>
      <c r="AN897" s="4">
        <f t="shared" si="299"/>
        <v>469</v>
      </c>
      <c r="AO897" s="4">
        <f t="shared" si="300"/>
        <v>0.26476346112553983</v>
      </c>
    </row>
    <row r="898" spans="1:41" x14ac:dyDescent="0.25">
      <c r="A898">
        <v>15</v>
      </c>
      <c r="B898">
        <v>26</v>
      </c>
      <c r="C898">
        <v>0</v>
      </c>
      <c r="D898">
        <v>10</v>
      </c>
      <c r="E898">
        <v>0</v>
      </c>
      <c r="F898">
        <v>0</v>
      </c>
      <c r="H898">
        <v>365.14531959999999</v>
      </c>
      <c r="J898">
        <v>8235564</v>
      </c>
      <c r="K898">
        <v>7417736</v>
      </c>
      <c r="L898">
        <v>9543206</v>
      </c>
      <c r="M898" t="str">
        <f t="shared" si="281"/>
        <v>Yes</v>
      </c>
      <c r="N898">
        <f t="shared" si="282"/>
        <v>8398835.333333334</v>
      </c>
      <c r="O898">
        <v>13769064</v>
      </c>
      <c r="P898">
        <v>11682699</v>
      </c>
      <c r="Q898">
        <v>12233351</v>
      </c>
      <c r="S898">
        <f t="shared" si="283"/>
        <v>1.7333333333333334</v>
      </c>
      <c r="T898">
        <f t="shared" si="284"/>
        <v>0.66666666666666663</v>
      </c>
      <c r="V898" s="4">
        <f t="shared" si="285"/>
        <v>365.14531957989999</v>
      </c>
      <c r="W898">
        <f t="shared" si="286"/>
        <v>3</v>
      </c>
      <c r="X898">
        <f t="shared" si="287"/>
        <v>0.2</v>
      </c>
      <c r="Y898">
        <f t="shared" si="288"/>
        <v>0.11538461538461539</v>
      </c>
      <c r="Z898">
        <f t="shared" si="289"/>
        <v>0.3</v>
      </c>
      <c r="AA898" t="str">
        <f t="shared" si="290"/>
        <v>O</v>
      </c>
      <c r="AD898">
        <f t="shared" si="291"/>
        <v>-0.2</v>
      </c>
      <c r="AF898" t="str">
        <f t="shared" si="292"/>
        <v>----</v>
      </c>
      <c r="AG898" t="str">
        <f t="shared" si="293"/>
        <v>----</v>
      </c>
      <c r="AH898" t="str">
        <f t="shared" si="294"/>
        <v>----</v>
      </c>
      <c r="AI898" t="str">
        <f t="shared" si="295"/>
        <v>----</v>
      </c>
      <c r="AJ898" t="str">
        <f t="shared" si="296"/>
        <v>SatFACarb</v>
      </c>
      <c r="AK898" t="str">
        <f t="shared" si="297"/>
        <v>----</v>
      </c>
      <c r="AM898" s="4">
        <f t="shared" si="298"/>
        <v>365.22975405849729</v>
      </c>
      <c r="AN898" s="4">
        <f t="shared" si="299"/>
        <v>365</v>
      </c>
      <c r="AO898" s="4">
        <f t="shared" si="300"/>
        <v>0.22975405849729214</v>
      </c>
    </row>
    <row r="899" spans="1:41" x14ac:dyDescent="0.25">
      <c r="A899">
        <v>17</v>
      </c>
      <c r="B899">
        <v>28</v>
      </c>
      <c r="C899">
        <v>0</v>
      </c>
      <c r="D899">
        <v>13</v>
      </c>
      <c r="E899">
        <v>0</v>
      </c>
      <c r="F899">
        <v>0</v>
      </c>
      <c r="H899">
        <v>439.14571339999998</v>
      </c>
      <c r="J899">
        <v>11131971</v>
      </c>
      <c r="K899">
        <v>8280047</v>
      </c>
      <c r="L899">
        <v>9973000</v>
      </c>
      <c r="M899" t="str">
        <f t="shared" si="281"/>
        <v>Yes</v>
      </c>
      <c r="N899">
        <f t="shared" si="282"/>
        <v>9795006</v>
      </c>
      <c r="O899">
        <v>13872475</v>
      </c>
      <c r="P899">
        <v>14886782</v>
      </c>
      <c r="Q899">
        <v>13915280</v>
      </c>
      <c r="S899">
        <f t="shared" si="283"/>
        <v>1.6470588235294117</v>
      </c>
      <c r="T899">
        <f t="shared" si="284"/>
        <v>0.76470588235294112</v>
      </c>
      <c r="V899" s="4">
        <f t="shared" si="285"/>
        <v>439.14571337989997</v>
      </c>
      <c r="W899">
        <f t="shared" si="286"/>
        <v>4</v>
      </c>
      <c r="X899">
        <f t="shared" si="287"/>
        <v>0.23529411764705882</v>
      </c>
      <c r="Y899">
        <f t="shared" si="288"/>
        <v>0.14285714285714285</v>
      </c>
      <c r="Z899">
        <f t="shared" si="289"/>
        <v>0.30769230769230771</v>
      </c>
      <c r="AA899" t="str">
        <f t="shared" si="290"/>
        <v>O</v>
      </c>
      <c r="AD899">
        <f t="shared" si="291"/>
        <v>-0.23809523809523808</v>
      </c>
      <c r="AF899" t="str">
        <f t="shared" si="292"/>
        <v>----</v>
      </c>
      <c r="AG899" t="str">
        <f t="shared" si="293"/>
        <v>----</v>
      </c>
      <c r="AH899" t="str">
        <f t="shared" si="294"/>
        <v>----</v>
      </c>
      <c r="AI899" t="str">
        <f t="shared" si="295"/>
        <v>----</v>
      </c>
      <c r="AJ899" t="str">
        <f t="shared" si="296"/>
        <v>SatFACarb</v>
      </c>
      <c r="AK899" t="str">
        <f t="shared" si="297"/>
        <v>----</v>
      </c>
      <c r="AM899" s="4">
        <f t="shared" si="298"/>
        <v>439.24725935995014</v>
      </c>
      <c r="AN899" s="4">
        <f t="shared" si="299"/>
        <v>439</v>
      </c>
      <c r="AO899" s="4">
        <f t="shared" si="300"/>
        <v>0.24725935995013515</v>
      </c>
    </row>
    <row r="900" spans="1:41" x14ac:dyDescent="0.25">
      <c r="A900">
        <v>18</v>
      </c>
      <c r="B900">
        <v>30</v>
      </c>
      <c r="C900">
        <v>0</v>
      </c>
      <c r="D900">
        <v>15</v>
      </c>
      <c r="E900">
        <v>0</v>
      </c>
      <c r="F900">
        <v>0</v>
      </c>
      <c r="H900">
        <v>485.1511926</v>
      </c>
      <c r="J900">
        <v>22273519</v>
      </c>
      <c r="K900">
        <v>21836758</v>
      </c>
      <c r="L900">
        <v>23537335</v>
      </c>
      <c r="M900" t="str">
        <f t="shared" si="281"/>
        <v>Yes</v>
      </c>
      <c r="N900">
        <f t="shared" si="282"/>
        <v>22549204</v>
      </c>
      <c r="O900">
        <v>15791602</v>
      </c>
      <c r="P900">
        <v>22702292</v>
      </c>
      <c r="Q900">
        <v>19292145</v>
      </c>
      <c r="S900">
        <f t="shared" si="283"/>
        <v>1.6666666666666667</v>
      </c>
      <c r="T900">
        <f t="shared" si="284"/>
        <v>0.83333333333333337</v>
      </c>
      <c r="V900" s="4">
        <f t="shared" si="285"/>
        <v>485.1511925799</v>
      </c>
      <c r="W900">
        <f t="shared" si="286"/>
        <v>4</v>
      </c>
      <c r="X900">
        <f t="shared" si="287"/>
        <v>0.22222222222222221</v>
      </c>
      <c r="Y900">
        <f t="shared" si="288"/>
        <v>0.13333333333333333</v>
      </c>
      <c r="Z900">
        <f t="shared" si="289"/>
        <v>0.26666666666666666</v>
      </c>
      <c r="AA900" t="str">
        <f t="shared" si="290"/>
        <v>O</v>
      </c>
      <c r="AD900">
        <f t="shared" si="291"/>
        <v>-0.33333333333333331</v>
      </c>
      <c r="AF900" t="str">
        <f t="shared" si="292"/>
        <v>----</v>
      </c>
      <c r="AG900" t="str">
        <f t="shared" si="293"/>
        <v>----</v>
      </c>
      <c r="AH900" t="str">
        <f t="shared" si="294"/>
        <v>----</v>
      </c>
      <c r="AI900" t="str">
        <f t="shared" si="295"/>
        <v>----</v>
      </c>
      <c r="AJ900" t="str">
        <f t="shared" si="296"/>
        <v>SatFACarb</v>
      </c>
      <c r="AK900" t="str">
        <f t="shared" si="297"/>
        <v>----</v>
      </c>
      <c r="AM900" s="4">
        <f t="shared" si="298"/>
        <v>485.26337664961085</v>
      </c>
      <c r="AN900" s="4">
        <f t="shared" si="299"/>
        <v>485</v>
      </c>
      <c r="AO900" s="4">
        <f t="shared" si="300"/>
        <v>0.26337664961084783</v>
      </c>
    </row>
    <row r="901" spans="1:41" x14ac:dyDescent="0.25">
      <c r="A901">
        <v>15</v>
      </c>
      <c r="B901">
        <v>24</v>
      </c>
      <c r="C901">
        <v>0</v>
      </c>
      <c r="D901">
        <v>12</v>
      </c>
      <c r="E901">
        <v>0</v>
      </c>
      <c r="F901">
        <v>0</v>
      </c>
      <c r="H901">
        <v>395.11949879999997</v>
      </c>
      <c r="J901">
        <v>14911267</v>
      </c>
      <c r="K901">
        <v>16797723</v>
      </c>
      <c r="L901">
        <v>17243223</v>
      </c>
      <c r="M901" t="str">
        <f t="shared" si="281"/>
        <v>Yes</v>
      </c>
      <c r="N901">
        <f t="shared" si="282"/>
        <v>16317404.333333334</v>
      </c>
      <c r="O901">
        <v>16161027</v>
      </c>
      <c r="P901">
        <v>25789257</v>
      </c>
      <c r="Q901">
        <v>19923243</v>
      </c>
      <c r="S901">
        <f t="shared" si="283"/>
        <v>1.6</v>
      </c>
      <c r="T901">
        <f t="shared" si="284"/>
        <v>0.8</v>
      </c>
      <c r="V901" s="4">
        <f t="shared" si="285"/>
        <v>395.11949877989997</v>
      </c>
      <c r="W901">
        <f t="shared" si="286"/>
        <v>4</v>
      </c>
      <c r="X901">
        <f t="shared" si="287"/>
        <v>0.26666666666666666</v>
      </c>
      <c r="Y901">
        <f t="shared" si="288"/>
        <v>0.16666666666666666</v>
      </c>
      <c r="Z901">
        <f t="shared" si="289"/>
        <v>0.33333333333333331</v>
      </c>
      <c r="AA901" t="str">
        <f t="shared" si="290"/>
        <v>O</v>
      </c>
      <c r="AD901">
        <f t="shared" si="291"/>
        <v>-0.22222222222222221</v>
      </c>
      <c r="AF901" t="str">
        <f t="shared" si="292"/>
        <v>----</v>
      </c>
      <c r="AG901" t="str">
        <f t="shared" si="293"/>
        <v>----</v>
      </c>
      <c r="AH901" t="str">
        <f t="shared" si="294"/>
        <v>----</v>
      </c>
      <c r="AI901" t="str">
        <f t="shared" si="295"/>
        <v>----</v>
      </c>
      <c r="AJ901" t="str">
        <f t="shared" si="296"/>
        <v>SatFACarb</v>
      </c>
      <c r="AK901" t="str">
        <f t="shared" si="297"/>
        <v>----</v>
      </c>
      <c r="AM901" s="4">
        <f t="shared" si="298"/>
        <v>395.21086434608463</v>
      </c>
      <c r="AN901" s="4">
        <f t="shared" si="299"/>
        <v>395</v>
      </c>
      <c r="AO901" s="4">
        <f t="shared" si="300"/>
        <v>0.21086434608463378</v>
      </c>
    </row>
    <row r="902" spans="1:41" x14ac:dyDescent="0.25">
      <c r="A902">
        <v>16</v>
      </c>
      <c r="B902">
        <v>28</v>
      </c>
      <c r="C902">
        <v>0</v>
      </c>
      <c r="D902">
        <v>10</v>
      </c>
      <c r="E902">
        <v>0</v>
      </c>
      <c r="F902">
        <v>0</v>
      </c>
      <c r="H902">
        <v>379.16096959999999</v>
      </c>
      <c r="J902">
        <v>9290155</v>
      </c>
      <c r="K902">
        <v>11557053</v>
      </c>
      <c r="L902">
        <v>11646496</v>
      </c>
      <c r="M902" t="str">
        <f t="shared" si="281"/>
        <v>Yes</v>
      </c>
      <c r="N902">
        <f t="shared" si="282"/>
        <v>10831234.666666666</v>
      </c>
      <c r="O902">
        <v>18094533</v>
      </c>
      <c r="P902">
        <v>20689974</v>
      </c>
      <c r="Q902">
        <v>24580796</v>
      </c>
      <c r="S902">
        <f t="shared" si="283"/>
        <v>1.75</v>
      </c>
      <c r="T902">
        <f t="shared" si="284"/>
        <v>0.625</v>
      </c>
      <c r="V902" s="4">
        <f t="shared" si="285"/>
        <v>379.16096957989998</v>
      </c>
      <c r="W902">
        <f t="shared" si="286"/>
        <v>3</v>
      </c>
      <c r="X902">
        <f t="shared" si="287"/>
        <v>0.1875</v>
      </c>
      <c r="Y902">
        <f t="shared" si="288"/>
        <v>0.10714285714285714</v>
      </c>
      <c r="Z902">
        <f t="shared" si="289"/>
        <v>0.3</v>
      </c>
      <c r="AA902" t="str">
        <f t="shared" si="290"/>
        <v>O</v>
      </c>
      <c r="AD902">
        <f t="shared" si="291"/>
        <v>-0.18181818181818182</v>
      </c>
      <c r="AF902" t="str">
        <f t="shared" si="292"/>
        <v>----</v>
      </c>
      <c r="AG902" t="str">
        <f t="shared" si="293"/>
        <v>----</v>
      </c>
      <c r="AH902" t="str">
        <f t="shared" si="294"/>
        <v>----</v>
      </c>
      <c r="AI902" t="str">
        <f t="shared" si="295"/>
        <v>----</v>
      </c>
      <c r="AJ902" t="str">
        <f t="shared" si="296"/>
        <v>SatFACarb</v>
      </c>
      <c r="AK902" t="str">
        <f t="shared" si="297"/>
        <v>----</v>
      </c>
      <c r="AM902" s="4">
        <f t="shared" si="298"/>
        <v>379.24864497118739</v>
      </c>
      <c r="AN902" s="4">
        <f t="shared" si="299"/>
        <v>379</v>
      </c>
      <c r="AO902" s="4">
        <f t="shared" si="300"/>
        <v>0.24864497118738882</v>
      </c>
    </row>
    <row r="903" spans="1:41" x14ac:dyDescent="0.25">
      <c r="A903">
        <v>22</v>
      </c>
      <c r="B903">
        <v>36</v>
      </c>
      <c r="C903">
        <v>0</v>
      </c>
      <c r="D903">
        <v>19</v>
      </c>
      <c r="E903">
        <v>0</v>
      </c>
      <c r="F903">
        <v>0</v>
      </c>
      <c r="H903">
        <v>603.17780100000004</v>
      </c>
      <c r="J903">
        <v>14526267</v>
      </c>
      <c r="K903">
        <v>22648856</v>
      </c>
      <c r="L903">
        <v>22084784</v>
      </c>
      <c r="M903" t="str">
        <f t="shared" si="281"/>
        <v>Yes</v>
      </c>
      <c r="N903">
        <f t="shared" si="282"/>
        <v>19753302.333333332</v>
      </c>
      <c r="O903">
        <v>19441465</v>
      </c>
      <c r="P903">
        <v>31885028</v>
      </c>
      <c r="Q903">
        <v>22240903</v>
      </c>
      <c r="S903">
        <f t="shared" si="283"/>
        <v>1.6363636363636365</v>
      </c>
      <c r="T903">
        <f t="shared" si="284"/>
        <v>0.86363636363636365</v>
      </c>
      <c r="V903" s="4">
        <f t="shared" si="285"/>
        <v>603.1778009799001</v>
      </c>
      <c r="W903">
        <f t="shared" si="286"/>
        <v>5</v>
      </c>
      <c r="X903">
        <f t="shared" si="287"/>
        <v>0.22727272727272727</v>
      </c>
      <c r="Y903">
        <f t="shared" si="288"/>
        <v>0.1388888888888889</v>
      </c>
      <c r="Z903">
        <f t="shared" si="289"/>
        <v>0.26315789473684209</v>
      </c>
      <c r="AA903" t="str">
        <f t="shared" si="290"/>
        <v>O</v>
      </c>
      <c r="AD903">
        <f t="shared" si="291"/>
        <v>-0.36</v>
      </c>
      <c r="AF903" t="str">
        <f t="shared" si="292"/>
        <v>----</v>
      </c>
      <c r="AG903" t="str">
        <f t="shared" si="293"/>
        <v>----</v>
      </c>
      <c r="AH903" t="str">
        <f t="shared" si="294"/>
        <v>----</v>
      </c>
      <c r="AI903" t="str">
        <f t="shared" si="295"/>
        <v>----</v>
      </c>
      <c r="AJ903" t="str">
        <f t="shared" si="296"/>
        <v>SatFACarb</v>
      </c>
      <c r="AK903" t="str">
        <f t="shared" si="297"/>
        <v>----</v>
      </c>
      <c r="AM903" s="4">
        <f t="shared" si="298"/>
        <v>603.31727696492931</v>
      </c>
      <c r="AN903" s="4">
        <f t="shared" si="299"/>
        <v>603</v>
      </c>
      <c r="AO903" s="4">
        <f t="shared" si="300"/>
        <v>0.3172769649293059</v>
      </c>
    </row>
    <row r="904" spans="1:41" x14ac:dyDescent="0.25">
      <c r="A904">
        <v>16</v>
      </c>
      <c r="B904">
        <v>24</v>
      </c>
      <c r="C904">
        <v>0</v>
      </c>
      <c r="D904">
        <v>10</v>
      </c>
      <c r="E904">
        <v>0</v>
      </c>
      <c r="F904">
        <v>0</v>
      </c>
      <c r="H904">
        <v>375.1296696</v>
      </c>
      <c r="J904">
        <v>23643500</v>
      </c>
      <c r="K904">
        <v>16333823</v>
      </c>
      <c r="L904">
        <v>21498299</v>
      </c>
      <c r="M904" t="str">
        <f t="shared" si="281"/>
        <v>Yes</v>
      </c>
      <c r="N904">
        <f t="shared" si="282"/>
        <v>20491874</v>
      </c>
      <c r="O904">
        <v>20661557</v>
      </c>
      <c r="P904">
        <v>11847581</v>
      </c>
      <c r="Q904">
        <v>17690187</v>
      </c>
      <c r="S904">
        <f t="shared" si="283"/>
        <v>1.5</v>
      </c>
      <c r="T904">
        <f t="shared" si="284"/>
        <v>0.625</v>
      </c>
      <c r="V904" s="4">
        <f t="shared" si="285"/>
        <v>375.1296695799</v>
      </c>
      <c r="W904">
        <f t="shared" si="286"/>
        <v>5</v>
      </c>
      <c r="X904">
        <f t="shared" si="287"/>
        <v>0.3125</v>
      </c>
      <c r="Y904">
        <f t="shared" si="288"/>
        <v>0.20833333333333334</v>
      </c>
      <c r="Z904">
        <f t="shared" si="289"/>
        <v>0.5</v>
      </c>
      <c r="AA904" t="str">
        <f t="shared" si="290"/>
        <v>O</v>
      </c>
      <c r="AD904">
        <f t="shared" si="291"/>
        <v>0</v>
      </c>
      <c r="AF904" t="str">
        <f t="shared" si="292"/>
        <v>----</v>
      </c>
      <c r="AG904" t="str">
        <f t="shared" si="293"/>
        <v>----</v>
      </c>
      <c r="AH904" t="str">
        <f t="shared" si="294"/>
        <v>----</v>
      </c>
      <c r="AI904" t="str">
        <f t="shared" si="295"/>
        <v>----</v>
      </c>
      <c r="AJ904" t="str">
        <f t="shared" si="296"/>
        <v>SatFACarb</v>
      </c>
      <c r="AK904" t="str">
        <f t="shared" si="297"/>
        <v>----</v>
      </c>
      <c r="AM904" s="4">
        <f t="shared" si="298"/>
        <v>375.21641279242095</v>
      </c>
      <c r="AN904" s="4">
        <f t="shared" si="299"/>
        <v>375</v>
      </c>
      <c r="AO904" s="4">
        <f t="shared" si="300"/>
        <v>0.21641279242095379</v>
      </c>
    </row>
    <row r="905" spans="1:41" x14ac:dyDescent="0.25">
      <c r="A905">
        <v>16</v>
      </c>
      <c r="B905">
        <v>26</v>
      </c>
      <c r="C905">
        <v>0</v>
      </c>
      <c r="D905">
        <v>10</v>
      </c>
      <c r="E905">
        <v>0</v>
      </c>
      <c r="F905">
        <v>0</v>
      </c>
      <c r="H905">
        <v>377.14531959999999</v>
      </c>
      <c r="J905">
        <v>17250195</v>
      </c>
      <c r="K905">
        <v>16023142</v>
      </c>
      <c r="L905">
        <v>17800181</v>
      </c>
      <c r="M905" t="str">
        <f t="shared" si="281"/>
        <v>Yes</v>
      </c>
      <c r="N905">
        <f t="shared" si="282"/>
        <v>17024506</v>
      </c>
      <c r="O905">
        <v>21841795</v>
      </c>
      <c r="P905">
        <v>17232368</v>
      </c>
      <c r="Q905">
        <v>20603019</v>
      </c>
      <c r="S905">
        <f t="shared" si="283"/>
        <v>1.625</v>
      </c>
      <c r="T905">
        <f t="shared" si="284"/>
        <v>0.625</v>
      </c>
      <c r="V905" s="4">
        <f t="shared" si="285"/>
        <v>377.14531957989999</v>
      </c>
      <c r="W905">
        <f t="shared" si="286"/>
        <v>4</v>
      </c>
      <c r="X905">
        <f t="shared" si="287"/>
        <v>0.25</v>
      </c>
      <c r="Y905">
        <f t="shared" si="288"/>
        <v>0.15384615384615385</v>
      </c>
      <c r="Z905">
        <f t="shared" si="289"/>
        <v>0.4</v>
      </c>
      <c r="AA905" t="str">
        <f t="shared" si="290"/>
        <v>O</v>
      </c>
      <c r="AD905">
        <f t="shared" si="291"/>
        <v>-9.0909090909090912E-2</v>
      </c>
      <c r="AF905" t="str">
        <f t="shared" si="292"/>
        <v>----</v>
      </c>
      <c r="AG905" t="str">
        <f t="shared" si="293"/>
        <v>----</v>
      </c>
      <c r="AH905" t="str">
        <f t="shared" si="294"/>
        <v>----</v>
      </c>
      <c r="AI905" t="str">
        <f t="shared" si="295"/>
        <v>----</v>
      </c>
      <c r="AJ905" t="str">
        <f t="shared" si="296"/>
        <v>SatFACarb</v>
      </c>
      <c r="AK905" t="str">
        <f t="shared" si="297"/>
        <v>----</v>
      </c>
      <c r="AM905" s="4">
        <f t="shared" si="298"/>
        <v>377.23252888180417</v>
      </c>
      <c r="AN905" s="4">
        <f t="shared" si="299"/>
        <v>377</v>
      </c>
      <c r="AO905" s="4">
        <f t="shared" si="300"/>
        <v>0.23252888180417131</v>
      </c>
    </row>
    <row r="906" spans="1:41" x14ac:dyDescent="0.25">
      <c r="A906">
        <v>17</v>
      </c>
      <c r="B906">
        <v>28</v>
      </c>
      <c r="C906">
        <v>0</v>
      </c>
      <c r="D906">
        <v>15</v>
      </c>
      <c r="E906">
        <v>0</v>
      </c>
      <c r="F906">
        <v>0</v>
      </c>
      <c r="H906">
        <v>471.13554260000001</v>
      </c>
      <c r="J906">
        <v>42003472</v>
      </c>
      <c r="K906">
        <v>42996882</v>
      </c>
      <c r="L906">
        <v>47928701</v>
      </c>
      <c r="M906" t="str">
        <f t="shared" si="281"/>
        <v>Yes</v>
      </c>
      <c r="N906">
        <f t="shared" si="282"/>
        <v>44309685</v>
      </c>
      <c r="O906">
        <v>26015208</v>
      </c>
      <c r="P906">
        <v>35341553</v>
      </c>
      <c r="Q906">
        <v>26574518</v>
      </c>
      <c r="S906">
        <f t="shared" si="283"/>
        <v>1.6470588235294117</v>
      </c>
      <c r="T906">
        <f t="shared" si="284"/>
        <v>0.88235294117647056</v>
      </c>
      <c r="V906" s="4">
        <f t="shared" si="285"/>
        <v>471.1355425799</v>
      </c>
      <c r="W906">
        <f t="shared" si="286"/>
        <v>4</v>
      </c>
      <c r="X906">
        <f t="shared" si="287"/>
        <v>0.23529411764705882</v>
      </c>
      <c r="Y906">
        <f t="shared" si="288"/>
        <v>0.14285714285714285</v>
      </c>
      <c r="Z906">
        <f t="shared" si="289"/>
        <v>0.26666666666666666</v>
      </c>
      <c r="AA906" t="str">
        <f t="shared" si="290"/>
        <v>O</v>
      </c>
      <c r="AD906">
        <f t="shared" si="291"/>
        <v>-0.36842105263157893</v>
      </c>
      <c r="AF906" t="str">
        <f t="shared" si="292"/>
        <v>----</v>
      </c>
      <c r="AG906" t="str">
        <f t="shared" si="293"/>
        <v>----</v>
      </c>
      <c r="AH906" t="str">
        <f t="shared" si="294"/>
        <v>----</v>
      </c>
      <c r="AI906" t="str">
        <f t="shared" si="295"/>
        <v>----</v>
      </c>
      <c r="AJ906" t="str">
        <f t="shared" si="296"/>
        <v>SatFACarb</v>
      </c>
      <c r="AK906" t="str">
        <f t="shared" si="297"/>
        <v>----</v>
      </c>
      <c r="AM906" s="4">
        <f t="shared" si="298"/>
        <v>471.24448573692075</v>
      </c>
      <c r="AN906" s="4">
        <f t="shared" si="299"/>
        <v>471</v>
      </c>
      <c r="AO906" s="4">
        <f t="shared" si="300"/>
        <v>0.24448573692075115</v>
      </c>
    </row>
    <row r="907" spans="1:41" x14ac:dyDescent="0.25">
      <c r="A907">
        <v>14</v>
      </c>
      <c r="B907">
        <v>25</v>
      </c>
      <c r="C907">
        <v>3</v>
      </c>
      <c r="D907">
        <v>7</v>
      </c>
      <c r="E907">
        <v>0</v>
      </c>
      <c r="F907">
        <v>0</v>
      </c>
      <c r="H907">
        <v>346.1619728</v>
      </c>
      <c r="J907">
        <v>3052304</v>
      </c>
      <c r="K907">
        <v>4638819</v>
      </c>
      <c r="L907">
        <v>3907681</v>
      </c>
      <c r="M907" t="str">
        <f t="shared" si="281"/>
        <v>Yes</v>
      </c>
      <c r="N907">
        <f t="shared" si="282"/>
        <v>3866268</v>
      </c>
      <c r="O907">
        <v>2023992</v>
      </c>
      <c r="P907">
        <v>2841818</v>
      </c>
      <c r="Q907">
        <v>2877891</v>
      </c>
      <c r="S907">
        <f t="shared" si="283"/>
        <v>1.7857142857142858</v>
      </c>
      <c r="T907">
        <f t="shared" si="284"/>
        <v>0.5</v>
      </c>
      <c r="V907" s="4">
        <f t="shared" si="285"/>
        <v>346.1619727799</v>
      </c>
      <c r="W907">
        <f t="shared" si="286"/>
        <v>4</v>
      </c>
      <c r="X907">
        <f t="shared" si="287"/>
        <v>0.2857142857142857</v>
      </c>
      <c r="Y907">
        <f t="shared" si="288"/>
        <v>0.16</v>
      </c>
      <c r="Z907">
        <f t="shared" si="289"/>
        <v>0.5714285714285714</v>
      </c>
      <c r="AA907" t="str">
        <f t="shared" si="290"/>
        <v>O</v>
      </c>
      <c r="AD907">
        <f t="shared" si="291"/>
        <v>-0.13333333333333333</v>
      </c>
      <c r="AF907" t="str">
        <f t="shared" si="292"/>
        <v>----</v>
      </c>
      <c r="AG907" t="str">
        <f t="shared" si="293"/>
        <v>----</v>
      </c>
      <c r="AH907" t="str">
        <f t="shared" si="294"/>
        <v>----</v>
      </c>
      <c r="AI907" t="str">
        <f t="shared" si="295"/>
        <v>----</v>
      </c>
      <c r="AJ907" t="str">
        <f t="shared" si="296"/>
        <v>----</v>
      </c>
      <c r="AK907" t="str">
        <f t="shared" si="297"/>
        <v>Alipat+N</v>
      </c>
      <c r="AM907" s="4">
        <f t="shared" si="298"/>
        <v>346.24201763906871</v>
      </c>
      <c r="AN907" s="4">
        <f t="shared" si="299"/>
        <v>346</v>
      </c>
      <c r="AO907" s="4">
        <f t="shared" si="300"/>
        <v>0.2420176390687061</v>
      </c>
    </row>
    <row r="908" spans="1:41" x14ac:dyDescent="0.25">
      <c r="A908">
        <v>16</v>
      </c>
      <c r="B908">
        <v>25</v>
      </c>
      <c r="C908">
        <v>3</v>
      </c>
      <c r="D908">
        <v>9</v>
      </c>
      <c r="E908">
        <v>0</v>
      </c>
      <c r="F908">
        <v>0</v>
      </c>
      <c r="H908">
        <v>402.15180199999998</v>
      </c>
      <c r="J908">
        <v>5018270</v>
      </c>
      <c r="K908">
        <v>4130904</v>
      </c>
      <c r="L908">
        <v>4939845</v>
      </c>
      <c r="M908" t="str">
        <f t="shared" si="281"/>
        <v>Yes</v>
      </c>
      <c r="N908">
        <f t="shared" si="282"/>
        <v>4696339.666666667</v>
      </c>
      <c r="O908">
        <v>2991494</v>
      </c>
      <c r="P908">
        <v>2881443</v>
      </c>
      <c r="Q908">
        <v>2828109</v>
      </c>
      <c r="S908">
        <f t="shared" si="283"/>
        <v>1.5625</v>
      </c>
      <c r="T908">
        <f t="shared" si="284"/>
        <v>0.5625</v>
      </c>
      <c r="V908" s="4">
        <f t="shared" si="285"/>
        <v>402.15180197989997</v>
      </c>
      <c r="W908">
        <f t="shared" si="286"/>
        <v>6</v>
      </c>
      <c r="X908">
        <f t="shared" si="287"/>
        <v>0.375</v>
      </c>
      <c r="Y908">
        <f t="shared" si="288"/>
        <v>0.24</v>
      </c>
      <c r="Z908">
        <f t="shared" si="289"/>
        <v>0.66666666666666663</v>
      </c>
      <c r="AA908" t="str">
        <f t="shared" si="290"/>
        <v>O</v>
      </c>
      <c r="AD908">
        <f t="shared" si="291"/>
        <v>0</v>
      </c>
      <c r="AF908" t="str">
        <f t="shared" si="292"/>
        <v>----</v>
      </c>
      <c r="AG908" t="str">
        <f t="shared" si="293"/>
        <v>----</v>
      </c>
      <c r="AH908" t="str">
        <f t="shared" si="294"/>
        <v>----</v>
      </c>
      <c r="AI908" t="str">
        <f t="shared" si="295"/>
        <v>----</v>
      </c>
      <c r="AJ908" t="str">
        <f t="shared" si="296"/>
        <v>----</v>
      </c>
      <c r="AK908" t="str">
        <f t="shared" si="297"/>
        <v>Alipat+N</v>
      </c>
      <c r="AM908" s="4">
        <f t="shared" si="298"/>
        <v>402.24479366265302</v>
      </c>
      <c r="AN908" s="4">
        <f t="shared" si="299"/>
        <v>402</v>
      </c>
      <c r="AO908" s="4">
        <f t="shared" si="300"/>
        <v>0.2447936626530236</v>
      </c>
    </row>
    <row r="909" spans="1:41" x14ac:dyDescent="0.25">
      <c r="A909">
        <v>16</v>
      </c>
      <c r="B909">
        <v>28</v>
      </c>
      <c r="C909">
        <v>4</v>
      </c>
      <c r="D909">
        <v>8</v>
      </c>
      <c r="E909">
        <v>0</v>
      </c>
      <c r="F909">
        <v>0</v>
      </c>
      <c r="H909">
        <v>403.18343640000001</v>
      </c>
      <c r="J909">
        <v>2487544</v>
      </c>
      <c r="K909">
        <v>4105420</v>
      </c>
      <c r="L909">
        <v>3682481</v>
      </c>
      <c r="M909" t="str">
        <f t="shared" si="281"/>
        <v>Yes</v>
      </c>
      <c r="N909">
        <f t="shared" si="282"/>
        <v>3425148.3333333335</v>
      </c>
      <c r="O909">
        <v>3018249</v>
      </c>
      <c r="P909">
        <v>3238431</v>
      </c>
      <c r="Q909">
        <v>3281859</v>
      </c>
      <c r="S909">
        <f t="shared" si="283"/>
        <v>1.75</v>
      </c>
      <c r="T909">
        <f t="shared" si="284"/>
        <v>0.5</v>
      </c>
      <c r="V909" s="4">
        <f t="shared" si="285"/>
        <v>403.1834363799</v>
      </c>
      <c r="W909">
        <f t="shared" si="286"/>
        <v>5</v>
      </c>
      <c r="X909">
        <f t="shared" si="287"/>
        <v>0.3125</v>
      </c>
      <c r="Y909">
        <f t="shared" si="288"/>
        <v>0.17857142857142858</v>
      </c>
      <c r="Z909">
        <f t="shared" si="289"/>
        <v>0.625</v>
      </c>
      <c r="AA909" t="str">
        <f t="shared" si="290"/>
        <v>O</v>
      </c>
      <c r="AD909">
        <f t="shared" si="291"/>
        <v>-0.125</v>
      </c>
      <c r="AF909" t="str">
        <f t="shared" si="292"/>
        <v>----</v>
      </c>
      <c r="AG909" t="str">
        <f t="shared" si="293"/>
        <v>----</v>
      </c>
      <c r="AH909" t="str">
        <f t="shared" si="294"/>
        <v>----</v>
      </c>
      <c r="AI909" t="str">
        <f t="shared" si="295"/>
        <v>----</v>
      </c>
      <c r="AJ909" t="str">
        <f t="shared" si="296"/>
        <v>----</v>
      </c>
      <c r="AK909" t="str">
        <f t="shared" si="297"/>
        <v>Alipat+N</v>
      </c>
      <c r="AM909" s="4">
        <f t="shared" si="298"/>
        <v>403.27666661291784</v>
      </c>
      <c r="AN909" s="4">
        <f t="shared" si="299"/>
        <v>403</v>
      </c>
      <c r="AO909" s="4">
        <f t="shared" si="300"/>
        <v>0.27666661291783612</v>
      </c>
    </row>
    <row r="910" spans="1:41" x14ac:dyDescent="0.25">
      <c r="A910">
        <v>15</v>
      </c>
      <c r="B910">
        <v>25</v>
      </c>
      <c r="C910">
        <v>3</v>
      </c>
      <c r="D910">
        <v>8</v>
      </c>
      <c r="E910">
        <v>0</v>
      </c>
      <c r="F910">
        <v>0</v>
      </c>
      <c r="H910">
        <v>374.15688740000002</v>
      </c>
      <c r="J910">
        <v>4440157</v>
      </c>
      <c r="K910">
        <v>4977361</v>
      </c>
      <c r="L910">
        <v>4840612</v>
      </c>
      <c r="M910" t="str">
        <f t="shared" si="281"/>
        <v>Yes</v>
      </c>
      <c r="N910">
        <f t="shared" si="282"/>
        <v>4752710</v>
      </c>
      <c r="O910">
        <v>3932181</v>
      </c>
      <c r="P910">
        <v>3439737</v>
      </c>
      <c r="Q910">
        <v>4254001</v>
      </c>
      <c r="S910">
        <f t="shared" si="283"/>
        <v>1.6666666666666667</v>
      </c>
      <c r="T910">
        <f t="shared" si="284"/>
        <v>0.53333333333333333</v>
      </c>
      <c r="V910" s="4">
        <f t="shared" si="285"/>
        <v>374.15688737990001</v>
      </c>
      <c r="W910">
        <f t="shared" si="286"/>
        <v>5</v>
      </c>
      <c r="X910">
        <f t="shared" si="287"/>
        <v>0.33333333333333331</v>
      </c>
      <c r="Y910">
        <f t="shared" si="288"/>
        <v>0.2</v>
      </c>
      <c r="Z910">
        <f t="shared" si="289"/>
        <v>0.625</v>
      </c>
      <c r="AA910" t="str">
        <f t="shared" si="290"/>
        <v>O</v>
      </c>
      <c r="AD910">
        <f t="shared" si="291"/>
        <v>-6.25E-2</v>
      </c>
      <c r="AF910" t="str">
        <f t="shared" si="292"/>
        <v>----</v>
      </c>
      <c r="AG910" t="str">
        <f t="shared" si="293"/>
        <v>----</v>
      </c>
      <c r="AH910" t="str">
        <f t="shared" si="294"/>
        <v>----</v>
      </c>
      <c r="AI910" t="str">
        <f t="shared" si="295"/>
        <v>----</v>
      </c>
      <c r="AJ910" t="str">
        <f t="shared" si="296"/>
        <v>----</v>
      </c>
      <c r="AK910" t="str">
        <f t="shared" si="297"/>
        <v>Alipat+N</v>
      </c>
      <c r="AM910" s="4">
        <f t="shared" si="298"/>
        <v>374.24340565086089</v>
      </c>
      <c r="AN910" s="4">
        <f t="shared" si="299"/>
        <v>374</v>
      </c>
      <c r="AO910" s="4">
        <f t="shared" si="300"/>
        <v>0.24340565086089327</v>
      </c>
    </row>
    <row r="911" spans="1:41" x14ac:dyDescent="0.25">
      <c r="A911">
        <v>15</v>
      </c>
      <c r="B911">
        <v>26</v>
      </c>
      <c r="C911">
        <v>4</v>
      </c>
      <c r="D911">
        <v>7</v>
      </c>
      <c r="E911">
        <v>0</v>
      </c>
      <c r="F911">
        <v>0</v>
      </c>
      <c r="H911">
        <v>373.1728718</v>
      </c>
      <c r="J911">
        <v>2746696</v>
      </c>
      <c r="K911">
        <v>3906974</v>
      </c>
      <c r="L911">
        <v>3476358</v>
      </c>
      <c r="M911" t="str">
        <f t="shared" si="281"/>
        <v>Yes</v>
      </c>
      <c r="N911">
        <f t="shared" si="282"/>
        <v>3376676</v>
      </c>
      <c r="O911">
        <v>4003567</v>
      </c>
      <c r="P911">
        <v>4183375</v>
      </c>
      <c r="Q911">
        <v>3939344</v>
      </c>
      <c r="S911">
        <f t="shared" si="283"/>
        <v>1.7333333333333334</v>
      </c>
      <c r="T911">
        <f t="shared" si="284"/>
        <v>0.46666666666666667</v>
      </c>
      <c r="V911" s="4">
        <f t="shared" si="285"/>
        <v>373.17287177989999</v>
      </c>
      <c r="W911">
        <f t="shared" si="286"/>
        <v>5</v>
      </c>
      <c r="X911">
        <f t="shared" si="287"/>
        <v>0.33333333333333331</v>
      </c>
      <c r="Y911">
        <f t="shared" si="288"/>
        <v>0.19230769230769232</v>
      </c>
      <c r="Z911">
        <f t="shared" si="289"/>
        <v>0.7142857142857143</v>
      </c>
      <c r="AA911" t="str">
        <f t="shared" si="290"/>
        <v>O</v>
      </c>
      <c r="AD911">
        <f t="shared" si="291"/>
        <v>-6.6666666666666666E-2</v>
      </c>
      <c r="AF911" t="str">
        <f t="shared" si="292"/>
        <v>----</v>
      </c>
      <c r="AG911" t="str">
        <f t="shared" si="293"/>
        <v>----</v>
      </c>
      <c r="AH911" t="str">
        <f t="shared" si="294"/>
        <v>----</v>
      </c>
      <c r="AI911" t="str">
        <f t="shared" si="295"/>
        <v>----</v>
      </c>
      <c r="AJ911" t="str">
        <f t="shared" si="296"/>
        <v>----</v>
      </c>
      <c r="AK911" t="str">
        <f t="shared" si="297"/>
        <v>Alipat+N</v>
      </c>
      <c r="AM911" s="4">
        <f t="shared" si="298"/>
        <v>373.25916251174243</v>
      </c>
      <c r="AN911" s="4">
        <f t="shared" si="299"/>
        <v>373</v>
      </c>
      <c r="AO911" s="4">
        <f t="shared" si="300"/>
        <v>0.25916251174243143</v>
      </c>
    </row>
    <row r="912" spans="1:41" x14ac:dyDescent="0.25">
      <c r="A912">
        <v>15</v>
      </c>
      <c r="B912">
        <v>27</v>
      </c>
      <c r="C912">
        <v>3</v>
      </c>
      <c r="D912">
        <v>7</v>
      </c>
      <c r="E912">
        <v>0</v>
      </c>
      <c r="F912">
        <v>0</v>
      </c>
      <c r="H912">
        <v>360.17762279999999</v>
      </c>
      <c r="J912">
        <v>2955886</v>
      </c>
      <c r="K912">
        <v>4513078</v>
      </c>
      <c r="L912">
        <v>4242495</v>
      </c>
      <c r="M912" t="str">
        <f t="shared" si="281"/>
        <v>Yes</v>
      </c>
      <c r="N912">
        <f t="shared" si="282"/>
        <v>3903819.6666666665</v>
      </c>
      <c r="O912">
        <v>4074373</v>
      </c>
      <c r="P912">
        <v>5627239</v>
      </c>
      <c r="Q912">
        <v>5432440</v>
      </c>
      <c r="S912">
        <f t="shared" si="283"/>
        <v>1.8</v>
      </c>
      <c r="T912">
        <f t="shared" si="284"/>
        <v>0.46666666666666667</v>
      </c>
      <c r="V912" s="4">
        <f t="shared" si="285"/>
        <v>360.17762277989999</v>
      </c>
      <c r="W912">
        <f t="shared" si="286"/>
        <v>4</v>
      </c>
      <c r="X912">
        <f t="shared" si="287"/>
        <v>0.26666666666666666</v>
      </c>
      <c r="Y912">
        <f t="shared" si="288"/>
        <v>0.14814814814814814</v>
      </c>
      <c r="Z912">
        <f t="shared" si="289"/>
        <v>0.5714285714285714</v>
      </c>
      <c r="AA912" t="str">
        <f t="shared" si="290"/>
        <v>O</v>
      </c>
      <c r="AD912">
        <f t="shared" si="291"/>
        <v>-0.11764705882352941</v>
      </c>
      <c r="AF912" t="str">
        <f t="shared" si="292"/>
        <v>----</v>
      </c>
      <c r="AG912" t="str">
        <f t="shared" si="293"/>
        <v>----</v>
      </c>
      <c r="AH912" t="str">
        <f t="shared" si="294"/>
        <v>----</v>
      </c>
      <c r="AI912" t="str">
        <f t="shared" si="295"/>
        <v>----</v>
      </c>
      <c r="AJ912" t="str">
        <f t="shared" si="296"/>
        <v>----</v>
      </c>
      <c r="AK912" t="str">
        <f t="shared" si="297"/>
        <v>Alipat+N</v>
      </c>
      <c r="AM912" s="4">
        <f t="shared" si="298"/>
        <v>360.26090855175875</v>
      </c>
      <c r="AN912" s="4">
        <f t="shared" si="299"/>
        <v>360</v>
      </c>
      <c r="AO912" s="4">
        <f t="shared" si="300"/>
        <v>0.26090855175874594</v>
      </c>
    </row>
    <row r="913" spans="1:41" x14ac:dyDescent="0.25">
      <c r="A913">
        <v>15</v>
      </c>
      <c r="B913">
        <v>23</v>
      </c>
      <c r="C913">
        <v>5</v>
      </c>
      <c r="D913">
        <v>7</v>
      </c>
      <c r="E913">
        <v>0</v>
      </c>
      <c r="F913">
        <v>0</v>
      </c>
      <c r="H913">
        <v>384.1524708</v>
      </c>
      <c r="J913">
        <v>3209866</v>
      </c>
      <c r="K913">
        <v>3540537</v>
      </c>
      <c r="L913">
        <v>3387187</v>
      </c>
      <c r="M913" t="str">
        <f t="shared" si="281"/>
        <v>Yes</v>
      </c>
      <c r="N913">
        <f t="shared" si="282"/>
        <v>3379196.6666666665</v>
      </c>
      <c r="O913">
        <v>4422428</v>
      </c>
      <c r="P913">
        <v>6818187</v>
      </c>
      <c r="Q913">
        <v>6004700</v>
      </c>
      <c r="S913">
        <f t="shared" si="283"/>
        <v>1.5333333333333334</v>
      </c>
      <c r="T913">
        <f t="shared" si="284"/>
        <v>0.46666666666666667</v>
      </c>
      <c r="V913" s="4">
        <f t="shared" si="285"/>
        <v>384.1524707799</v>
      </c>
      <c r="W913">
        <f t="shared" si="286"/>
        <v>7</v>
      </c>
      <c r="X913">
        <f t="shared" si="287"/>
        <v>0.46666666666666667</v>
      </c>
      <c r="Y913">
        <f t="shared" si="288"/>
        <v>0.30434782608695654</v>
      </c>
      <c r="Z913">
        <f t="shared" si="289"/>
        <v>1</v>
      </c>
      <c r="AA913" t="str">
        <f t="shared" si="290"/>
        <v>CRAM</v>
      </c>
      <c r="AD913">
        <f t="shared" si="291"/>
        <v>0.15384615384615385</v>
      </c>
      <c r="AF913" t="str">
        <f t="shared" si="292"/>
        <v>----</v>
      </c>
      <c r="AG913" t="str">
        <f t="shared" si="293"/>
        <v>----</v>
      </c>
      <c r="AH913" t="str">
        <f t="shared" si="294"/>
        <v>----</v>
      </c>
      <c r="AI913" t="str">
        <f t="shared" si="295"/>
        <v>----</v>
      </c>
      <c r="AJ913" t="str">
        <f t="shared" si="296"/>
        <v>----</v>
      </c>
      <c r="AK913" t="str">
        <f t="shared" si="297"/>
        <v>Alipat+N</v>
      </c>
      <c r="AM913" s="4">
        <f t="shared" si="298"/>
        <v>384.2413003823429</v>
      </c>
      <c r="AN913" s="4">
        <f t="shared" si="299"/>
        <v>384</v>
      </c>
      <c r="AO913" s="4">
        <f t="shared" si="300"/>
        <v>0.24130038234289941</v>
      </c>
    </row>
    <row r="914" spans="1:41" x14ac:dyDescent="0.25">
      <c r="A914">
        <v>16</v>
      </c>
      <c r="B914">
        <v>27</v>
      </c>
      <c r="C914">
        <v>3</v>
      </c>
      <c r="D914">
        <v>8</v>
      </c>
      <c r="E914">
        <v>0</v>
      </c>
      <c r="F914">
        <v>0</v>
      </c>
      <c r="H914">
        <v>388.17253740000001</v>
      </c>
      <c r="J914">
        <v>3856914</v>
      </c>
      <c r="K914">
        <v>4241981</v>
      </c>
      <c r="L914">
        <v>4395753</v>
      </c>
      <c r="M914" t="str">
        <f t="shared" si="281"/>
        <v>Yes</v>
      </c>
      <c r="N914">
        <f t="shared" si="282"/>
        <v>4164882.6666666665</v>
      </c>
      <c r="O914">
        <v>4719379</v>
      </c>
      <c r="P914">
        <v>4806008</v>
      </c>
      <c r="Q914">
        <v>4860830</v>
      </c>
      <c r="S914">
        <f t="shared" si="283"/>
        <v>1.6875</v>
      </c>
      <c r="T914">
        <f t="shared" si="284"/>
        <v>0.5</v>
      </c>
      <c r="V914" s="4">
        <f t="shared" si="285"/>
        <v>388.17253737990001</v>
      </c>
      <c r="W914">
        <f t="shared" si="286"/>
        <v>5</v>
      </c>
      <c r="X914">
        <f t="shared" si="287"/>
        <v>0.3125</v>
      </c>
      <c r="Y914">
        <f t="shared" si="288"/>
        <v>0.18518518518518517</v>
      </c>
      <c r="Z914">
        <f t="shared" si="289"/>
        <v>0.625</v>
      </c>
      <c r="AA914" t="str">
        <f t="shared" si="290"/>
        <v>O</v>
      </c>
      <c r="AD914">
        <f t="shared" si="291"/>
        <v>-5.5555555555555552E-2</v>
      </c>
      <c r="AF914" t="str">
        <f t="shared" si="292"/>
        <v>----</v>
      </c>
      <c r="AG914" t="str">
        <f t="shared" si="293"/>
        <v>----</v>
      </c>
      <c r="AH914" t="str">
        <f t="shared" si="294"/>
        <v>----</v>
      </c>
      <c r="AI914" t="str">
        <f t="shared" si="295"/>
        <v>----</v>
      </c>
      <c r="AJ914" t="str">
        <f t="shared" si="296"/>
        <v>----</v>
      </c>
      <c r="AK914" t="str">
        <f t="shared" si="297"/>
        <v>Alipat+N</v>
      </c>
      <c r="AM914" s="4">
        <f t="shared" si="298"/>
        <v>388.26229656355099</v>
      </c>
      <c r="AN914" s="4">
        <f t="shared" si="299"/>
        <v>388</v>
      </c>
      <c r="AO914" s="4">
        <f t="shared" si="300"/>
        <v>0.26229656355098996</v>
      </c>
    </row>
    <row r="915" spans="1:41" x14ac:dyDescent="0.25">
      <c r="A915">
        <v>16</v>
      </c>
      <c r="B915">
        <v>26</v>
      </c>
      <c r="C915">
        <v>4</v>
      </c>
      <c r="D915">
        <v>8</v>
      </c>
      <c r="E915">
        <v>0</v>
      </c>
      <c r="F915">
        <v>0</v>
      </c>
      <c r="H915">
        <v>401.16778640000001</v>
      </c>
      <c r="J915">
        <v>3122751</v>
      </c>
      <c r="K915">
        <v>3493342</v>
      </c>
      <c r="L915">
        <v>3866580</v>
      </c>
      <c r="M915" t="str">
        <f t="shared" si="281"/>
        <v>Yes</v>
      </c>
      <c r="N915">
        <f t="shared" si="282"/>
        <v>3494224.3333333335</v>
      </c>
      <c r="O915">
        <v>5033215</v>
      </c>
      <c r="P915">
        <v>5337890</v>
      </c>
      <c r="Q915">
        <v>5640402</v>
      </c>
      <c r="S915">
        <f t="shared" si="283"/>
        <v>1.625</v>
      </c>
      <c r="T915">
        <f t="shared" si="284"/>
        <v>0.5</v>
      </c>
      <c r="V915" s="4">
        <f t="shared" si="285"/>
        <v>401.16778637990001</v>
      </c>
      <c r="W915">
        <f t="shared" si="286"/>
        <v>6</v>
      </c>
      <c r="X915">
        <f t="shared" si="287"/>
        <v>0.375</v>
      </c>
      <c r="Y915">
        <f t="shared" si="288"/>
        <v>0.23076923076923078</v>
      </c>
      <c r="Z915">
        <f t="shared" si="289"/>
        <v>0.75</v>
      </c>
      <c r="AA915" t="str">
        <f t="shared" si="290"/>
        <v>O</v>
      </c>
      <c r="AD915">
        <f t="shared" si="291"/>
        <v>0</v>
      </c>
      <c r="AF915" t="str">
        <f t="shared" si="292"/>
        <v>----</v>
      </c>
      <c r="AG915" t="str">
        <f t="shared" si="293"/>
        <v>----</v>
      </c>
      <c r="AH915" t="str">
        <f t="shared" si="294"/>
        <v>----</v>
      </c>
      <c r="AI915" t="str">
        <f t="shared" si="295"/>
        <v>----</v>
      </c>
      <c r="AJ915" t="str">
        <f t="shared" si="296"/>
        <v>----</v>
      </c>
      <c r="AK915" t="str">
        <f t="shared" si="297"/>
        <v>Alipat+N</v>
      </c>
      <c r="AM915" s="4">
        <f t="shared" si="298"/>
        <v>401.26055052353462</v>
      </c>
      <c r="AN915" s="4">
        <f t="shared" si="299"/>
        <v>401</v>
      </c>
      <c r="AO915" s="4">
        <f t="shared" si="300"/>
        <v>0.26055052353461861</v>
      </c>
    </row>
    <row r="916" spans="1:41" x14ac:dyDescent="0.25">
      <c r="A916">
        <v>15</v>
      </c>
      <c r="B916">
        <v>23</v>
      </c>
      <c r="C916">
        <v>3</v>
      </c>
      <c r="D916">
        <v>8</v>
      </c>
      <c r="E916">
        <v>0</v>
      </c>
      <c r="F916">
        <v>0</v>
      </c>
      <c r="H916">
        <v>372.14123740000002</v>
      </c>
      <c r="J916">
        <v>3949091</v>
      </c>
      <c r="K916">
        <v>4081752</v>
      </c>
      <c r="L916">
        <v>4129368</v>
      </c>
      <c r="M916" t="str">
        <f t="shared" si="281"/>
        <v>Yes</v>
      </c>
      <c r="N916">
        <f t="shared" si="282"/>
        <v>4053403.6666666665</v>
      </c>
      <c r="O916">
        <v>5605817</v>
      </c>
      <c r="P916">
        <v>4535316</v>
      </c>
      <c r="Q916">
        <v>4781790</v>
      </c>
      <c r="S916">
        <f t="shared" si="283"/>
        <v>1.5333333333333334</v>
      </c>
      <c r="T916">
        <f t="shared" si="284"/>
        <v>0.53333333333333333</v>
      </c>
      <c r="V916" s="4">
        <f t="shared" si="285"/>
        <v>372.14123737989996</v>
      </c>
      <c r="W916">
        <f t="shared" si="286"/>
        <v>6</v>
      </c>
      <c r="X916">
        <f t="shared" si="287"/>
        <v>0.4</v>
      </c>
      <c r="Y916">
        <f t="shared" si="288"/>
        <v>0.2608695652173913</v>
      </c>
      <c r="Z916">
        <f t="shared" si="289"/>
        <v>0.75</v>
      </c>
      <c r="AA916" t="str">
        <f t="shared" si="290"/>
        <v>O</v>
      </c>
      <c r="AD916">
        <f t="shared" si="291"/>
        <v>6.25E-2</v>
      </c>
      <c r="AF916" t="str">
        <f t="shared" si="292"/>
        <v>----</v>
      </c>
      <c r="AG916" t="str">
        <f t="shared" si="293"/>
        <v>----</v>
      </c>
      <c r="AH916" t="str">
        <f t="shared" si="294"/>
        <v>----</v>
      </c>
      <c r="AI916" t="str">
        <f t="shared" si="295"/>
        <v>----</v>
      </c>
      <c r="AJ916" t="str">
        <f t="shared" si="296"/>
        <v>----</v>
      </c>
      <c r="AK916" t="str">
        <f t="shared" si="297"/>
        <v>Alipat+N</v>
      </c>
      <c r="AM916" s="4">
        <f t="shared" si="298"/>
        <v>372.22728956147762</v>
      </c>
      <c r="AN916" s="4">
        <f t="shared" si="299"/>
        <v>372</v>
      </c>
      <c r="AO916" s="4">
        <f t="shared" si="300"/>
        <v>0.22728956147761892</v>
      </c>
    </row>
    <row r="917" spans="1:41" x14ac:dyDescent="0.25">
      <c r="A917">
        <v>16</v>
      </c>
      <c r="B917">
        <v>28</v>
      </c>
      <c r="C917">
        <v>4</v>
      </c>
      <c r="D917">
        <v>7</v>
      </c>
      <c r="E917">
        <v>0</v>
      </c>
      <c r="F917">
        <v>0</v>
      </c>
      <c r="H917">
        <v>387.18852179999999</v>
      </c>
      <c r="J917">
        <v>2284350</v>
      </c>
      <c r="K917">
        <v>4238667</v>
      </c>
      <c r="L917">
        <v>3592714</v>
      </c>
      <c r="M917" t="str">
        <f t="shared" si="281"/>
        <v>Yes</v>
      </c>
      <c r="N917">
        <f t="shared" si="282"/>
        <v>3371910.3333333335</v>
      </c>
      <c r="O917">
        <v>5732899</v>
      </c>
      <c r="P917">
        <v>7329931</v>
      </c>
      <c r="Q917">
        <v>6148796</v>
      </c>
      <c r="S917">
        <f t="shared" si="283"/>
        <v>1.75</v>
      </c>
      <c r="T917">
        <f t="shared" si="284"/>
        <v>0.4375</v>
      </c>
      <c r="V917" s="4">
        <f t="shared" si="285"/>
        <v>387.18852177989999</v>
      </c>
      <c r="W917">
        <f t="shared" si="286"/>
        <v>5</v>
      </c>
      <c r="X917">
        <f t="shared" si="287"/>
        <v>0.3125</v>
      </c>
      <c r="Y917">
        <f t="shared" si="288"/>
        <v>0.17857142857142858</v>
      </c>
      <c r="Z917">
        <f t="shared" si="289"/>
        <v>0.7142857142857143</v>
      </c>
      <c r="AA917" t="str">
        <f t="shared" si="290"/>
        <v>O</v>
      </c>
      <c r="AD917">
        <f t="shared" si="291"/>
        <v>-5.8823529411764705E-2</v>
      </c>
      <c r="AF917" t="str">
        <f t="shared" si="292"/>
        <v>----</v>
      </c>
      <c r="AG917" t="str">
        <f t="shared" si="293"/>
        <v>----</v>
      </c>
      <c r="AH917" t="str">
        <f t="shared" si="294"/>
        <v>----</v>
      </c>
      <c r="AI917" t="str">
        <f t="shared" si="295"/>
        <v>----</v>
      </c>
      <c r="AJ917" t="str">
        <f t="shared" si="296"/>
        <v>----</v>
      </c>
      <c r="AK917" t="str">
        <f t="shared" si="297"/>
        <v>Alipat+N</v>
      </c>
      <c r="AM917" s="4">
        <f t="shared" si="298"/>
        <v>387.27805342443253</v>
      </c>
      <c r="AN917" s="4">
        <f t="shared" si="299"/>
        <v>387</v>
      </c>
      <c r="AO917" s="4">
        <f t="shared" si="300"/>
        <v>0.27805342443252812</v>
      </c>
    </row>
    <row r="918" spans="1:41" x14ac:dyDescent="0.25">
      <c r="A918">
        <v>18</v>
      </c>
      <c r="B918">
        <v>30</v>
      </c>
      <c r="C918">
        <v>4</v>
      </c>
      <c r="D918">
        <v>8</v>
      </c>
      <c r="E918">
        <v>0</v>
      </c>
      <c r="F918">
        <v>0</v>
      </c>
      <c r="H918">
        <v>429.1990864</v>
      </c>
      <c r="J918">
        <v>2387568</v>
      </c>
      <c r="K918">
        <v>3680265</v>
      </c>
      <c r="L918">
        <v>3369065</v>
      </c>
      <c r="M918" t="str">
        <f t="shared" si="281"/>
        <v>Yes</v>
      </c>
      <c r="N918">
        <f t="shared" si="282"/>
        <v>3145632.6666666665</v>
      </c>
      <c r="O918">
        <v>5947404</v>
      </c>
      <c r="P918">
        <v>6472148</v>
      </c>
      <c r="Q918">
        <v>6313767</v>
      </c>
      <c r="S918">
        <f t="shared" si="283"/>
        <v>1.6666666666666667</v>
      </c>
      <c r="T918">
        <f t="shared" si="284"/>
        <v>0.44444444444444442</v>
      </c>
      <c r="V918" s="4">
        <f t="shared" si="285"/>
        <v>429.1990863799</v>
      </c>
      <c r="W918">
        <f t="shared" si="286"/>
        <v>6</v>
      </c>
      <c r="X918">
        <f t="shared" si="287"/>
        <v>0.33333333333333331</v>
      </c>
      <c r="Y918">
        <f t="shared" si="288"/>
        <v>0.2</v>
      </c>
      <c r="Z918">
        <f t="shared" si="289"/>
        <v>0.75</v>
      </c>
      <c r="AA918" t="str">
        <f t="shared" si="290"/>
        <v>O</v>
      </c>
      <c r="AD918">
        <f t="shared" si="291"/>
        <v>0</v>
      </c>
      <c r="AF918" t="str">
        <f t="shared" si="292"/>
        <v>----</v>
      </c>
      <c r="AG918" t="str">
        <f t="shared" si="293"/>
        <v>----</v>
      </c>
      <c r="AH918" t="str">
        <f t="shared" si="294"/>
        <v>----</v>
      </c>
      <c r="AI918" t="str">
        <f t="shared" si="295"/>
        <v>----</v>
      </c>
      <c r="AJ918" t="str">
        <f t="shared" si="296"/>
        <v>----</v>
      </c>
      <c r="AK918" t="str">
        <f t="shared" si="297"/>
        <v>Alipat+N</v>
      </c>
      <c r="AM918" s="4">
        <f t="shared" si="298"/>
        <v>429.29833234891476</v>
      </c>
      <c r="AN918" s="4">
        <f t="shared" si="299"/>
        <v>429</v>
      </c>
      <c r="AO918" s="4">
        <f t="shared" si="300"/>
        <v>0.29833234891475513</v>
      </c>
    </row>
    <row r="919" spans="1:41" x14ac:dyDescent="0.25">
      <c r="A919">
        <v>16</v>
      </c>
      <c r="B919">
        <v>25</v>
      </c>
      <c r="C919">
        <v>3</v>
      </c>
      <c r="D919">
        <v>8</v>
      </c>
      <c r="E919">
        <v>0</v>
      </c>
      <c r="F919">
        <v>0</v>
      </c>
      <c r="H919">
        <v>386.15688740000002</v>
      </c>
      <c r="J919">
        <v>3402329</v>
      </c>
      <c r="K919">
        <v>3599430</v>
      </c>
      <c r="L919">
        <v>3556633</v>
      </c>
      <c r="M919" t="str">
        <f t="shared" si="281"/>
        <v>Yes</v>
      </c>
      <c r="N919">
        <f t="shared" si="282"/>
        <v>3519464</v>
      </c>
      <c r="O919">
        <v>6006049</v>
      </c>
      <c r="P919">
        <v>5339019</v>
      </c>
      <c r="Q919">
        <v>6292935</v>
      </c>
      <c r="S919">
        <f t="shared" si="283"/>
        <v>1.5625</v>
      </c>
      <c r="T919">
        <f t="shared" si="284"/>
        <v>0.5</v>
      </c>
      <c r="V919" s="4">
        <f t="shared" si="285"/>
        <v>386.15688737990001</v>
      </c>
      <c r="W919">
        <f t="shared" si="286"/>
        <v>6</v>
      </c>
      <c r="X919">
        <f t="shared" si="287"/>
        <v>0.375</v>
      </c>
      <c r="Y919">
        <f t="shared" si="288"/>
        <v>0.24</v>
      </c>
      <c r="Z919">
        <f t="shared" si="289"/>
        <v>0.75</v>
      </c>
      <c r="AA919" t="str">
        <f t="shared" si="290"/>
        <v>O</v>
      </c>
      <c r="AD919">
        <f t="shared" si="291"/>
        <v>5.5555555555555552E-2</v>
      </c>
      <c r="AF919" t="str">
        <f t="shared" si="292"/>
        <v>----</v>
      </c>
      <c r="AG919" t="str">
        <f t="shared" si="293"/>
        <v>----</v>
      </c>
      <c r="AH919" t="str">
        <f t="shared" si="294"/>
        <v>----</v>
      </c>
      <c r="AI919" t="str">
        <f t="shared" si="295"/>
        <v>----</v>
      </c>
      <c r="AJ919" t="str">
        <f t="shared" si="296"/>
        <v>----</v>
      </c>
      <c r="AK919" t="str">
        <f t="shared" si="297"/>
        <v>Alipat+N</v>
      </c>
      <c r="AM919" s="4">
        <f t="shared" si="298"/>
        <v>386.24618047416777</v>
      </c>
      <c r="AN919" s="4">
        <f t="shared" si="299"/>
        <v>386</v>
      </c>
      <c r="AO919" s="4">
        <f t="shared" si="300"/>
        <v>0.24618047416777245</v>
      </c>
    </row>
    <row r="920" spans="1:41" x14ac:dyDescent="0.25">
      <c r="A920">
        <v>17</v>
      </c>
      <c r="B920">
        <v>28</v>
      </c>
      <c r="C920">
        <v>4</v>
      </c>
      <c r="D920">
        <v>8</v>
      </c>
      <c r="E920">
        <v>0</v>
      </c>
      <c r="F920">
        <v>0</v>
      </c>
      <c r="H920">
        <v>415.18343640000001</v>
      </c>
      <c r="J920">
        <v>3042327</v>
      </c>
      <c r="K920">
        <v>4039416</v>
      </c>
      <c r="L920">
        <v>3517133</v>
      </c>
      <c r="M920" t="str">
        <f t="shared" si="281"/>
        <v>Yes</v>
      </c>
      <c r="N920">
        <f t="shared" si="282"/>
        <v>3532958.6666666665</v>
      </c>
      <c r="O920">
        <v>6476090</v>
      </c>
      <c r="P920">
        <v>5699339</v>
      </c>
      <c r="Q920">
        <v>6462596</v>
      </c>
      <c r="S920">
        <f t="shared" si="283"/>
        <v>1.6470588235294117</v>
      </c>
      <c r="T920">
        <f t="shared" si="284"/>
        <v>0.47058823529411764</v>
      </c>
      <c r="V920" s="4">
        <f t="shared" si="285"/>
        <v>415.1834363799</v>
      </c>
      <c r="W920">
        <f t="shared" si="286"/>
        <v>6</v>
      </c>
      <c r="X920">
        <f t="shared" si="287"/>
        <v>0.35294117647058826</v>
      </c>
      <c r="Y920">
        <f t="shared" si="288"/>
        <v>0.21428571428571427</v>
      </c>
      <c r="Z920">
        <f t="shared" si="289"/>
        <v>0.75</v>
      </c>
      <c r="AA920" t="str">
        <f t="shared" si="290"/>
        <v>O</v>
      </c>
      <c r="AD920">
        <f t="shared" si="291"/>
        <v>0</v>
      </c>
      <c r="AF920" t="str">
        <f t="shared" si="292"/>
        <v>----</v>
      </c>
      <c r="AG920" t="str">
        <f t="shared" si="293"/>
        <v>----</v>
      </c>
      <c r="AH920" t="str">
        <f t="shared" si="294"/>
        <v>----</v>
      </c>
      <c r="AI920" t="str">
        <f t="shared" si="295"/>
        <v>----</v>
      </c>
      <c r="AJ920" t="str">
        <f t="shared" si="296"/>
        <v>----</v>
      </c>
      <c r="AK920" t="str">
        <f t="shared" si="297"/>
        <v>Alipat+N</v>
      </c>
      <c r="AM920" s="4">
        <f t="shared" si="298"/>
        <v>415.27944143622472</v>
      </c>
      <c r="AN920" s="4">
        <f t="shared" si="299"/>
        <v>415</v>
      </c>
      <c r="AO920" s="4">
        <f t="shared" si="300"/>
        <v>0.27944143622471529</v>
      </c>
    </row>
    <row r="921" spans="1:41" x14ac:dyDescent="0.25">
      <c r="A921">
        <v>15</v>
      </c>
      <c r="B921">
        <v>25</v>
      </c>
      <c r="C921">
        <v>3</v>
      </c>
      <c r="D921">
        <v>7</v>
      </c>
      <c r="E921">
        <v>0</v>
      </c>
      <c r="F921">
        <v>0</v>
      </c>
      <c r="H921">
        <v>358.1619728</v>
      </c>
      <c r="J921">
        <v>3541021</v>
      </c>
      <c r="K921">
        <v>3597996</v>
      </c>
      <c r="L921">
        <v>3508702</v>
      </c>
      <c r="M921" t="str">
        <f t="shared" si="281"/>
        <v>Yes</v>
      </c>
      <c r="N921">
        <f t="shared" si="282"/>
        <v>3549239.6666666665</v>
      </c>
      <c r="O921">
        <v>6702380</v>
      </c>
      <c r="P921">
        <v>6314732</v>
      </c>
      <c r="Q921">
        <v>6604290</v>
      </c>
      <c r="S921">
        <f t="shared" si="283"/>
        <v>1.6666666666666667</v>
      </c>
      <c r="T921">
        <f t="shared" si="284"/>
        <v>0.46666666666666667</v>
      </c>
      <c r="V921" s="4">
        <f t="shared" si="285"/>
        <v>358.1619727799</v>
      </c>
      <c r="W921">
        <f t="shared" si="286"/>
        <v>5</v>
      </c>
      <c r="X921">
        <f t="shared" si="287"/>
        <v>0.33333333333333331</v>
      </c>
      <c r="Y921">
        <f t="shared" si="288"/>
        <v>0.2</v>
      </c>
      <c r="Z921">
        <f t="shared" si="289"/>
        <v>0.7142857142857143</v>
      </c>
      <c r="AA921" t="str">
        <f t="shared" si="290"/>
        <v>O</v>
      </c>
      <c r="AD921">
        <f t="shared" si="291"/>
        <v>0</v>
      </c>
      <c r="AF921" t="str">
        <f t="shared" si="292"/>
        <v>----</v>
      </c>
      <c r="AG921" t="str">
        <f t="shared" si="293"/>
        <v>----</v>
      </c>
      <c r="AH921" t="str">
        <f t="shared" si="294"/>
        <v>----</v>
      </c>
      <c r="AI921" t="str">
        <f t="shared" si="295"/>
        <v>----</v>
      </c>
      <c r="AJ921" t="str">
        <f t="shared" si="296"/>
        <v>----</v>
      </c>
      <c r="AK921" t="str">
        <f t="shared" si="297"/>
        <v>Alipat+N</v>
      </c>
      <c r="AM921" s="4">
        <f t="shared" si="298"/>
        <v>358.24479246237559</v>
      </c>
      <c r="AN921" s="4">
        <f t="shared" si="299"/>
        <v>358</v>
      </c>
      <c r="AO921" s="4">
        <f t="shared" si="300"/>
        <v>0.24479246237558527</v>
      </c>
    </row>
    <row r="922" spans="1:41" x14ac:dyDescent="0.25">
      <c r="A922">
        <v>18</v>
      </c>
      <c r="B922">
        <v>32</v>
      </c>
      <c r="C922">
        <v>4</v>
      </c>
      <c r="D922">
        <v>7</v>
      </c>
      <c r="E922">
        <v>0</v>
      </c>
      <c r="F922">
        <v>0</v>
      </c>
      <c r="H922">
        <v>415.21982179999998</v>
      </c>
      <c r="J922">
        <v>2270742</v>
      </c>
      <c r="K922">
        <v>4564727</v>
      </c>
      <c r="L922">
        <v>3377869</v>
      </c>
      <c r="M922" t="str">
        <f t="shared" si="281"/>
        <v>Yes</v>
      </c>
      <c r="N922">
        <f t="shared" si="282"/>
        <v>3404446</v>
      </c>
      <c r="O922">
        <v>6756667</v>
      </c>
      <c r="P922">
        <v>9636620</v>
      </c>
      <c r="Q922">
        <v>8642692</v>
      </c>
      <c r="S922">
        <f t="shared" si="283"/>
        <v>1.7777777777777777</v>
      </c>
      <c r="T922">
        <f t="shared" si="284"/>
        <v>0.3888888888888889</v>
      </c>
      <c r="V922" s="4">
        <f t="shared" si="285"/>
        <v>415.21982177989997</v>
      </c>
      <c r="W922">
        <f t="shared" si="286"/>
        <v>5</v>
      </c>
      <c r="X922">
        <f t="shared" si="287"/>
        <v>0.27777777777777779</v>
      </c>
      <c r="Y922">
        <f t="shared" si="288"/>
        <v>0.15625</v>
      </c>
      <c r="Z922">
        <f t="shared" si="289"/>
        <v>0.7142857142857143</v>
      </c>
      <c r="AA922" t="str">
        <f t="shared" si="290"/>
        <v>O</v>
      </c>
      <c r="AD922">
        <f t="shared" si="291"/>
        <v>-4.7619047619047616E-2</v>
      </c>
      <c r="AF922" t="str">
        <f t="shared" si="292"/>
        <v>----</v>
      </c>
      <c r="AG922" t="str">
        <f t="shared" si="293"/>
        <v>----</v>
      </c>
      <c r="AH922" t="str">
        <f t="shared" si="294"/>
        <v>----</v>
      </c>
      <c r="AI922" t="str">
        <f t="shared" si="295"/>
        <v>----</v>
      </c>
      <c r="AJ922" t="str">
        <f t="shared" si="296"/>
        <v>----</v>
      </c>
      <c r="AK922" t="str">
        <f t="shared" si="297"/>
        <v>Alipat+N</v>
      </c>
      <c r="AM922" s="4">
        <f t="shared" si="298"/>
        <v>415.31583524981266</v>
      </c>
      <c r="AN922" s="4">
        <f t="shared" si="299"/>
        <v>415</v>
      </c>
      <c r="AO922" s="4">
        <f t="shared" si="300"/>
        <v>0.31583524981266464</v>
      </c>
    </row>
    <row r="923" spans="1:41" x14ac:dyDescent="0.25">
      <c r="A923">
        <v>16</v>
      </c>
      <c r="B923">
        <v>26</v>
      </c>
      <c r="C923">
        <v>4</v>
      </c>
      <c r="D923">
        <v>7</v>
      </c>
      <c r="E923">
        <v>0</v>
      </c>
      <c r="F923">
        <v>0</v>
      </c>
      <c r="H923">
        <v>385.1728718</v>
      </c>
      <c r="J923">
        <v>2669945</v>
      </c>
      <c r="K923">
        <v>3853127</v>
      </c>
      <c r="L923">
        <v>3232813</v>
      </c>
      <c r="M923" t="str">
        <f t="shared" si="281"/>
        <v>Yes</v>
      </c>
      <c r="N923">
        <f t="shared" si="282"/>
        <v>3251961.6666666665</v>
      </c>
      <c r="O923">
        <v>6877222</v>
      </c>
      <c r="P923">
        <v>8772242</v>
      </c>
      <c r="Q923">
        <v>8247513</v>
      </c>
      <c r="S923">
        <f t="shared" si="283"/>
        <v>1.625</v>
      </c>
      <c r="T923">
        <f t="shared" si="284"/>
        <v>0.4375</v>
      </c>
      <c r="V923" s="4">
        <f t="shared" si="285"/>
        <v>385.17287177989999</v>
      </c>
      <c r="W923">
        <f t="shared" si="286"/>
        <v>6</v>
      </c>
      <c r="X923">
        <f t="shared" si="287"/>
        <v>0.375</v>
      </c>
      <c r="Y923">
        <f t="shared" si="288"/>
        <v>0.23076923076923078</v>
      </c>
      <c r="Z923">
        <f t="shared" si="289"/>
        <v>0.8571428571428571</v>
      </c>
      <c r="AA923" t="str">
        <f t="shared" si="290"/>
        <v>CRAM</v>
      </c>
      <c r="AD923">
        <f t="shared" si="291"/>
        <v>5.8823529411764705E-2</v>
      </c>
      <c r="AF923" t="str">
        <f t="shared" si="292"/>
        <v>----</v>
      </c>
      <c r="AG923" t="str">
        <f t="shared" si="293"/>
        <v>----</v>
      </c>
      <c r="AH923" t="str">
        <f t="shared" si="294"/>
        <v>----</v>
      </c>
      <c r="AI923" t="str">
        <f t="shared" si="295"/>
        <v>----</v>
      </c>
      <c r="AJ923" t="str">
        <f t="shared" si="296"/>
        <v>----</v>
      </c>
      <c r="AK923" t="str">
        <f t="shared" si="297"/>
        <v>Alipat+N</v>
      </c>
      <c r="AM923" s="4">
        <f t="shared" si="298"/>
        <v>385.26193733504931</v>
      </c>
      <c r="AN923" s="4">
        <f t="shared" si="299"/>
        <v>385</v>
      </c>
      <c r="AO923" s="4">
        <f t="shared" si="300"/>
        <v>0.2619373350493106</v>
      </c>
    </row>
    <row r="924" spans="1:41" x14ac:dyDescent="0.25">
      <c r="A924">
        <v>19</v>
      </c>
      <c r="B924">
        <v>29</v>
      </c>
      <c r="C924">
        <v>3</v>
      </c>
      <c r="D924">
        <v>11</v>
      </c>
      <c r="E924">
        <v>0</v>
      </c>
      <c r="F924">
        <v>0</v>
      </c>
      <c r="H924">
        <v>474.17293119999999</v>
      </c>
      <c r="J924">
        <v>2915393</v>
      </c>
      <c r="K924">
        <v>4463670</v>
      </c>
      <c r="L924">
        <v>4171151</v>
      </c>
      <c r="M924" t="str">
        <f t="shared" ref="M924:M933" si="301">IF(J924&gt;0,"Yes","No")</f>
        <v>Yes</v>
      </c>
      <c r="N924">
        <f t="shared" ref="N924:N933" si="302">AVERAGE(J924:L924)</f>
        <v>3850071.3333333335</v>
      </c>
      <c r="O924">
        <v>7200199</v>
      </c>
      <c r="P924">
        <v>9172377</v>
      </c>
      <c r="Q924">
        <v>6431443</v>
      </c>
      <c r="S924">
        <f t="shared" ref="S924:S933" si="303">B924/A924</f>
        <v>1.5263157894736843</v>
      </c>
      <c r="T924">
        <f t="shared" ref="T924:T933" si="304">D924/A924</f>
        <v>0.57894736842105265</v>
      </c>
      <c r="V924" s="4">
        <f t="shared" ref="V924:V933" si="305">A924*12+(B924-1)*1.007825+C924*14.003074+D924*15.9949146+E924*31.9720707+F924*30.9737615+0.0005485799</f>
        <v>474.17293117990005</v>
      </c>
      <c r="W924">
        <f t="shared" ref="W924:W933" si="306">1+A924-B924/2+C924/2+F924/2</f>
        <v>7</v>
      </c>
      <c r="X924">
        <f t="shared" ref="X924:X987" si="307">W924/A924</f>
        <v>0.36842105263157893</v>
      </c>
      <c r="Y924">
        <f t="shared" ref="Y924:Y933" si="308">W924/B924</f>
        <v>0.2413793103448276</v>
      </c>
      <c r="Z924">
        <f t="shared" ref="Z924:Z933" si="309">W924/D924</f>
        <v>0.63636363636363635</v>
      </c>
      <c r="AA924" t="str">
        <f t="shared" ref="AA924:AA987" si="310">IF(X924&gt;=0.3,IF(X924&lt;=0.68,IF(Y924&gt;=0.2,IF(Y924&lt;=0.95,IF(Z924&gt;=0.77,IF(Z924&lt;=1.75,"CRAM","O"),"O"),"O"),"O"),"O"),"O")</f>
        <v>O</v>
      </c>
      <c r="AD924">
        <f t="shared" ref="AD924:AD933" si="311">(1+A924-D924/2-E924-B924/2)/(A924-D924/2-E924-C924-F924)</f>
        <v>0</v>
      </c>
      <c r="AF924" t="str">
        <f t="shared" ref="AF924:AF933" si="312">IF(AD924&gt;0.66,"CondAr","----")</f>
        <v>----</v>
      </c>
      <c r="AG924" t="str">
        <f t="shared" ref="AG924:AG933" si="313">IF(AND((AD924&gt;0.5),(AD924&lt;=0.66)),"Aromatic","----")</f>
        <v>----</v>
      </c>
      <c r="AH924" t="str">
        <f t="shared" ref="AH924:AH933" si="314">IF(AND((AD924&lt;=0.5),(S924&lt;1.5)),"HUnSatLig","----")</f>
        <v>----</v>
      </c>
      <c r="AI924" t="str">
        <f t="shared" ref="AI924:AI933" si="315">IF(AND((T924&lt;0.6),(S924&gt;=1.5),(C924=0)),"AlipatNoN","----")</f>
        <v>----</v>
      </c>
      <c r="AJ924" t="str">
        <f t="shared" ref="AJ924:AJ933" si="316">IF(AND((S924&gt;=1.5),(T924&gt;=0.6)),"SatFACarb","----")</f>
        <v>----</v>
      </c>
      <c r="AK924" t="str">
        <f t="shared" ref="AK924:AK933" si="317">IF(AND((T924&lt;0.6),(S924&gt;=1.5),(C924&gt;0)),"Alipat+N","----")</f>
        <v>Alipat+N</v>
      </c>
      <c r="AM924" s="4">
        <f t="shared" ref="AM924:AM933" si="318">V924*(44/43.989828)</f>
        <v>474.28257668831077</v>
      </c>
      <c r="AN924" s="4">
        <f t="shared" ref="AN924:AN987" si="319">INT(AM924)</f>
        <v>474</v>
      </c>
      <c r="AO924" s="4">
        <f t="shared" ref="AO924:AO987" si="320">AM924-AN924</f>
        <v>0.28257668831076899</v>
      </c>
    </row>
    <row r="925" spans="1:41" x14ac:dyDescent="0.25">
      <c r="A925">
        <v>17</v>
      </c>
      <c r="B925">
        <v>30</v>
      </c>
      <c r="C925">
        <v>4</v>
      </c>
      <c r="D925">
        <v>7</v>
      </c>
      <c r="E925">
        <v>0</v>
      </c>
      <c r="F925">
        <v>0</v>
      </c>
      <c r="H925">
        <v>401.20417179999998</v>
      </c>
      <c r="J925">
        <v>2238018</v>
      </c>
      <c r="K925">
        <v>5046243</v>
      </c>
      <c r="L925">
        <v>4088792</v>
      </c>
      <c r="M925" t="str">
        <f t="shared" si="301"/>
        <v>Yes</v>
      </c>
      <c r="N925">
        <f t="shared" si="302"/>
        <v>3791017.6666666665</v>
      </c>
      <c r="O925">
        <v>7423236</v>
      </c>
      <c r="P925">
        <v>8337191</v>
      </c>
      <c r="Q925">
        <v>8717527</v>
      </c>
      <c r="S925">
        <f t="shared" si="303"/>
        <v>1.7647058823529411</v>
      </c>
      <c r="T925">
        <f t="shared" si="304"/>
        <v>0.41176470588235292</v>
      </c>
      <c r="V925" s="4">
        <f t="shared" si="305"/>
        <v>401.20417177989998</v>
      </c>
      <c r="W925">
        <f t="shared" si="306"/>
        <v>5</v>
      </c>
      <c r="X925">
        <f t="shared" si="307"/>
        <v>0.29411764705882354</v>
      </c>
      <c r="Y925">
        <f t="shared" si="308"/>
        <v>0.16666666666666666</v>
      </c>
      <c r="Z925">
        <f t="shared" si="309"/>
        <v>0.7142857142857143</v>
      </c>
      <c r="AA925" t="str">
        <f t="shared" si="310"/>
        <v>O</v>
      </c>
      <c r="AD925">
        <f t="shared" si="311"/>
        <v>-5.2631578947368418E-2</v>
      </c>
      <c r="AF925" t="str">
        <f t="shared" si="312"/>
        <v>----</v>
      </c>
      <c r="AG925" t="str">
        <f t="shared" si="313"/>
        <v>----</v>
      </c>
      <c r="AH925" t="str">
        <f t="shared" si="314"/>
        <v>----</v>
      </c>
      <c r="AI925" t="str">
        <f t="shared" si="315"/>
        <v>----</v>
      </c>
      <c r="AJ925" t="str">
        <f t="shared" si="316"/>
        <v>----</v>
      </c>
      <c r="AK925" t="str">
        <f t="shared" si="317"/>
        <v>Alipat+N</v>
      </c>
      <c r="AM925" s="4">
        <f t="shared" si="318"/>
        <v>401.29694433712257</v>
      </c>
      <c r="AN925" s="4">
        <f t="shared" si="319"/>
        <v>401</v>
      </c>
      <c r="AO925" s="4">
        <f t="shared" si="320"/>
        <v>0.29694433712256796</v>
      </c>
    </row>
    <row r="926" spans="1:41" x14ac:dyDescent="0.25">
      <c r="A926">
        <v>17</v>
      </c>
      <c r="B926">
        <v>28</v>
      </c>
      <c r="C926">
        <v>4</v>
      </c>
      <c r="D926">
        <v>7</v>
      </c>
      <c r="E926">
        <v>0</v>
      </c>
      <c r="F926">
        <v>0</v>
      </c>
      <c r="H926">
        <v>399.18852179999999</v>
      </c>
      <c r="J926">
        <v>2284896</v>
      </c>
      <c r="K926">
        <v>4330187</v>
      </c>
      <c r="L926">
        <v>3285716</v>
      </c>
      <c r="M926" t="str">
        <f t="shared" si="301"/>
        <v>Yes</v>
      </c>
      <c r="N926">
        <f t="shared" si="302"/>
        <v>3300266.3333333335</v>
      </c>
      <c r="O926">
        <v>8000468</v>
      </c>
      <c r="P926">
        <v>8717827</v>
      </c>
      <c r="Q926">
        <v>8866754</v>
      </c>
      <c r="S926">
        <f t="shared" si="303"/>
        <v>1.6470588235294117</v>
      </c>
      <c r="T926">
        <f t="shared" si="304"/>
        <v>0.41176470588235292</v>
      </c>
      <c r="V926" s="4">
        <f t="shared" si="305"/>
        <v>399.18852177989999</v>
      </c>
      <c r="W926">
        <f t="shared" si="306"/>
        <v>6</v>
      </c>
      <c r="X926">
        <f t="shared" si="307"/>
        <v>0.35294117647058826</v>
      </c>
      <c r="Y926">
        <f t="shared" si="308"/>
        <v>0.21428571428571427</v>
      </c>
      <c r="Z926">
        <f t="shared" si="309"/>
        <v>0.8571428571428571</v>
      </c>
      <c r="AA926" t="str">
        <f t="shared" si="310"/>
        <v>CRAM</v>
      </c>
      <c r="AD926">
        <f t="shared" si="311"/>
        <v>5.2631578947368418E-2</v>
      </c>
      <c r="AF926" t="str">
        <f t="shared" si="312"/>
        <v>----</v>
      </c>
      <c r="AG926" t="str">
        <f t="shared" si="313"/>
        <v>----</v>
      </c>
      <c r="AH926" t="str">
        <f t="shared" si="314"/>
        <v>----</v>
      </c>
      <c r="AI926" t="str">
        <f t="shared" si="315"/>
        <v>----</v>
      </c>
      <c r="AJ926" t="str">
        <f t="shared" si="316"/>
        <v>----</v>
      </c>
      <c r="AK926" t="str">
        <f t="shared" si="317"/>
        <v>Alipat+N</v>
      </c>
      <c r="AM926" s="4">
        <f t="shared" si="318"/>
        <v>399.28082824773941</v>
      </c>
      <c r="AN926" s="4">
        <f t="shared" si="319"/>
        <v>399</v>
      </c>
      <c r="AO926" s="4">
        <f t="shared" si="320"/>
        <v>0.28082824773940729</v>
      </c>
    </row>
    <row r="927" spans="1:41" x14ac:dyDescent="0.25">
      <c r="A927">
        <v>15</v>
      </c>
      <c r="B927">
        <v>23</v>
      </c>
      <c r="C927">
        <v>3</v>
      </c>
      <c r="D927">
        <v>7</v>
      </c>
      <c r="E927">
        <v>0</v>
      </c>
      <c r="F927">
        <v>0</v>
      </c>
      <c r="H927">
        <v>356.14632280000001</v>
      </c>
      <c r="J927">
        <v>3784658</v>
      </c>
      <c r="K927">
        <v>5345319</v>
      </c>
      <c r="L927">
        <v>4848513</v>
      </c>
      <c r="M927" t="str">
        <f t="shared" si="301"/>
        <v>Yes</v>
      </c>
      <c r="N927">
        <f t="shared" si="302"/>
        <v>4659496.666666667</v>
      </c>
      <c r="O927">
        <v>8068827</v>
      </c>
      <c r="P927">
        <v>9584759</v>
      </c>
      <c r="Q927">
        <v>8773518</v>
      </c>
      <c r="S927">
        <f t="shared" si="303"/>
        <v>1.5333333333333334</v>
      </c>
      <c r="T927">
        <f t="shared" si="304"/>
        <v>0.46666666666666667</v>
      </c>
      <c r="V927" s="4">
        <f t="shared" si="305"/>
        <v>356.1463227799</v>
      </c>
      <c r="W927">
        <f t="shared" si="306"/>
        <v>6</v>
      </c>
      <c r="X927">
        <f t="shared" si="307"/>
        <v>0.4</v>
      </c>
      <c r="Y927">
        <f t="shared" si="308"/>
        <v>0.2608695652173913</v>
      </c>
      <c r="Z927">
        <f t="shared" si="309"/>
        <v>0.8571428571428571</v>
      </c>
      <c r="AA927" t="str">
        <f t="shared" si="310"/>
        <v>CRAM</v>
      </c>
      <c r="AD927">
        <f t="shared" si="311"/>
        <v>0.11764705882352941</v>
      </c>
      <c r="AF927" t="str">
        <f t="shared" si="312"/>
        <v>----</v>
      </c>
      <c r="AG927" t="str">
        <f t="shared" si="313"/>
        <v>----</v>
      </c>
      <c r="AH927" t="str">
        <f t="shared" si="314"/>
        <v>----</v>
      </c>
      <c r="AI927" t="str">
        <f t="shared" si="315"/>
        <v>----</v>
      </c>
      <c r="AJ927" t="str">
        <f t="shared" si="316"/>
        <v>----</v>
      </c>
      <c r="AK927" t="str">
        <f t="shared" si="317"/>
        <v>Alipat+N</v>
      </c>
      <c r="AM927" s="4">
        <f t="shared" si="318"/>
        <v>356.22867637299237</v>
      </c>
      <c r="AN927" s="4">
        <f t="shared" si="319"/>
        <v>356</v>
      </c>
      <c r="AO927" s="4">
        <f t="shared" si="320"/>
        <v>0.22867637299236776</v>
      </c>
    </row>
    <row r="928" spans="1:41" x14ac:dyDescent="0.25">
      <c r="A928">
        <v>16</v>
      </c>
      <c r="B928">
        <v>27</v>
      </c>
      <c r="C928">
        <v>3</v>
      </c>
      <c r="D928">
        <v>7</v>
      </c>
      <c r="E928">
        <v>0</v>
      </c>
      <c r="F928">
        <v>0</v>
      </c>
      <c r="H928">
        <v>372.17762279999999</v>
      </c>
      <c r="J928">
        <v>4112942</v>
      </c>
      <c r="K928">
        <v>5005412</v>
      </c>
      <c r="L928">
        <v>4947555</v>
      </c>
      <c r="M928" t="str">
        <f t="shared" si="301"/>
        <v>Yes</v>
      </c>
      <c r="N928">
        <f t="shared" si="302"/>
        <v>4688636.333333333</v>
      </c>
      <c r="O928">
        <v>8600004</v>
      </c>
      <c r="P928">
        <v>7367711</v>
      </c>
      <c r="Q928">
        <v>7869161</v>
      </c>
      <c r="S928">
        <f t="shared" si="303"/>
        <v>1.6875</v>
      </c>
      <c r="T928">
        <f t="shared" si="304"/>
        <v>0.4375</v>
      </c>
      <c r="V928" s="4">
        <f t="shared" si="305"/>
        <v>372.17762277989999</v>
      </c>
      <c r="W928">
        <f t="shared" si="306"/>
        <v>5</v>
      </c>
      <c r="X928">
        <f t="shared" si="307"/>
        <v>0.3125</v>
      </c>
      <c r="Y928">
        <f t="shared" si="308"/>
        <v>0.18518518518518517</v>
      </c>
      <c r="Z928">
        <f t="shared" si="309"/>
        <v>0.7142857142857143</v>
      </c>
      <c r="AA928" t="str">
        <f t="shared" si="310"/>
        <v>O</v>
      </c>
      <c r="AD928">
        <f t="shared" si="311"/>
        <v>0</v>
      </c>
      <c r="AF928" t="str">
        <f t="shared" si="312"/>
        <v>----</v>
      </c>
      <c r="AG928" t="str">
        <f t="shared" si="313"/>
        <v>----</v>
      </c>
      <c r="AH928" t="str">
        <f t="shared" si="314"/>
        <v>----</v>
      </c>
      <c r="AI928" t="str">
        <f t="shared" si="315"/>
        <v>----</v>
      </c>
      <c r="AJ928" t="str">
        <f t="shared" si="316"/>
        <v>----</v>
      </c>
      <c r="AK928" t="str">
        <f t="shared" si="317"/>
        <v>Alipat+N</v>
      </c>
      <c r="AM928" s="4">
        <f t="shared" si="318"/>
        <v>372.26368337506563</v>
      </c>
      <c r="AN928" s="4">
        <f t="shared" si="319"/>
        <v>372</v>
      </c>
      <c r="AO928" s="4">
        <f t="shared" si="320"/>
        <v>0.26368337506562511</v>
      </c>
    </row>
    <row r="929" spans="1:41" x14ac:dyDescent="0.25">
      <c r="A929">
        <v>15</v>
      </c>
      <c r="B929">
        <v>27</v>
      </c>
      <c r="C929">
        <v>3</v>
      </c>
      <c r="D929">
        <v>6</v>
      </c>
      <c r="E929">
        <v>0</v>
      </c>
      <c r="F929">
        <v>0</v>
      </c>
      <c r="H929">
        <v>344.18270819999998</v>
      </c>
      <c r="J929">
        <v>3782938</v>
      </c>
      <c r="K929">
        <v>6933057</v>
      </c>
      <c r="L929">
        <v>5320279</v>
      </c>
      <c r="M929" t="str">
        <f t="shared" si="301"/>
        <v>Yes</v>
      </c>
      <c r="N929">
        <f t="shared" si="302"/>
        <v>5345424.666666667</v>
      </c>
      <c r="O929">
        <v>9132628</v>
      </c>
      <c r="P929">
        <v>12343990</v>
      </c>
      <c r="Q929">
        <v>9730443</v>
      </c>
      <c r="S929">
        <f t="shared" si="303"/>
        <v>1.8</v>
      </c>
      <c r="T929">
        <f t="shared" si="304"/>
        <v>0.4</v>
      </c>
      <c r="V929" s="4">
        <f t="shared" si="305"/>
        <v>344.18270817989998</v>
      </c>
      <c r="W929">
        <f t="shared" si="306"/>
        <v>4</v>
      </c>
      <c r="X929">
        <f t="shared" si="307"/>
        <v>0.26666666666666666</v>
      </c>
      <c r="Y929">
        <f t="shared" si="308"/>
        <v>0.14814814814814814</v>
      </c>
      <c r="Z929">
        <f t="shared" si="309"/>
        <v>0.66666666666666663</v>
      </c>
      <c r="AA929" t="str">
        <f t="shared" si="310"/>
        <v>O</v>
      </c>
      <c r="AD929">
        <f t="shared" si="311"/>
        <v>-5.5555555555555552E-2</v>
      </c>
      <c r="AF929" t="str">
        <f t="shared" si="312"/>
        <v>----</v>
      </c>
      <c r="AG929" t="str">
        <f t="shared" si="313"/>
        <v>----</v>
      </c>
      <c r="AH929" t="str">
        <f t="shared" si="314"/>
        <v>----</v>
      </c>
      <c r="AI929" t="str">
        <f t="shared" si="315"/>
        <v>----</v>
      </c>
      <c r="AJ929" t="str">
        <f t="shared" si="316"/>
        <v>----</v>
      </c>
      <c r="AK929" t="str">
        <f t="shared" si="317"/>
        <v>Alipat+N</v>
      </c>
      <c r="AM929" s="4">
        <f t="shared" si="318"/>
        <v>344.26229536327344</v>
      </c>
      <c r="AN929" s="4">
        <f t="shared" si="319"/>
        <v>344</v>
      </c>
      <c r="AO929" s="4">
        <f t="shared" si="320"/>
        <v>0.26229536327343794</v>
      </c>
    </row>
    <row r="930" spans="1:41" x14ac:dyDescent="0.25">
      <c r="A930">
        <v>16</v>
      </c>
      <c r="B930">
        <v>25</v>
      </c>
      <c r="C930">
        <v>3</v>
      </c>
      <c r="D930">
        <v>7</v>
      </c>
      <c r="E930">
        <v>0</v>
      </c>
      <c r="F930">
        <v>0</v>
      </c>
      <c r="H930">
        <v>370.1619728</v>
      </c>
      <c r="J930">
        <v>3874794</v>
      </c>
      <c r="K930">
        <v>5397985</v>
      </c>
      <c r="L930">
        <v>4652046</v>
      </c>
      <c r="M930" t="str">
        <f t="shared" si="301"/>
        <v>Yes</v>
      </c>
      <c r="N930">
        <f t="shared" si="302"/>
        <v>4641608.333333333</v>
      </c>
      <c r="O930">
        <v>9871203</v>
      </c>
      <c r="P930">
        <v>10609073</v>
      </c>
      <c r="Q930">
        <v>10406028</v>
      </c>
      <c r="S930">
        <f t="shared" si="303"/>
        <v>1.5625</v>
      </c>
      <c r="T930">
        <f t="shared" si="304"/>
        <v>0.4375</v>
      </c>
      <c r="V930" s="4">
        <f t="shared" si="305"/>
        <v>370.1619727799</v>
      </c>
      <c r="W930">
        <f t="shared" si="306"/>
        <v>6</v>
      </c>
      <c r="X930">
        <f t="shared" si="307"/>
        <v>0.375</v>
      </c>
      <c r="Y930">
        <f t="shared" si="308"/>
        <v>0.24</v>
      </c>
      <c r="Z930">
        <f t="shared" si="309"/>
        <v>0.8571428571428571</v>
      </c>
      <c r="AA930" t="str">
        <f t="shared" si="310"/>
        <v>CRAM</v>
      </c>
      <c r="AD930">
        <f t="shared" si="311"/>
        <v>0.10526315789473684</v>
      </c>
      <c r="AF930" t="str">
        <f t="shared" si="312"/>
        <v>----</v>
      </c>
      <c r="AG930" t="str">
        <f t="shared" si="313"/>
        <v>----</v>
      </c>
      <c r="AH930" t="str">
        <f t="shared" si="314"/>
        <v>----</v>
      </c>
      <c r="AI930" t="str">
        <f t="shared" si="315"/>
        <v>----</v>
      </c>
      <c r="AJ930" t="str">
        <f t="shared" si="316"/>
        <v>----</v>
      </c>
      <c r="AK930" t="str">
        <f t="shared" si="317"/>
        <v>Alipat+N</v>
      </c>
      <c r="AM930" s="4">
        <f t="shared" si="318"/>
        <v>370.24756728568246</v>
      </c>
      <c r="AN930" s="4">
        <f t="shared" si="319"/>
        <v>370</v>
      </c>
      <c r="AO930" s="4">
        <f t="shared" si="320"/>
        <v>0.24756728568246444</v>
      </c>
    </row>
    <row r="931" spans="1:41" x14ac:dyDescent="0.25">
      <c r="A931">
        <v>16</v>
      </c>
      <c r="B931">
        <v>29</v>
      </c>
      <c r="C931">
        <v>3</v>
      </c>
      <c r="D931">
        <v>6</v>
      </c>
      <c r="E931">
        <v>0</v>
      </c>
      <c r="F931">
        <v>0</v>
      </c>
      <c r="H931">
        <v>358.19835819999997</v>
      </c>
      <c r="J931">
        <v>4082216</v>
      </c>
      <c r="K931">
        <v>9154231</v>
      </c>
      <c r="L931">
        <v>6752745</v>
      </c>
      <c r="M931" t="str">
        <f t="shared" si="301"/>
        <v>Yes</v>
      </c>
      <c r="N931">
        <f t="shared" si="302"/>
        <v>6663064</v>
      </c>
      <c r="O931">
        <v>12020022</v>
      </c>
      <c r="P931">
        <v>18004728</v>
      </c>
      <c r="Q931">
        <v>14385677</v>
      </c>
      <c r="S931">
        <f t="shared" si="303"/>
        <v>1.8125</v>
      </c>
      <c r="T931">
        <f t="shared" si="304"/>
        <v>0.375</v>
      </c>
      <c r="V931" s="4">
        <f t="shared" si="305"/>
        <v>358.19835817989997</v>
      </c>
      <c r="W931">
        <f t="shared" si="306"/>
        <v>4</v>
      </c>
      <c r="X931">
        <f t="shared" si="307"/>
        <v>0.25</v>
      </c>
      <c r="Y931">
        <f t="shared" si="308"/>
        <v>0.13793103448275862</v>
      </c>
      <c r="Z931">
        <f t="shared" si="309"/>
        <v>0.66666666666666663</v>
      </c>
      <c r="AA931" t="str">
        <f t="shared" si="310"/>
        <v>O</v>
      </c>
      <c r="AD931">
        <f t="shared" si="311"/>
        <v>-0.05</v>
      </c>
      <c r="AF931" t="str">
        <f t="shared" si="312"/>
        <v>----</v>
      </c>
      <c r="AG931" t="str">
        <f t="shared" si="313"/>
        <v>----</v>
      </c>
      <c r="AH931" t="str">
        <f t="shared" si="314"/>
        <v>----</v>
      </c>
      <c r="AI931" t="str">
        <f t="shared" si="315"/>
        <v>----</v>
      </c>
      <c r="AJ931" t="str">
        <f t="shared" si="316"/>
        <v>----</v>
      </c>
      <c r="AK931" t="str">
        <f t="shared" si="317"/>
        <v>Alipat+N</v>
      </c>
      <c r="AM931" s="4">
        <f t="shared" si="318"/>
        <v>358.28118627596353</v>
      </c>
      <c r="AN931" s="4">
        <f t="shared" si="319"/>
        <v>358</v>
      </c>
      <c r="AO931" s="4">
        <f t="shared" si="320"/>
        <v>0.28118627596353463</v>
      </c>
    </row>
    <row r="932" spans="1:41" x14ac:dyDescent="0.25">
      <c r="A932">
        <v>22</v>
      </c>
      <c r="B932">
        <v>43</v>
      </c>
      <c r="C932">
        <v>1</v>
      </c>
      <c r="D932">
        <v>1</v>
      </c>
      <c r="E932">
        <v>0</v>
      </c>
      <c r="F932">
        <v>0</v>
      </c>
      <c r="H932">
        <v>336.32718720000003</v>
      </c>
      <c r="J932">
        <v>5569530</v>
      </c>
      <c r="K932">
        <v>1939070</v>
      </c>
      <c r="L932">
        <v>4130010</v>
      </c>
      <c r="M932" t="str">
        <f t="shared" si="301"/>
        <v>Yes</v>
      </c>
      <c r="N932">
        <f t="shared" si="302"/>
        <v>3879536.6666666665</v>
      </c>
      <c r="O932">
        <v>19016598</v>
      </c>
      <c r="P932">
        <v>2204115</v>
      </c>
      <c r="Q932">
        <v>3645750</v>
      </c>
      <c r="S932">
        <f t="shared" si="303"/>
        <v>1.9545454545454546</v>
      </c>
      <c r="T932">
        <f t="shared" si="304"/>
        <v>4.5454545454545456E-2</v>
      </c>
      <c r="V932" s="4">
        <f t="shared" si="305"/>
        <v>336.32718717990002</v>
      </c>
      <c r="W932">
        <f t="shared" si="306"/>
        <v>2</v>
      </c>
      <c r="X932">
        <f t="shared" si="307"/>
        <v>9.0909090909090912E-2</v>
      </c>
      <c r="Y932">
        <f t="shared" si="308"/>
        <v>4.6511627906976744E-2</v>
      </c>
      <c r="Z932">
        <f t="shared" si="309"/>
        <v>2</v>
      </c>
      <c r="AA932" t="str">
        <f t="shared" si="310"/>
        <v>O</v>
      </c>
      <c r="AD932">
        <f t="shared" si="311"/>
        <v>4.878048780487805E-2</v>
      </c>
      <c r="AF932" t="str">
        <f t="shared" si="312"/>
        <v>----</v>
      </c>
      <c r="AG932" t="str">
        <f t="shared" si="313"/>
        <v>----</v>
      </c>
      <c r="AH932" t="str">
        <f t="shared" si="314"/>
        <v>----</v>
      </c>
      <c r="AI932" t="str">
        <f t="shared" si="315"/>
        <v>----</v>
      </c>
      <c r="AJ932" t="str">
        <f t="shared" si="316"/>
        <v>----</v>
      </c>
      <c r="AK932" t="str">
        <f t="shared" si="317"/>
        <v>Alipat+N</v>
      </c>
      <c r="AM932" s="4">
        <f t="shared" si="318"/>
        <v>336.40495788971032</v>
      </c>
      <c r="AN932" s="4">
        <f t="shared" si="319"/>
        <v>336</v>
      </c>
      <c r="AO932" s="4">
        <f t="shared" si="320"/>
        <v>0.40495788971031743</v>
      </c>
    </row>
    <row r="933" spans="1:41" x14ac:dyDescent="0.25">
      <c r="A933">
        <v>21</v>
      </c>
      <c r="B933">
        <v>33</v>
      </c>
      <c r="C933">
        <v>3</v>
      </c>
      <c r="D933">
        <v>3</v>
      </c>
      <c r="E933">
        <v>0</v>
      </c>
      <c r="F933">
        <v>0</v>
      </c>
      <c r="H933">
        <v>374.24491440000003</v>
      </c>
      <c r="J933">
        <v>29131894</v>
      </c>
      <c r="K933">
        <v>25115373</v>
      </c>
      <c r="L933">
        <v>23799997</v>
      </c>
      <c r="M933" t="str">
        <f t="shared" si="301"/>
        <v>Yes</v>
      </c>
      <c r="N933">
        <f t="shared" si="302"/>
        <v>26015754.666666668</v>
      </c>
      <c r="O933">
        <v>37413935</v>
      </c>
      <c r="P933">
        <v>22994580</v>
      </c>
      <c r="Q933">
        <v>21237066</v>
      </c>
      <c r="S933">
        <f t="shared" si="303"/>
        <v>1.5714285714285714</v>
      </c>
      <c r="T933">
        <f t="shared" si="304"/>
        <v>0.14285714285714285</v>
      </c>
      <c r="V933" s="4">
        <f t="shared" si="305"/>
        <v>374.24491437990002</v>
      </c>
      <c r="W933">
        <f t="shared" si="306"/>
        <v>7</v>
      </c>
      <c r="X933">
        <f t="shared" si="307"/>
        <v>0.33333333333333331</v>
      </c>
      <c r="Y933">
        <f t="shared" si="308"/>
        <v>0.21212121212121213</v>
      </c>
      <c r="Z933">
        <f t="shared" si="309"/>
        <v>2.3333333333333335</v>
      </c>
      <c r="AA933" t="str">
        <f t="shared" si="310"/>
        <v>O</v>
      </c>
      <c r="AD933">
        <f t="shared" si="311"/>
        <v>0.24242424242424243</v>
      </c>
      <c r="AF933" t="str">
        <f t="shared" si="312"/>
        <v>----</v>
      </c>
      <c r="AG933" t="str">
        <f t="shared" si="313"/>
        <v>----</v>
      </c>
      <c r="AH933" t="str">
        <f t="shared" si="314"/>
        <v>----</v>
      </c>
      <c r="AI933" t="str">
        <f t="shared" si="315"/>
        <v>----</v>
      </c>
      <c r="AJ933" t="str">
        <f t="shared" si="316"/>
        <v>----</v>
      </c>
      <c r="AK933" t="str">
        <f t="shared" si="317"/>
        <v>Alipat+N</v>
      </c>
      <c r="AM933" s="4">
        <f t="shared" si="318"/>
        <v>374.3314530058085</v>
      </c>
      <c r="AN933" s="4">
        <f t="shared" si="319"/>
        <v>374</v>
      </c>
      <c r="AO933" s="4">
        <f t="shared" si="320"/>
        <v>0.33145300580849835</v>
      </c>
    </row>
    <row r="934" spans="1:41" x14ac:dyDescent="0.25">
      <c r="V934" s="4"/>
      <c r="AM934" s="4"/>
      <c r="AN934" s="4"/>
      <c r="AO934" s="4"/>
    </row>
    <row r="935" spans="1:41" x14ac:dyDescent="0.25">
      <c r="V935" s="4"/>
      <c r="AF935">
        <v>0</v>
      </c>
      <c r="AG935">
        <v>0</v>
      </c>
      <c r="AH935">
        <f>SUM(N220:N576)</f>
        <v>2799168632</v>
      </c>
      <c r="AI935">
        <f>SUM(N577:N702)</f>
        <v>962314340</v>
      </c>
      <c r="AJ935">
        <f>SUM(N703:N906)</f>
        <v>2236398373.0000005</v>
      </c>
      <c r="AK935">
        <f>SUM(N907:N933)</f>
        <v>129723158.66666667</v>
      </c>
      <c r="AL935">
        <f>SUM(AF935:AK935)</f>
        <v>6127604503.666667</v>
      </c>
      <c r="AM935" s="4">
        <f>SUM(N220:N933)</f>
        <v>6127604503.6666698</v>
      </c>
      <c r="AN935" s="4"/>
      <c r="AO935" s="4"/>
    </row>
    <row r="936" spans="1:41" x14ac:dyDescent="0.25">
      <c r="V936" s="4"/>
      <c r="AF936">
        <f>AF935/$AL$935*100</f>
        <v>0</v>
      </c>
      <c r="AG936">
        <f t="shared" ref="AG936:AK936" si="321">AG935/$AL$935*100</f>
        <v>0</v>
      </c>
      <c r="AH936">
        <f t="shared" si="321"/>
        <v>45.681287529654028</v>
      </c>
      <c r="AI936">
        <f t="shared" si="321"/>
        <v>15.704576550659649</v>
      </c>
      <c r="AJ936">
        <f t="shared" si="321"/>
        <v>36.497107012402211</v>
      </c>
      <c r="AK936">
        <f t="shared" si="321"/>
        <v>2.1170289072841153</v>
      </c>
      <c r="AL936">
        <f>SUM(AF936:AK936)</f>
        <v>100</v>
      </c>
      <c r="AM936" s="4"/>
      <c r="AN936" s="4"/>
      <c r="AO936" s="4"/>
    </row>
    <row r="937" spans="1:41" x14ac:dyDescent="0.25">
      <c r="V937" s="4"/>
      <c r="AM937" s="4"/>
      <c r="AN937" s="4"/>
      <c r="AO937" s="4"/>
    </row>
    <row r="938" spans="1:41" x14ac:dyDescent="0.25">
      <c r="V938" s="4"/>
      <c r="AM938" s="4"/>
      <c r="AN938" s="4"/>
      <c r="AO938" s="4"/>
    </row>
    <row r="939" spans="1:41" x14ac:dyDescent="0.25">
      <c r="V939" s="4"/>
      <c r="AM939" s="4"/>
      <c r="AN939" s="4"/>
      <c r="AO939" s="4"/>
    </row>
    <row r="940" spans="1:41" x14ac:dyDescent="0.25">
      <c r="V940" s="4"/>
      <c r="AM940" s="4"/>
      <c r="AN940" s="4"/>
      <c r="AO940" s="4"/>
    </row>
    <row r="941" spans="1:41" x14ac:dyDescent="0.25">
      <c r="V941" s="4"/>
      <c r="AM941" s="4"/>
      <c r="AN941" s="4"/>
      <c r="AO941" s="4"/>
    </row>
    <row r="942" spans="1:41" x14ac:dyDescent="0.25">
      <c r="V942" s="4"/>
      <c r="AM942" s="4"/>
      <c r="AN942" s="4"/>
      <c r="AO942" s="4"/>
    </row>
    <row r="943" spans="1:41" x14ac:dyDescent="0.25">
      <c r="V943" s="4"/>
      <c r="AM943" s="4"/>
      <c r="AN943" s="4"/>
      <c r="AO943" s="4"/>
    </row>
    <row r="944" spans="1:41" x14ac:dyDescent="0.25">
      <c r="V944" s="4"/>
      <c r="AM944" s="4"/>
      <c r="AN944" s="4"/>
      <c r="AO944" s="4"/>
    </row>
    <row r="945" spans="22:41" x14ac:dyDescent="0.25">
      <c r="V945" s="4"/>
      <c r="AM945" s="4"/>
      <c r="AN945" s="4"/>
      <c r="AO945" s="4"/>
    </row>
    <row r="946" spans="22:41" x14ac:dyDescent="0.25">
      <c r="V946" s="4"/>
      <c r="AM946" s="4"/>
      <c r="AN946" s="4"/>
      <c r="AO946" s="4"/>
    </row>
    <row r="947" spans="22:41" x14ac:dyDescent="0.25">
      <c r="V947" s="4"/>
      <c r="AM947" s="4"/>
      <c r="AN947" s="4"/>
      <c r="AO947" s="4"/>
    </row>
    <row r="948" spans="22:41" x14ac:dyDescent="0.25">
      <c r="V948" s="4"/>
      <c r="AM948" s="4"/>
      <c r="AN948" s="4"/>
      <c r="AO948" s="4"/>
    </row>
    <row r="949" spans="22:41" x14ac:dyDescent="0.25">
      <c r="V949" s="4"/>
      <c r="AM949" s="4"/>
      <c r="AN949" s="4"/>
      <c r="AO949" s="4"/>
    </row>
    <row r="950" spans="22:41" x14ac:dyDescent="0.25">
      <c r="V950" s="4"/>
      <c r="AM950" s="4"/>
      <c r="AN950" s="4"/>
      <c r="AO950" s="4"/>
    </row>
    <row r="951" spans="22:41" x14ac:dyDescent="0.25">
      <c r="V951" s="4"/>
      <c r="AM951" s="4"/>
      <c r="AN951" s="4"/>
      <c r="AO951" s="4"/>
    </row>
    <row r="952" spans="22:41" x14ac:dyDescent="0.25">
      <c r="V952" s="4"/>
      <c r="AM952" s="4"/>
      <c r="AN952" s="4"/>
      <c r="AO952" s="4"/>
    </row>
    <row r="953" spans="22:41" x14ac:dyDescent="0.25">
      <c r="V953" s="4"/>
      <c r="AM953" s="4"/>
      <c r="AN953" s="4"/>
      <c r="AO953" s="4"/>
    </row>
    <row r="954" spans="22:41" x14ac:dyDescent="0.25">
      <c r="V954" s="4"/>
      <c r="AM954" s="4"/>
      <c r="AN954" s="4"/>
      <c r="AO954" s="4"/>
    </row>
    <row r="955" spans="22:41" x14ac:dyDescent="0.25">
      <c r="V955" s="4"/>
      <c r="AM955" s="4"/>
      <c r="AN955" s="4"/>
      <c r="AO955" s="4"/>
    </row>
    <row r="956" spans="22:41" x14ac:dyDescent="0.25">
      <c r="V956" s="4"/>
      <c r="AM956" s="4"/>
      <c r="AN956" s="4"/>
      <c r="AO956" s="4"/>
    </row>
    <row r="957" spans="22:41" x14ac:dyDescent="0.25">
      <c r="V957" s="4"/>
      <c r="AM957" s="4"/>
      <c r="AN957" s="4"/>
      <c r="AO957" s="4"/>
    </row>
    <row r="958" spans="22:41" x14ac:dyDescent="0.25">
      <c r="V958" s="4"/>
      <c r="AM958" s="4"/>
      <c r="AN958" s="4"/>
      <c r="AO958" s="4"/>
    </row>
    <row r="959" spans="22:41" x14ac:dyDescent="0.25">
      <c r="V959" s="4"/>
      <c r="AM959" s="4"/>
      <c r="AN959" s="4"/>
      <c r="AO959" s="4"/>
    </row>
    <row r="960" spans="22:41" x14ac:dyDescent="0.25">
      <c r="V960" s="4"/>
      <c r="AM960" s="4"/>
      <c r="AN960" s="4"/>
      <c r="AO960" s="4"/>
    </row>
    <row r="961" spans="1:41" x14ac:dyDescent="0.25">
      <c r="V961" s="4"/>
      <c r="AM961" s="4"/>
      <c r="AN961" s="4"/>
      <c r="AO961" s="4"/>
    </row>
    <row r="962" spans="1:41" x14ac:dyDescent="0.25">
      <c r="V962" s="4"/>
      <c r="AM962" s="4"/>
      <c r="AN962" s="4"/>
      <c r="AO962" s="4"/>
    </row>
    <row r="963" spans="1:41" x14ac:dyDescent="0.25">
      <c r="A963">
        <v>10</v>
      </c>
      <c r="B963">
        <v>18</v>
      </c>
      <c r="C963">
        <v>0</v>
      </c>
      <c r="D963">
        <v>10</v>
      </c>
      <c r="E963">
        <v>0</v>
      </c>
      <c r="F963">
        <v>0</v>
      </c>
      <c r="H963">
        <v>297.08271960000002</v>
      </c>
      <c r="J963">
        <v>1565828</v>
      </c>
      <c r="K963">
        <v>1439004</v>
      </c>
      <c r="L963">
        <v>2474844</v>
      </c>
      <c r="M963" t="str">
        <f t="shared" ref="M963:M1026" si="322">IF(J963&gt;0,"Yes","No")</f>
        <v>Yes</v>
      </c>
      <c r="N963">
        <f t="shared" ref="N963:N1026" si="323">AVERAGE(J963:L963)</f>
        <v>1826558.6666666667</v>
      </c>
      <c r="O963">
        <v>0</v>
      </c>
      <c r="P963">
        <v>0</v>
      </c>
      <c r="Q963">
        <v>0</v>
      </c>
      <c r="S963">
        <f t="shared" ref="S963:S1026" si="324">B963/A963</f>
        <v>1.8</v>
      </c>
      <c r="T963">
        <f t="shared" ref="T963:T1026" si="325">D963/A963</f>
        <v>1</v>
      </c>
      <c r="V963" s="4">
        <f t="shared" ref="V963:V1026" si="326">A963*12+(B963-1)*1.007825+C963*14.003074+D963*15.9949146+E963*31.9720707+F963*30.9737615+0.0005485799</f>
        <v>297.08271957990002</v>
      </c>
      <c r="W963">
        <f t="shared" ref="W963:W1026" si="327">1+A963-B963/2+C963/2+F963/2</f>
        <v>2</v>
      </c>
      <c r="X963">
        <f t="shared" ref="X963:X1026" si="328">W963/A963</f>
        <v>0.2</v>
      </c>
      <c r="Y963">
        <f t="shared" ref="Y963:Y1026" si="329">W963/B963</f>
        <v>0.1111111111111111</v>
      </c>
      <c r="Z963">
        <f t="shared" ref="Z963:Z1026" si="330">W963/D963</f>
        <v>0.2</v>
      </c>
      <c r="AA963" t="str">
        <f t="shared" ref="AA963:AA1026" si="331">IF(X963&gt;=0.3,IF(X963&lt;=0.68,IF(Y963&gt;=0.2,IF(Y963&lt;=0.95,IF(Z963&gt;=0.77,IF(Z963&lt;=1.75,"CRAM","O"),"O"),"O"),"O"),"O"),"O")</f>
        <v>O</v>
      </c>
      <c r="AD963">
        <f t="shared" ref="AD963:AD1026" si="332">(1+A963-D963/2-E963-B963/2)/(A963-D963/2-E963-C963-F963)</f>
        <v>-0.6</v>
      </c>
      <c r="AF963" t="str">
        <f t="shared" ref="AF963:AF1026" si="333">IF(AD963&gt;0.66,"CondAr","----")</f>
        <v>----</v>
      </c>
      <c r="AG963" t="str">
        <f t="shared" ref="AG963:AG1026" si="334">IF(AND((AD963&gt;0.5),(AD963&lt;=0.66)),"Aromatic","----")</f>
        <v>----</v>
      </c>
      <c r="AH963" t="str">
        <f t="shared" ref="AH963:AH1026" si="335">IF(AND((AD963&lt;=0.5),(S963&lt;1.5)),"HUnSatLig","----")</f>
        <v>----</v>
      </c>
      <c r="AI963" t="str">
        <f t="shared" ref="AI963:AI1026" si="336">IF(AND((T963&lt;0.6),(S963&gt;=1.5),(C963=0)),"AlipatNoN","----")</f>
        <v>----</v>
      </c>
      <c r="AJ963" t="str">
        <f t="shared" ref="AJ963:AJ1026" si="337">IF(AND((S963&gt;=1.5),(T963&gt;=0.6)),"SatFACarb","----")</f>
        <v>SatFACarb</v>
      </c>
      <c r="AK963" t="str">
        <f t="shared" ref="AK963:AK1026" si="338">IF(AND((T963&lt;0.6),(S963&gt;=1.5),(C963&gt;0)),"Alipat+N","----")</f>
        <v>----</v>
      </c>
      <c r="AM963" s="4">
        <f t="shared" ref="AM963:AM1026" si="339">V963*(44/43.989828)</f>
        <v>297.15141558443008</v>
      </c>
      <c r="AN963" s="4">
        <f t="shared" ref="AN963:AN1026" si="340">INT(AM963)</f>
        <v>297</v>
      </c>
      <c r="AO963" s="4">
        <f t="shared" ref="AO963:AO1026" si="341">AM963-AN963</f>
        <v>0.15141558443008307</v>
      </c>
    </row>
    <row r="964" spans="1:41" x14ac:dyDescent="0.25">
      <c r="A964">
        <v>11</v>
      </c>
      <c r="B964">
        <v>18</v>
      </c>
      <c r="C964">
        <v>0</v>
      </c>
      <c r="D964">
        <v>10</v>
      </c>
      <c r="E964">
        <v>0</v>
      </c>
      <c r="F964">
        <v>0</v>
      </c>
      <c r="H964">
        <v>309.08271960000002</v>
      </c>
      <c r="J964">
        <v>2372595</v>
      </c>
      <c r="K964">
        <v>1857787</v>
      </c>
      <c r="L964">
        <v>2593125</v>
      </c>
      <c r="M964" t="str">
        <f t="shared" si="322"/>
        <v>Yes</v>
      </c>
      <c r="N964">
        <f t="shared" si="323"/>
        <v>2274502.3333333335</v>
      </c>
      <c r="O964">
        <v>0</v>
      </c>
      <c r="P964">
        <v>0</v>
      </c>
      <c r="Q964">
        <v>0</v>
      </c>
      <c r="S964">
        <f t="shared" si="324"/>
        <v>1.6363636363636365</v>
      </c>
      <c r="T964">
        <f t="shared" si="325"/>
        <v>0.90909090909090906</v>
      </c>
      <c r="V964" s="4">
        <f t="shared" si="326"/>
        <v>309.08271957990002</v>
      </c>
      <c r="W964">
        <f t="shared" si="327"/>
        <v>3</v>
      </c>
      <c r="X964">
        <f t="shared" si="328"/>
        <v>0.27272727272727271</v>
      </c>
      <c r="Y964">
        <f t="shared" si="329"/>
        <v>0.16666666666666666</v>
      </c>
      <c r="Z964">
        <f t="shared" si="330"/>
        <v>0.3</v>
      </c>
      <c r="AA964" t="str">
        <f t="shared" si="331"/>
        <v>O</v>
      </c>
      <c r="AD964">
        <f t="shared" si="332"/>
        <v>-0.33333333333333331</v>
      </c>
      <c r="AF964" t="str">
        <f t="shared" si="333"/>
        <v>----</v>
      </c>
      <c r="AG964" t="str">
        <f t="shared" si="334"/>
        <v>----</v>
      </c>
      <c r="AH964" t="str">
        <f t="shared" si="335"/>
        <v>----</v>
      </c>
      <c r="AI964" t="str">
        <f t="shared" si="336"/>
        <v>----</v>
      </c>
      <c r="AJ964" t="str">
        <f t="shared" si="337"/>
        <v>SatFACarb</v>
      </c>
      <c r="AK964" t="str">
        <f t="shared" si="338"/>
        <v>----</v>
      </c>
      <c r="AM964" s="4">
        <f t="shared" si="339"/>
        <v>309.15419040773696</v>
      </c>
      <c r="AN964" s="4">
        <f t="shared" si="340"/>
        <v>309</v>
      </c>
      <c r="AO964" s="4">
        <f t="shared" si="341"/>
        <v>0.15419040773696224</v>
      </c>
    </row>
    <row r="965" spans="1:41" x14ac:dyDescent="0.25">
      <c r="A965">
        <v>11</v>
      </c>
      <c r="B965">
        <v>20</v>
      </c>
      <c r="C965">
        <v>0</v>
      </c>
      <c r="D965">
        <v>10</v>
      </c>
      <c r="E965">
        <v>0</v>
      </c>
      <c r="F965">
        <v>0</v>
      </c>
      <c r="H965">
        <v>311.09836960000001</v>
      </c>
      <c r="J965">
        <v>2067196</v>
      </c>
      <c r="K965">
        <v>1463962</v>
      </c>
      <c r="L965">
        <v>2282122</v>
      </c>
      <c r="M965" t="str">
        <f t="shared" si="322"/>
        <v>Yes</v>
      </c>
      <c r="N965">
        <f t="shared" si="323"/>
        <v>1937760</v>
      </c>
      <c r="O965">
        <v>0</v>
      </c>
      <c r="P965">
        <v>0</v>
      </c>
      <c r="Q965">
        <v>0</v>
      </c>
      <c r="S965">
        <f t="shared" si="324"/>
        <v>1.8181818181818181</v>
      </c>
      <c r="T965">
        <f t="shared" si="325"/>
        <v>0.90909090909090906</v>
      </c>
      <c r="V965" s="4">
        <f t="shared" si="326"/>
        <v>311.09836957989995</v>
      </c>
      <c r="W965">
        <f t="shared" si="327"/>
        <v>2</v>
      </c>
      <c r="X965">
        <f t="shared" si="328"/>
        <v>0.18181818181818182</v>
      </c>
      <c r="Y965">
        <f t="shared" si="329"/>
        <v>0.1</v>
      </c>
      <c r="Z965">
        <f t="shared" si="330"/>
        <v>0.2</v>
      </c>
      <c r="AA965" t="str">
        <f t="shared" si="331"/>
        <v>O</v>
      </c>
      <c r="AD965">
        <f t="shared" si="332"/>
        <v>-0.5</v>
      </c>
      <c r="AF965" t="str">
        <f t="shared" si="333"/>
        <v>----</v>
      </c>
      <c r="AG965" t="str">
        <f t="shared" si="334"/>
        <v>----</v>
      </c>
      <c r="AH965" t="str">
        <f t="shared" si="335"/>
        <v>----</v>
      </c>
      <c r="AI965" t="str">
        <f t="shared" si="336"/>
        <v>----</v>
      </c>
      <c r="AJ965" t="str">
        <f t="shared" si="337"/>
        <v>SatFACarb</v>
      </c>
      <c r="AK965" t="str">
        <f t="shared" si="338"/>
        <v>----</v>
      </c>
      <c r="AM965" s="4">
        <f t="shared" si="339"/>
        <v>311.17030649712012</v>
      </c>
      <c r="AN965" s="4">
        <f t="shared" si="340"/>
        <v>311</v>
      </c>
      <c r="AO965" s="4">
        <f t="shared" si="341"/>
        <v>0.17030649712012291</v>
      </c>
    </row>
    <row r="966" spans="1:41" x14ac:dyDescent="0.25">
      <c r="A966">
        <v>11</v>
      </c>
      <c r="B966">
        <v>20</v>
      </c>
      <c r="C966">
        <v>0</v>
      </c>
      <c r="D966">
        <v>12</v>
      </c>
      <c r="E966">
        <v>1</v>
      </c>
      <c r="F966">
        <v>0</v>
      </c>
      <c r="H966">
        <v>375.0602695</v>
      </c>
      <c r="J966">
        <v>3436889</v>
      </c>
      <c r="K966">
        <v>2553321</v>
      </c>
      <c r="L966">
        <v>3012519</v>
      </c>
      <c r="M966" t="str">
        <f t="shared" si="322"/>
        <v>Yes</v>
      </c>
      <c r="N966">
        <f t="shared" si="323"/>
        <v>3000909.6666666665</v>
      </c>
      <c r="O966">
        <v>0</v>
      </c>
      <c r="P966">
        <v>0</v>
      </c>
      <c r="Q966">
        <v>0</v>
      </c>
      <c r="S966">
        <f t="shared" si="324"/>
        <v>1.8181818181818181</v>
      </c>
      <c r="T966">
        <f t="shared" si="325"/>
        <v>1.0909090909090908</v>
      </c>
      <c r="V966" s="4">
        <f t="shared" si="326"/>
        <v>375.0602694799</v>
      </c>
      <c r="W966">
        <f t="shared" si="327"/>
        <v>2</v>
      </c>
      <c r="X966">
        <f t="shared" si="328"/>
        <v>0.18181818181818182</v>
      </c>
      <c r="Y966">
        <f t="shared" si="329"/>
        <v>0.1</v>
      </c>
      <c r="Z966">
        <f t="shared" si="330"/>
        <v>0.16666666666666666</v>
      </c>
      <c r="AA966" t="str">
        <f t="shared" si="331"/>
        <v>O</v>
      </c>
      <c r="AD966">
        <f t="shared" si="332"/>
        <v>-1.25</v>
      </c>
      <c r="AF966" t="str">
        <f t="shared" si="333"/>
        <v>----</v>
      </c>
      <c r="AG966" t="str">
        <f t="shared" si="334"/>
        <v>----</v>
      </c>
      <c r="AH966" t="str">
        <f t="shared" si="335"/>
        <v>----</v>
      </c>
      <c r="AI966" t="str">
        <f t="shared" si="336"/>
        <v>----</v>
      </c>
      <c r="AJ966" t="str">
        <f t="shared" si="337"/>
        <v>SatFACarb</v>
      </c>
      <c r="AK966" t="str">
        <f t="shared" si="338"/>
        <v>----</v>
      </c>
      <c r="AM966" s="4">
        <f t="shared" si="339"/>
        <v>375.14699664466968</v>
      </c>
      <c r="AN966" s="4">
        <f t="shared" si="340"/>
        <v>375</v>
      </c>
      <c r="AO966" s="4">
        <f t="shared" si="341"/>
        <v>0.14699664466968443</v>
      </c>
    </row>
    <row r="967" spans="1:41" x14ac:dyDescent="0.25">
      <c r="A967">
        <v>11</v>
      </c>
      <c r="B967">
        <v>20</v>
      </c>
      <c r="C967">
        <v>0</v>
      </c>
      <c r="D967">
        <v>13</v>
      </c>
      <c r="E967">
        <v>1</v>
      </c>
      <c r="F967">
        <v>0</v>
      </c>
      <c r="H967">
        <v>391.05518410000002</v>
      </c>
      <c r="J967">
        <v>3460185</v>
      </c>
      <c r="K967">
        <v>2176218</v>
      </c>
      <c r="L967">
        <v>2710356</v>
      </c>
      <c r="M967" t="str">
        <f t="shared" si="322"/>
        <v>Yes</v>
      </c>
      <c r="N967">
        <f t="shared" si="323"/>
        <v>2782253</v>
      </c>
      <c r="O967">
        <v>0</v>
      </c>
      <c r="P967">
        <v>0</v>
      </c>
      <c r="Q967">
        <v>0</v>
      </c>
      <c r="S967">
        <f t="shared" si="324"/>
        <v>1.8181818181818181</v>
      </c>
      <c r="T967">
        <f t="shared" si="325"/>
        <v>1.1818181818181819</v>
      </c>
      <c r="V967" s="4">
        <f t="shared" si="326"/>
        <v>391.05518407990002</v>
      </c>
      <c r="W967">
        <f t="shared" si="327"/>
        <v>2</v>
      </c>
      <c r="X967">
        <f t="shared" si="328"/>
        <v>0.18181818181818182</v>
      </c>
      <c r="Y967">
        <f t="shared" si="329"/>
        <v>0.1</v>
      </c>
      <c r="Z967">
        <f t="shared" si="330"/>
        <v>0.15384615384615385</v>
      </c>
      <c r="AA967" t="str">
        <f t="shared" si="331"/>
        <v>O</v>
      </c>
      <c r="AD967">
        <f t="shared" si="332"/>
        <v>-1.5714285714285714</v>
      </c>
      <c r="AF967" t="str">
        <f t="shared" si="333"/>
        <v>----</v>
      </c>
      <c r="AG967" t="str">
        <f t="shared" si="334"/>
        <v>----</v>
      </c>
      <c r="AH967" t="str">
        <f t="shared" si="335"/>
        <v>----</v>
      </c>
      <c r="AI967" t="str">
        <f t="shared" si="336"/>
        <v>----</v>
      </c>
      <c r="AJ967" t="str">
        <f t="shared" si="337"/>
        <v>SatFACarb</v>
      </c>
      <c r="AK967" t="str">
        <f t="shared" si="338"/>
        <v>----</v>
      </c>
      <c r="AM967" s="4">
        <f t="shared" si="339"/>
        <v>391.14560983315505</v>
      </c>
      <c r="AN967" s="4">
        <f t="shared" si="340"/>
        <v>391</v>
      </c>
      <c r="AO967" s="4">
        <f t="shared" si="341"/>
        <v>0.14560983315504927</v>
      </c>
    </row>
    <row r="968" spans="1:41" x14ac:dyDescent="0.25">
      <c r="A968">
        <v>12</v>
      </c>
      <c r="B968">
        <v>14</v>
      </c>
      <c r="C968">
        <v>0</v>
      </c>
      <c r="D968">
        <v>10</v>
      </c>
      <c r="E968">
        <v>0</v>
      </c>
      <c r="F968">
        <v>0</v>
      </c>
      <c r="H968">
        <v>317.05141959999997</v>
      </c>
      <c r="J968">
        <v>1835723</v>
      </c>
      <c r="K968">
        <v>1382572</v>
      </c>
      <c r="L968">
        <v>1975851</v>
      </c>
      <c r="M968" t="str">
        <f t="shared" si="322"/>
        <v>Yes</v>
      </c>
      <c r="N968">
        <f t="shared" si="323"/>
        <v>1731382</v>
      </c>
      <c r="O968">
        <v>0</v>
      </c>
      <c r="P968">
        <v>0</v>
      </c>
      <c r="Q968">
        <v>0</v>
      </c>
      <c r="S968">
        <f t="shared" si="324"/>
        <v>1.1666666666666667</v>
      </c>
      <c r="T968">
        <f t="shared" si="325"/>
        <v>0.83333333333333337</v>
      </c>
      <c r="V968" s="4">
        <f t="shared" si="326"/>
        <v>317.05141957989997</v>
      </c>
      <c r="W968">
        <f t="shared" si="327"/>
        <v>6</v>
      </c>
      <c r="X968">
        <f t="shared" si="328"/>
        <v>0.5</v>
      </c>
      <c r="Y968">
        <f t="shared" si="329"/>
        <v>0.42857142857142855</v>
      </c>
      <c r="Z968">
        <f t="shared" si="330"/>
        <v>0.6</v>
      </c>
      <c r="AA968" t="str">
        <f t="shared" si="331"/>
        <v>O</v>
      </c>
      <c r="AD968">
        <f t="shared" si="332"/>
        <v>0.14285714285714285</v>
      </c>
      <c r="AF968" t="str">
        <f t="shared" si="333"/>
        <v>----</v>
      </c>
      <c r="AG968" t="str">
        <f t="shared" si="334"/>
        <v>----</v>
      </c>
      <c r="AH968" t="str">
        <f t="shared" si="335"/>
        <v>HUnSatLig</v>
      </c>
      <c r="AI968" t="str">
        <f t="shared" si="336"/>
        <v>----</v>
      </c>
      <c r="AJ968" t="str">
        <f t="shared" si="337"/>
        <v>----</v>
      </c>
      <c r="AK968" t="str">
        <f t="shared" si="338"/>
        <v>----</v>
      </c>
      <c r="AM968" s="4">
        <f t="shared" si="339"/>
        <v>317.12473305227735</v>
      </c>
      <c r="AN968" s="4">
        <f t="shared" si="340"/>
        <v>317</v>
      </c>
      <c r="AO968" s="4">
        <f t="shared" si="341"/>
        <v>0.12473305227734954</v>
      </c>
    </row>
    <row r="969" spans="1:41" x14ac:dyDescent="0.25">
      <c r="A969">
        <v>12</v>
      </c>
      <c r="B969">
        <v>14</v>
      </c>
      <c r="C969">
        <v>0</v>
      </c>
      <c r="D969">
        <v>11</v>
      </c>
      <c r="E969">
        <v>0</v>
      </c>
      <c r="F969">
        <v>0</v>
      </c>
      <c r="H969">
        <v>333.04633419999999</v>
      </c>
      <c r="J969">
        <v>2629961</v>
      </c>
      <c r="K969">
        <v>1636242</v>
      </c>
      <c r="L969">
        <v>2199552</v>
      </c>
      <c r="M969" t="str">
        <f t="shared" si="322"/>
        <v>Yes</v>
      </c>
      <c r="N969">
        <f t="shared" si="323"/>
        <v>2155251.6666666665</v>
      </c>
      <c r="O969">
        <v>0</v>
      </c>
      <c r="P969">
        <v>0</v>
      </c>
      <c r="Q969">
        <v>0</v>
      </c>
      <c r="S969">
        <f t="shared" si="324"/>
        <v>1.1666666666666667</v>
      </c>
      <c r="T969">
        <f t="shared" si="325"/>
        <v>0.91666666666666663</v>
      </c>
      <c r="V969" s="4">
        <f t="shared" si="326"/>
        <v>333.04633417989999</v>
      </c>
      <c r="W969">
        <f t="shared" si="327"/>
        <v>6</v>
      </c>
      <c r="X969">
        <f t="shared" si="328"/>
        <v>0.5</v>
      </c>
      <c r="Y969">
        <f t="shared" si="329"/>
        <v>0.42857142857142855</v>
      </c>
      <c r="Z969">
        <f t="shared" si="330"/>
        <v>0.54545454545454541</v>
      </c>
      <c r="AA969" t="str">
        <f t="shared" si="331"/>
        <v>O</v>
      </c>
      <c r="AD969">
        <f t="shared" si="332"/>
        <v>7.6923076923076927E-2</v>
      </c>
      <c r="AF969" t="str">
        <f t="shared" si="333"/>
        <v>----</v>
      </c>
      <c r="AG969" t="str">
        <f t="shared" si="334"/>
        <v>----</v>
      </c>
      <c r="AH969" t="str">
        <f t="shared" si="335"/>
        <v>HUnSatLig</v>
      </c>
      <c r="AI969" t="str">
        <f t="shared" si="336"/>
        <v>----</v>
      </c>
      <c r="AJ969" t="str">
        <f t="shared" si="337"/>
        <v>----</v>
      </c>
      <c r="AK969" t="str">
        <f t="shared" si="338"/>
        <v>----</v>
      </c>
      <c r="AM969" s="4">
        <f t="shared" si="339"/>
        <v>333.12334624076271</v>
      </c>
      <c r="AN969" s="4">
        <f t="shared" si="340"/>
        <v>333</v>
      </c>
      <c r="AO969" s="4">
        <f t="shared" si="341"/>
        <v>0.12334624076271439</v>
      </c>
    </row>
    <row r="970" spans="1:41" x14ac:dyDescent="0.25">
      <c r="A970">
        <v>12</v>
      </c>
      <c r="B970">
        <v>14</v>
      </c>
      <c r="C970">
        <v>0</v>
      </c>
      <c r="D970">
        <v>12</v>
      </c>
      <c r="E970">
        <v>0</v>
      </c>
      <c r="F970">
        <v>0</v>
      </c>
      <c r="H970">
        <v>349.04124880000001</v>
      </c>
      <c r="J970">
        <v>2606087</v>
      </c>
      <c r="K970">
        <v>1555361</v>
      </c>
      <c r="L970">
        <v>1678709</v>
      </c>
      <c r="M970" t="str">
        <f t="shared" si="322"/>
        <v>Yes</v>
      </c>
      <c r="N970">
        <f t="shared" si="323"/>
        <v>1946719</v>
      </c>
      <c r="O970">
        <v>0</v>
      </c>
      <c r="P970">
        <v>0</v>
      </c>
      <c r="Q970">
        <v>0</v>
      </c>
      <c r="S970">
        <f t="shared" si="324"/>
        <v>1.1666666666666667</v>
      </c>
      <c r="T970">
        <f t="shared" si="325"/>
        <v>1</v>
      </c>
      <c r="V970" s="4">
        <f t="shared" si="326"/>
        <v>349.04124877989995</v>
      </c>
      <c r="W970">
        <f t="shared" si="327"/>
        <v>6</v>
      </c>
      <c r="X970">
        <f t="shared" si="328"/>
        <v>0.5</v>
      </c>
      <c r="Y970">
        <f t="shared" si="329"/>
        <v>0.42857142857142855</v>
      </c>
      <c r="Z970">
        <f t="shared" si="330"/>
        <v>0.5</v>
      </c>
      <c r="AA970" t="str">
        <f t="shared" si="331"/>
        <v>O</v>
      </c>
      <c r="AD970">
        <f t="shared" si="332"/>
        <v>0</v>
      </c>
      <c r="AF970" t="str">
        <f t="shared" si="333"/>
        <v>----</v>
      </c>
      <c r="AG970" t="str">
        <f t="shared" si="334"/>
        <v>----</v>
      </c>
      <c r="AH970" t="str">
        <f t="shared" si="335"/>
        <v>HUnSatLig</v>
      </c>
      <c r="AI970" t="str">
        <f t="shared" si="336"/>
        <v>----</v>
      </c>
      <c r="AJ970" t="str">
        <f t="shared" si="337"/>
        <v>----</v>
      </c>
      <c r="AK970" t="str">
        <f t="shared" si="338"/>
        <v>----</v>
      </c>
      <c r="AM970" s="4">
        <f t="shared" si="339"/>
        <v>349.12195942924797</v>
      </c>
      <c r="AN970" s="4">
        <f t="shared" si="340"/>
        <v>349</v>
      </c>
      <c r="AO970" s="4">
        <f t="shared" si="341"/>
        <v>0.12195942924796555</v>
      </c>
    </row>
    <row r="971" spans="1:41" x14ac:dyDescent="0.25">
      <c r="A971">
        <v>12</v>
      </c>
      <c r="B971">
        <v>20</v>
      </c>
      <c r="C971">
        <v>0</v>
      </c>
      <c r="D971">
        <v>14</v>
      </c>
      <c r="E971">
        <v>1</v>
      </c>
      <c r="F971">
        <v>0</v>
      </c>
      <c r="H971">
        <v>419.05009869999998</v>
      </c>
      <c r="J971">
        <v>2887039</v>
      </c>
      <c r="K971">
        <v>2059427</v>
      </c>
      <c r="L971">
        <v>2551950</v>
      </c>
      <c r="M971" t="str">
        <f t="shared" si="322"/>
        <v>Yes</v>
      </c>
      <c r="N971">
        <f t="shared" si="323"/>
        <v>2499472</v>
      </c>
      <c r="O971">
        <v>0</v>
      </c>
      <c r="P971">
        <v>0</v>
      </c>
      <c r="Q971">
        <v>0</v>
      </c>
      <c r="S971">
        <f t="shared" si="324"/>
        <v>1.6666666666666667</v>
      </c>
      <c r="T971">
        <f t="shared" si="325"/>
        <v>1.1666666666666667</v>
      </c>
      <c r="V971" s="4">
        <f t="shared" si="326"/>
        <v>419.05009867990003</v>
      </c>
      <c r="W971">
        <f t="shared" si="327"/>
        <v>3</v>
      </c>
      <c r="X971">
        <f t="shared" si="328"/>
        <v>0.25</v>
      </c>
      <c r="Y971">
        <f t="shared" si="329"/>
        <v>0.15</v>
      </c>
      <c r="Z971">
        <f t="shared" si="330"/>
        <v>0.21428571428571427</v>
      </c>
      <c r="AA971" t="str">
        <f t="shared" si="331"/>
        <v>O</v>
      </c>
      <c r="AD971">
        <f t="shared" si="332"/>
        <v>-1.25</v>
      </c>
      <c r="AF971" t="str">
        <f t="shared" si="333"/>
        <v>----</v>
      </c>
      <c r="AG971" t="str">
        <f t="shared" si="334"/>
        <v>----</v>
      </c>
      <c r="AH971" t="str">
        <f t="shared" si="335"/>
        <v>----</v>
      </c>
      <c r="AI971" t="str">
        <f t="shared" si="336"/>
        <v>----</v>
      </c>
      <c r="AJ971" t="str">
        <f t="shared" si="337"/>
        <v>SatFACarb</v>
      </c>
      <c r="AK971" t="str">
        <f t="shared" si="338"/>
        <v>----</v>
      </c>
      <c r="AM971" s="4">
        <f t="shared" si="339"/>
        <v>419.14699784494724</v>
      </c>
      <c r="AN971" s="4">
        <f t="shared" si="340"/>
        <v>419</v>
      </c>
      <c r="AO971" s="4">
        <f t="shared" si="341"/>
        <v>0.14699784494723644</v>
      </c>
    </row>
    <row r="972" spans="1:41" x14ac:dyDescent="0.25">
      <c r="A972">
        <v>12</v>
      </c>
      <c r="B972">
        <v>22</v>
      </c>
      <c r="C972">
        <v>0</v>
      </c>
      <c r="D972">
        <v>13</v>
      </c>
      <c r="E972">
        <v>0</v>
      </c>
      <c r="F972">
        <v>0</v>
      </c>
      <c r="H972">
        <v>373.0987634</v>
      </c>
      <c r="J972">
        <v>2956595</v>
      </c>
      <c r="K972">
        <v>1603462</v>
      </c>
      <c r="L972">
        <v>2378097</v>
      </c>
      <c r="M972" t="str">
        <f t="shared" si="322"/>
        <v>Yes</v>
      </c>
      <c r="N972">
        <f t="shared" si="323"/>
        <v>2312718</v>
      </c>
      <c r="O972">
        <v>0</v>
      </c>
      <c r="P972">
        <v>0</v>
      </c>
      <c r="Q972">
        <v>0</v>
      </c>
      <c r="S972">
        <f t="shared" si="324"/>
        <v>1.8333333333333333</v>
      </c>
      <c r="T972">
        <f t="shared" si="325"/>
        <v>1.0833333333333333</v>
      </c>
      <c r="V972" s="4">
        <f t="shared" si="326"/>
        <v>373.09876337989999</v>
      </c>
      <c r="W972">
        <f t="shared" si="327"/>
        <v>2</v>
      </c>
      <c r="X972">
        <f t="shared" si="328"/>
        <v>0.16666666666666666</v>
      </c>
      <c r="Y972">
        <f t="shared" si="329"/>
        <v>9.0909090909090912E-2</v>
      </c>
      <c r="Z972">
        <f t="shared" si="330"/>
        <v>0.15384615384615385</v>
      </c>
      <c r="AA972" t="str">
        <f t="shared" si="331"/>
        <v>O</v>
      </c>
      <c r="AD972">
        <f t="shared" si="332"/>
        <v>-0.81818181818181823</v>
      </c>
      <c r="AF972" t="str">
        <f t="shared" si="333"/>
        <v>----</v>
      </c>
      <c r="AG972" t="str">
        <f t="shared" si="334"/>
        <v>----</v>
      </c>
      <c r="AH972" t="str">
        <f t="shared" si="335"/>
        <v>----</v>
      </c>
      <c r="AI972" t="str">
        <f t="shared" si="336"/>
        <v>----</v>
      </c>
      <c r="AJ972" t="str">
        <f t="shared" si="337"/>
        <v>SatFACarb</v>
      </c>
      <c r="AK972" t="str">
        <f t="shared" si="338"/>
        <v>----</v>
      </c>
      <c r="AM972" s="4">
        <f t="shared" si="339"/>
        <v>373.18503697526614</v>
      </c>
      <c r="AN972" s="4">
        <f t="shared" si="340"/>
        <v>373</v>
      </c>
      <c r="AO972" s="4">
        <f t="shared" si="341"/>
        <v>0.1850369752661436</v>
      </c>
    </row>
    <row r="973" spans="1:41" x14ac:dyDescent="0.25">
      <c r="A973">
        <v>13</v>
      </c>
      <c r="B973">
        <v>12</v>
      </c>
      <c r="C973">
        <v>0</v>
      </c>
      <c r="D973">
        <v>10</v>
      </c>
      <c r="E973">
        <v>0</v>
      </c>
      <c r="F973">
        <v>0</v>
      </c>
      <c r="H973">
        <v>327.03576959999998</v>
      </c>
      <c r="J973">
        <v>2216131</v>
      </c>
      <c r="K973">
        <v>2343083</v>
      </c>
      <c r="L973">
        <v>2453803</v>
      </c>
      <c r="M973" t="str">
        <f t="shared" si="322"/>
        <v>Yes</v>
      </c>
      <c r="N973">
        <f t="shared" si="323"/>
        <v>2337672.3333333335</v>
      </c>
      <c r="O973">
        <v>0</v>
      </c>
      <c r="P973">
        <v>0</v>
      </c>
      <c r="Q973">
        <v>0</v>
      </c>
      <c r="S973">
        <f t="shared" si="324"/>
        <v>0.92307692307692313</v>
      </c>
      <c r="T973">
        <f t="shared" si="325"/>
        <v>0.76923076923076927</v>
      </c>
      <c r="V973" s="4">
        <f t="shared" si="326"/>
        <v>327.03576957989998</v>
      </c>
      <c r="W973">
        <f t="shared" si="327"/>
        <v>8</v>
      </c>
      <c r="X973">
        <f t="shared" si="328"/>
        <v>0.61538461538461542</v>
      </c>
      <c r="Y973">
        <f t="shared" si="329"/>
        <v>0.66666666666666663</v>
      </c>
      <c r="Z973">
        <f t="shared" si="330"/>
        <v>0.8</v>
      </c>
      <c r="AA973" t="str">
        <f t="shared" si="331"/>
        <v>CRAM</v>
      </c>
      <c r="AD973">
        <f t="shared" si="332"/>
        <v>0.375</v>
      </c>
      <c r="AF973" t="str">
        <f t="shared" si="333"/>
        <v>----</v>
      </c>
      <c r="AG973" t="str">
        <f t="shared" si="334"/>
        <v>----</v>
      </c>
      <c r="AH973" t="str">
        <f t="shared" si="335"/>
        <v>HUnSatLig</v>
      </c>
      <c r="AI973" t="str">
        <f t="shared" si="336"/>
        <v>----</v>
      </c>
      <c r="AJ973" t="str">
        <f t="shared" si="337"/>
        <v>----</v>
      </c>
      <c r="AK973" t="str">
        <f t="shared" si="338"/>
        <v>----</v>
      </c>
      <c r="AM973" s="4">
        <f t="shared" si="339"/>
        <v>327.11139178620107</v>
      </c>
      <c r="AN973" s="4">
        <f t="shared" si="340"/>
        <v>327</v>
      </c>
      <c r="AO973" s="4">
        <f t="shared" si="341"/>
        <v>0.11139178620106804</v>
      </c>
    </row>
    <row r="974" spans="1:41" x14ac:dyDescent="0.25">
      <c r="A974">
        <v>13</v>
      </c>
      <c r="B974">
        <v>12</v>
      </c>
      <c r="C974">
        <v>0</v>
      </c>
      <c r="D974">
        <v>11</v>
      </c>
      <c r="E974">
        <v>0</v>
      </c>
      <c r="F974">
        <v>0</v>
      </c>
      <c r="H974">
        <v>343.0306842</v>
      </c>
      <c r="J974">
        <v>2327551</v>
      </c>
      <c r="K974">
        <v>2202635</v>
      </c>
      <c r="L974">
        <v>2742574</v>
      </c>
      <c r="M974" t="str">
        <f t="shared" si="322"/>
        <v>Yes</v>
      </c>
      <c r="N974">
        <f t="shared" si="323"/>
        <v>2424253.3333333335</v>
      </c>
      <c r="O974">
        <v>0</v>
      </c>
      <c r="P974">
        <v>0</v>
      </c>
      <c r="Q974">
        <v>0</v>
      </c>
      <c r="S974">
        <f t="shared" si="324"/>
        <v>0.92307692307692313</v>
      </c>
      <c r="T974">
        <f t="shared" si="325"/>
        <v>0.84615384615384615</v>
      </c>
      <c r="V974" s="4">
        <f t="shared" si="326"/>
        <v>343.03068417989999</v>
      </c>
      <c r="W974">
        <f t="shared" si="327"/>
        <v>8</v>
      </c>
      <c r="X974">
        <f t="shared" si="328"/>
        <v>0.61538461538461542</v>
      </c>
      <c r="Y974">
        <f t="shared" si="329"/>
        <v>0.66666666666666663</v>
      </c>
      <c r="Z974">
        <f t="shared" si="330"/>
        <v>0.72727272727272729</v>
      </c>
      <c r="AA974" t="str">
        <f t="shared" si="331"/>
        <v>O</v>
      </c>
      <c r="AD974">
        <f t="shared" si="332"/>
        <v>0.33333333333333331</v>
      </c>
      <c r="AF974" t="str">
        <f t="shared" si="333"/>
        <v>----</v>
      </c>
      <c r="AG974" t="str">
        <f t="shared" si="334"/>
        <v>----</v>
      </c>
      <c r="AH974" t="str">
        <f t="shared" si="335"/>
        <v>HUnSatLig</v>
      </c>
      <c r="AI974" t="str">
        <f t="shared" si="336"/>
        <v>----</v>
      </c>
      <c r="AJ974" t="str">
        <f t="shared" si="337"/>
        <v>----</v>
      </c>
      <c r="AK974" t="str">
        <f t="shared" si="338"/>
        <v>----</v>
      </c>
      <c r="AM974" s="4">
        <f t="shared" si="339"/>
        <v>343.11000497468638</v>
      </c>
      <c r="AN974" s="4">
        <f t="shared" si="340"/>
        <v>343</v>
      </c>
      <c r="AO974" s="4">
        <f t="shared" si="341"/>
        <v>0.11000497468637604</v>
      </c>
    </row>
    <row r="975" spans="1:41" x14ac:dyDescent="0.25">
      <c r="A975">
        <v>13</v>
      </c>
      <c r="B975">
        <v>14</v>
      </c>
      <c r="C975">
        <v>0</v>
      </c>
      <c r="D975">
        <v>9</v>
      </c>
      <c r="E975">
        <v>0</v>
      </c>
      <c r="F975">
        <v>0</v>
      </c>
      <c r="H975">
        <v>313.05650500000002</v>
      </c>
      <c r="J975">
        <v>2061320</v>
      </c>
      <c r="K975">
        <v>2306875</v>
      </c>
      <c r="L975">
        <v>2313649</v>
      </c>
      <c r="M975" t="str">
        <f t="shared" si="322"/>
        <v>Yes</v>
      </c>
      <c r="N975">
        <f t="shared" si="323"/>
        <v>2227281.3333333335</v>
      </c>
      <c r="O975">
        <v>0</v>
      </c>
      <c r="P975">
        <v>0</v>
      </c>
      <c r="Q975">
        <v>0</v>
      </c>
      <c r="S975">
        <f t="shared" si="324"/>
        <v>1.0769230769230769</v>
      </c>
      <c r="T975">
        <f t="shared" si="325"/>
        <v>0.69230769230769229</v>
      </c>
      <c r="V975" s="4">
        <f t="shared" si="326"/>
        <v>313.05650497990001</v>
      </c>
      <c r="W975">
        <f t="shared" si="327"/>
        <v>7</v>
      </c>
      <c r="X975">
        <f t="shared" si="328"/>
        <v>0.53846153846153844</v>
      </c>
      <c r="Y975">
        <f t="shared" si="329"/>
        <v>0.5</v>
      </c>
      <c r="Z975">
        <f t="shared" si="330"/>
        <v>0.77777777777777779</v>
      </c>
      <c r="AA975" t="str">
        <f t="shared" si="331"/>
        <v>CRAM</v>
      </c>
      <c r="AD975">
        <f t="shared" si="332"/>
        <v>0.29411764705882354</v>
      </c>
      <c r="AF975" t="str">
        <f t="shared" si="333"/>
        <v>----</v>
      </c>
      <c r="AG975" t="str">
        <f t="shared" si="334"/>
        <v>----</v>
      </c>
      <c r="AH975" t="str">
        <f t="shared" si="335"/>
        <v>HUnSatLig</v>
      </c>
      <c r="AI975" t="str">
        <f t="shared" si="336"/>
        <v>----</v>
      </c>
      <c r="AJ975" t="str">
        <f t="shared" si="337"/>
        <v>----</v>
      </c>
      <c r="AK975" t="str">
        <f t="shared" si="338"/>
        <v>----</v>
      </c>
      <c r="AM975" s="4">
        <f t="shared" si="339"/>
        <v>313.12889468709898</v>
      </c>
      <c r="AN975" s="4">
        <f t="shared" si="340"/>
        <v>313</v>
      </c>
      <c r="AO975" s="4">
        <f t="shared" si="341"/>
        <v>0.12889468709897756</v>
      </c>
    </row>
    <row r="976" spans="1:41" x14ac:dyDescent="0.25">
      <c r="A976">
        <v>13</v>
      </c>
      <c r="B976">
        <v>14</v>
      </c>
      <c r="C976">
        <v>0</v>
      </c>
      <c r="D976">
        <v>12</v>
      </c>
      <c r="E976">
        <v>0</v>
      </c>
      <c r="F976">
        <v>0</v>
      </c>
      <c r="H976">
        <v>361.04124880000001</v>
      </c>
      <c r="J976">
        <v>2515821</v>
      </c>
      <c r="K976">
        <v>1787983</v>
      </c>
      <c r="L976">
        <v>2413893</v>
      </c>
      <c r="M976" t="str">
        <f t="shared" si="322"/>
        <v>Yes</v>
      </c>
      <c r="N976">
        <f t="shared" si="323"/>
        <v>2239232.3333333335</v>
      </c>
      <c r="O976">
        <v>0</v>
      </c>
      <c r="P976">
        <v>0</v>
      </c>
      <c r="Q976">
        <v>0</v>
      </c>
      <c r="S976">
        <f t="shared" si="324"/>
        <v>1.0769230769230769</v>
      </c>
      <c r="T976">
        <f t="shared" si="325"/>
        <v>0.92307692307692313</v>
      </c>
      <c r="V976" s="4">
        <f t="shared" si="326"/>
        <v>361.04124877989995</v>
      </c>
      <c r="W976">
        <f t="shared" si="327"/>
        <v>7</v>
      </c>
      <c r="X976">
        <f t="shared" si="328"/>
        <v>0.53846153846153844</v>
      </c>
      <c r="Y976">
        <f t="shared" si="329"/>
        <v>0.5</v>
      </c>
      <c r="Z976">
        <f t="shared" si="330"/>
        <v>0.58333333333333337</v>
      </c>
      <c r="AA976" t="str">
        <f t="shared" si="331"/>
        <v>O</v>
      </c>
      <c r="AD976">
        <f t="shared" si="332"/>
        <v>0.14285714285714285</v>
      </c>
      <c r="AF976" t="str">
        <f t="shared" si="333"/>
        <v>----</v>
      </c>
      <c r="AG976" t="str">
        <f t="shared" si="334"/>
        <v>----</v>
      </c>
      <c r="AH976" t="str">
        <f t="shared" si="335"/>
        <v>HUnSatLig</v>
      </c>
      <c r="AI976" t="str">
        <f t="shared" si="336"/>
        <v>----</v>
      </c>
      <c r="AJ976" t="str">
        <f t="shared" si="337"/>
        <v>----</v>
      </c>
      <c r="AK976" t="str">
        <f t="shared" si="338"/>
        <v>----</v>
      </c>
      <c r="AM976" s="4">
        <f t="shared" si="339"/>
        <v>361.12473425255484</v>
      </c>
      <c r="AN976" s="4">
        <f t="shared" si="340"/>
        <v>361</v>
      </c>
      <c r="AO976" s="4">
        <f t="shared" si="341"/>
        <v>0.12473425255484472</v>
      </c>
    </row>
    <row r="977" spans="1:41" x14ac:dyDescent="0.25">
      <c r="A977">
        <v>13</v>
      </c>
      <c r="B977">
        <v>18</v>
      </c>
      <c r="C977">
        <v>0</v>
      </c>
      <c r="D977">
        <v>9</v>
      </c>
      <c r="E977">
        <v>0</v>
      </c>
      <c r="F977">
        <v>0</v>
      </c>
      <c r="H977">
        <v>317.087805</v>
      </c>
      <c r="J977">
        <v>2965073</v>
      </c>
      <c r="K977">
        <v>2026418</v>
      </c>
      <c r="L977">
        <v>2421297</v>
      </c>
      <c r="M977" t="str">
        <f t="shared" si="322"/>
        <v>Yes</v>
      </c>
      <c r="N977">
        <f t="shared" si="323"/>
        <v>2470929.3333333335</v>
      </c>
      <c r="O977">
        <v>0</v>
      </c>
      <c r="P977">
        <v>0</v>
      </c>
      <c r="Q977">
        <v>0</v>
      </c>
      <c r="S977">
        <f t="shared" si="324"/>
        <v>1.3846153846153846</v>
      </c>
      <c r="T977">
        <f t="shared" si="325"/>
        <v>0.69230769230769229</v>
      </c>
      <c r="V977" s="4">
        <f t="shared" si="326"/>
        <v>317.0878049799</v>
      </c>
      <c r="W977">
        <f t="shared" si="327"/>
        <v>5</v>
      </c>
      <c r="X977">
        <f t="shared" si="328"/>
        <v>0.38461538461538464</v>
      </c>
      <c r="Y977">
        <f t="shared" si="329"/>
        <v>0.27777777777777779</v>
      </c>
      <c r="Z977">
        <f t="shared" si="330"/>
        <v>0.55555555555555558</v>
      </c>
      <c r="AA977" t="str">
        <f t="shared" si="331"/>
        <v>O</v>
      </c>
      <c r="AD977">
        <f t="shared" si="332"/>
        <v>5.8823529411764705E-2</v>
      </c>
      <c r="AF977" t="str">
        <f t="shared" si="333"/>
        <v>----</v>
      </c>
      <c r="AG977" t="str">
        <f t="shared" si="334"/>
        <v>----</v>
      </c>
      <c r="AH977" t="str">
        <f t="shared" si="335"/>
        <v>HUnSatLig</v>
      </c>
      <c r="AI977" t="str">
        <f t="shared" si="336"/>
        <v>----</v>
      </c>
      <c r="AJ977" t="str">
        <f t="shared" si="337"/>
        <v>----</v>
      </c>
      <c r="AK977" t="str">
        <f t="shared" si="338"/>
        <v>----</v>
      </c>
      <c r="AM977" s="4">
        <f t="shared" si="339"/>
        <v>317.16112686586541</v>
      </c>
      <c r="AN977" s="4">
        <f t="shared" si="340"/>
        <v>317</v>
      </c>
      <c r="AO977" s="4">
        <f t="shared" si="341"/>
        <v>0.16112686586541258</v>
      </c>
    </row>
    <row r="978" spans="1:41" x14ac:dyDescent="0.25">
      <c r="A978">
        <v>13</v>
      </c>
      <c r="B978">
        <v>18</v>
      </c>
      <c r="C978">
        <v>0</v>
      </c>
      <c r="D978">
        <v>14</v>
      </c>
      <c r="E978">
        <v>0</v>
      </c>
      <c r="F978">
        <v>0</v>
      </c>
      <c r="H978">
        <v>397.06237800000002</v>
      </c>
      <c r="J978">
        <v>4184136</v>
      </c>
      <c r="K978">
        <v>1731447</v>
      </c>
      <c r="L978">
        <v>2321305</v>
      </c>
      <c r="M978" t="str">
        <f t="shared" si="322"/>
        <v>Yes</v>
      </c>
      <c r="N978">
        <f t="shared" si="323"/>
        <v>2745629.3333333335</v>
      </c>
      <c r="O978">
        <v>0</v>
      </c>
      <c r="P978">
        <v>0</v>
      </c>
      <c r="Q978">
        <v>0</v>
      </c>
      <c r="S978">
        <f t="shared" si="324"/>
        <v>1.3846153846153846</v>
      </c>
      <c r="T978">
        <f t="shared" si="325"/>
        <v>1.0769230769230769</v>
      </c>
      <c r="V978" s="4">
        <f t="shared" si="326"/>
        <v>397.06237797989996</v>
      </c>
      <c r="W978">
        <f t="shared" si="327"/>
        <v>5</v>
      </c>
      <c r="X978">
        <f t="shared" si="328"/>
        <v>0.38461538461538464</v>
      </c>
      <c r="Y978">
        <f t="shared" si="329"/>
        <v>0.27777777777777779</v>
      </c>
      <c r="Z978">
        <f t="shared" si="330"/>
        <v>0.35714285714285715</v>
      </c>
      <c r="AA978" t="str">
        <f t="shared" si="331"/>
        <v>O</v>
      </c>
      <c r="AD978">
        <f t="shared" si="332"/>
        <v>-0.33333333333333331</v>
      </c>
      <c r="AF978" t="str">
        <f t="shared" si="333"/>
        <v>----</v>
      </c>
      <c r="AG978" t="str">
        <f t="shared" si="334"/>
        <v>----</v>
      </c>
      <c r="AH978" t="str">
        <f t="shared" si="335"/>
        <v>HUnSatLig</v>
      </c>
      <c r="AI978" t="str">
        <f t="shared" si="336"/>
        <v>----</v>
      </c>
      <c r="AJ978" t="str">
        <f t="shared" si="337"/>
        <v>----</v>
      </c>
      <c r="AK978" t="str">
        <f t="shared" si="338"/>
        <v>----</v>
      </c>
      <c r="AM978" s="4">
        <f t="shared" si="339"/>
        <v>397.15419280829184</v>
      </c>
      <c r="AN978" s="4">
        <f t="shared" si="340"/>
        <v>397</v>
      </c>
      <c r="AO978" s="4">
        <f t="shared" si="341"/>
        <v>0.1541928082918389</v>
      </c>
    </row>
    <row r="979" spans="1:41" x14ac:dyDescent="0.25">
      <c r="A979">
        <v>13</v>
      </c>
      <c r="B979">
        <v>19</v>
      </c>
      <c r="C979">
        <v>1</v>
      </c>
      <c r="D979">
        <v>11</v>
      </c>
      <c r="E979">
        <v>0</v>
      </c>
      <c r="F979">
        <v>0</v>
      </c>
      <c r="H979">
        <v>364.08853319999997</v>
      </c>
      <c r="J979">
        <v>2637555</v>
      </c>
      <c r="K979">
        <v>1578544</v>
      </c>
      <c r="L979">
        <v>1626085</v>
      </c>
      <c r="M979" t="str">
        <f t="shared" si="322"/>
        <v>Yes</v>
      </c>
      <c r="N979">
        <f t="shared" si="323"/>
        <v>1947394.6666666667</v>
      </c>
      <c r="O979">
        <v>0</v>
      </c>
      <c r="P979">
        <v>0</v>
      </c>
      <c r="Q979">
        <v>0</v>
      </c>
      <c r="S979">
        <f t="shared" si="324"/>
        <v>1.4615384615384615</v>
      </c>
      <c r="T979">
        <f t="shared" si="325"/>
        <v>0.84615384615384615</v>
      </c>
      <c r="V979" s="4">
        <f t="shared" si="326"/>
        <v>364.08853317990003</v>
      </c>
      <c r="W979">
        <f t="shared" si="327"/>
        <v>5</v>
      </c>
      <c r="X979">
        <f t="shared" si="328"/>
        <v>0.38461538461538464</v>
      </c>
      <c r="Y979">
        <f t="shared" si="329"/>
        <v>0.26315789473684209</v>
      </c>
      <c r="Z979">
        <f t="shared" si="330"/>
        <v>0.45454545454545453</v>
      </c>
      <c r="AA979" t="str">
        <f t="shared" si="331"/>
        <v>O</v>
      </c>
      <c r="AD979">
        <f t="shared" si="332"/>
        <v>-0.15384615384615385</v>
      </c>
      <c r="AF979" t="str">
        <f t="shared" si="333"/>
        <v>----</v>
      </c>
      <c r="AG979" t="str">
        <f t="shared" si="334"/>
        <v>----</v>
      </c>
      <c r="AH979" t="str">
        <f t="shared" si="335"/>
        <v>HUnSatLig</v>
      </c>
      <c r="AI979" t="str">
        <f t="shared" si="336"/>
        <v>----</v>
      </c>
      <c r="AJ979" t="str">
        <f t="shared" si="337"/>
        <v>----</v>
      </c>
      <c r="AK979" t="str">
        <f t="shared" si="338"/>
        <v>----</v>
      </c>
      <c r="AM979" s="4">
        <f t="shared" si="339"/>
        <v>364.17272329220287</v>
      </c>
      <c r="AN979" s="4">
        <f t="shared" si="340"/>
        <v>364</v>
      </c>
      <c r="AO979" s="4">
        <f t="shared" si="341"/>
        <v>0.17272329220287475</v>
      </c>
    </row>
    <row r="980" spans="1:41" x14ac:dyDescent="0.25">
      <c r="A980">
        <v>13</v>
      </c>
      <c r="B980">
        <v>20</v>
      </c>
      <c r="C980">
        <v>0</v>
      </c>
      <c r="D980">
        <v>9</v>
      </c>
      <c r="E980">
        <v>0</v>
      </c>
      <c r="F980">
        <v>0</v>
      </c>
      <c r="H980">
        <v>319.103455</v>
      </c>
      <c r="J980">
        <v>2537350</v>
      </c>
      <c r="K980">
        <v>1804928</v>
      </c>
      <c r="L980">
        <v>2402434</v>
      </c>
      <c r="M980" t="str">
        <f t="shared" si="322"/>
        <v>Yes</v>
      </c>
      <c r="N980">
        <f t="shared" si="323"/>
        <v>2248237.3333333335</v>
      </c>
      <c r="O980">
        <v>0</v>
      </c>
      <c r="P980">
        <v>0</v>
      </c>
      <c r="Q980">
        <v>0</v>
      </c>
      <c r="S980">
        <f t="shared" si="324"/>
        <v>1.5384615384615385</v>
      </c>
      <c r="T980">
        <f t="shared" si="325"/>
        <v>0.69230769230769229</v>
      </c>
      <c r="V980" s="4">
        <f t="shared" si="326"/>
        <v>319.10345497989999</v>
      </c>
      <c r="W980">
        <f t="shared" si="327"/>
        <v>4</v>
      </c>
      <c r="X980">
        <f t="shared" si="328"/>
        <v>0.30769230769230771</v>
      </c>
      <c r="Y980">
        <f t="shared" si="329"/>
        <v>0.2</v>
      </c>
      <c r="Z980">
        <f t="shared" si="330"/>
        <v>0.44444444444444442</v>
      </c>
      <c r="AA980" t="str">
        <f t="shared" si="331"/>
        <v>O</v>
      </c>
      <c r="AD980">
        <f t="shared" si="332"/>
        <v>-5.8823529411764705E-2</v>
      </c>
      <c r="AF980" t="str">
        <f t="shared" si="333"/>
        <v>----</v>
      </c>
      <c r="AG980" t="str">
        <f t="shared" si="334"/>
        <v>----</v>
      </c>
      <c r="AH980" t="str">
        <f t="shared" si="335"/>
        <v>----</v>
      </c>
      <c r="AI980" t="str">
        <f t="shared" si="336"/>
        <v>----</v>
      </c>
      <c r="AJ980" t="str">
        <f t="shared" si="337"/>
        <v>SatFACarb</v>
      </c>
      <c r="AK980" t="str">
        <f t="shared" si="338"/>
        <v>----</v>
      </c>
      <c r="AM980" s="4">
        <f t="shared" si="339"/>
        <v>319.17724295524863</v>
      </c>
      <c r="AN980" s="4">
        <f t="shared" si="340"/>
        <v>319</v>
      </c>
      <c r="AO980" s="4">
        <f t="shared" si="341"/>
        <v>0.1772429552486301</v>
      </c>
    </row>
    <row r="981" spans="1:41" x14ac:dyDescent="0.25">
      <c r="A981">
        <v>13</v>
      </c>
      <c r="B981">
        <v>21</v>
      </c>
      <c r="C981">
        <v>1</v>
      </c>
      <c r="D981">
        <v>10</v>
      </c>
      <c r="E981">
        <v>0</v>
      </c>
      <c r="F981">
        <v>0</v>
      </c>
      <c r="H981">
        <v>350.10926860000001</v>
      </c>
      <c r="J981">
        <v>2226473</v>
      </c>
      <c r="K981">
        <v>1433310</v>
      </c>
      <c r="L981">
        <v>1875106</v>
      </c>
      <c r="M981" t="str">
        <f t="shared" si="322"/>
        <v>Yes</v>
      </c>
      <c r="N981">
        <f t="shared" si="323"/>
        <v>1844963</v>
      </c>
      <c r="O981">
        <v>0</v>
      </c>
      <c r="P981">
        <v>0</v>
      </c>
      <c r="Q981">
        <v>0</v>
      </c>
      <c r="S981">
        <f t="shared" si="324"/>
        <v>1.6153846153846154</v>
      </c>
      <c r="T981">
        <f t="shared" si="325"/>
        <v>0.76923076923076927</v>
      </c>
      <c r="V981" s="4">
        <f t="shared" si="326"/>
        <v>350.10926857989995</v>
      </c>
      <c r="W981">
        <f t="shared" si="327"/>
        <v>4</v>
      </c>
      <c r="X981">
        <f t="shared" si="328"/>
        <v>0.30769230769230771</v>
      </c>
      <c r="Y981">
        <f t="shared" si="329"/>
        <v>0.19047619047619047</v>
      </c>
      <c r="Z981">
        <f t="shared" si="330"/>
        <v>0.4</v>
      </c>
      <c r="AA981" t="str">
        <f t="shared" si="331"/>
        <v>O</v>
      </c>
      <c r="AD981">
        <f t="shared" si="332"/>
        <v>-0.21428571428571427</v>
      </c>
      <c r="AF981" t="str">
        <f t="shared" si="333"/>
        <v>----</v>
      </c>
      <c r="AG981" t="str">
        <f t="shared" si="334"/>
        <v>----</v>
      </c>
      <c r="AH981" t="str">
        <f t="shared" si="335"/>
        <v>----</v>
      </c>
      <c r="AI981" t="str">
        <f t="shared" si="336"/>
        <v>----</v>
      </c>
      <c r="AJ981" t="str">
        <f t="shared" si="337"/>
        <v>SatFACarb</v>
      </c>
      <c r="AK981" t="str">
        <f t="shared" si="338"/>
        <v>----</v>
      </c>
      <c r="AM981" s="4">
        <f t="shared" si="339"/>
        <v>350.19022619310073</v>
      </c>
      <c r="AN981" s="4">
        <f t="shared" si="340"/>
        <v>350</v>
      </c>
      <c r="AO981" s="4">
        <f t="shared" si="341"/>
        <v>0.19022619310072741</v>
      </c>
    </row>
    <row r="982" spans="1:41" x14ac:dyDescent="0.25">
      <c r="A982">
        <v>13</v>
      </c>
      <c r="B982">
        <v>22</v>
      </c>
      <c r="C982">
        <v>0</v>
      </c>
      <c r="D982">
        <v>9</v>
      </c>
      <c r="E982">
        <v>0</v>
      </c>
      <c r="F982">
        <v>0</v>
      </c>
      <c r="H982">
        <v>321.11910499999999</v>
      </c>
      <c r="J982">
        <v>1749960</v>
      </c>
      <c r="K982">
        <v>1942108</v>
      </c>
      <c r="L982">
        <v>1433056</v>
      </c>
      <c r="M982" t="str">
        <f t="shared" si="322"/>
        <v>Yes</v>
      </c>
      <c r="N982">
        <f t="shared" si="323"/>
        <v>1708374.6666666667</v>
      </c>
      <c r="O982">
        <v>1793123</v>
      </c>
      <c r="P982">
        <v>1737481</v>
      </c>
      <c r="Q982">
        <v>1916975</v>
      </c>
      <c r="S982">
        <f t="shared" si="324"/>
        <v>1.6923076923076923</v>
      </c>
      <c r="T982">
        <f t="shared" si="325"/>
        <v>0.69230769230769229</v>
      </c>
      <c r="V982" s="4">
        <f t="shared" si="326"/>
        <v>321.11910497989999</v>
      </c>
      <c r="W982">
        <f t="shared" si="327"/>
        <v>3</v>
      </c>
      <c r="X982">
        <f t="shared" si="328"/>
        <v>0.23076923076923078</v>
      </c>
      <c r="Y982">
        <f t="shared" si="329"/>
        <v>0.13636363636363635</v>
      </c>
      <c r="Z982">
        <f t="shared" si="330"/>
        <v>0.33333333333333331</v>
      </c>
      <c r="AA982" t="str">
        <f t="shared" si="331"/>
        <v>O</v>
      </c>
      <c r="AD982">
        <f t="shared" si="332"/>
        <v>-0.17647058823529413</v>
      </c>
      <c r="AF982" t="str">
        <f t="shared" si="333"/>
        <v>----</v>
      </c>
      <c r="AG982" t="str">
        <f t="shared" si="334"/>
        <v>----</v>
      </c>
      <c r="AH982" t="str">
        <f t="shared" si="335"/>
        <v>----</v>
      </c>
      <c r="AI982" t="str">
        <f t="shared" si="336"/>
        <v>----</v>
      </c>
      <c r="AJ982" t="str">
        <f t="shared" si="337"/>
        <v>SatFACarb</v>
      </c>
      <c r="AK982" t="str">
        <f t="shared" si="338"/>
        <v>----</v>
      </c>
      <c r="AM982" s="4">
        <f t="shared" si="339"/>
        <v>321.19335904463179</v>
      </c>
      <c r="AN982" s="4">
        <f t="shared" si="340"/>
        <v>321</v>
      </c>
      <c r="AO982" s="4">
        <f t="shared" si="341"/>
        <v>0.19335904463179077</v>
      </c>
    </row>
    <row r="983" spans="1:41" x14ac:dyDescent="0.25">
      <c r="A983">
        <v>13</v>
      </c>
      <c r="B983">
        <v>22</v>
      </c>
      <c r="C983">
        <v>0</v>
      </c>
      <c r="D983">
        <v>12</v>
      </c>
      <c r="E983">
        <v>1</v>
      </c>
      <c r="F983">
        <v>0</v>
      </c>
      <c r="H983">
        <v>401.0759195</v>
      </c>
      <c r="J983">
        <v>2822709</v>
      </c>
      <c r="K983">
        <v>2480594</v>
      </c>
      <c r="L983">
        <v>2575817</v>
      </c>
      <c r="M983" t="str">
        <f t="shared" si="322"/>
        <v>Yes</v>
      </c>
      <c r="N983">
        <f t="shared" si="323"/>
        <v>2626373.3333333335</v>
      </c>
      <c r="O983">
        <v>1709810</v>
      </c>
      <c r="P983">
        <v>2378005</v>
      </c>
      <c r="Q983">
        <v>2547911</v>
      </c>
      <c r="S983">
        <f t="shared" si="324"/>
        <v>1.6923076923076923</v>
      </c>
      <c r="T983">
        <f t="shared" si="325"/>
        <v>0.92307692307692313</v>
      </c>
      <c r="V983" s="4">
        <f t="shared" si="326"/>
        <v>401.07591947989999</v>
      </c>
      <c r="W983">
        <f t="shared" si="327"/>
        <v>3</v>
      </c>
      <c r="X983">
        <f t="shared" si="328"/>
        <v>0.23076923076923078</v>
      </c>
      <c r="Y983">
        <f t="shared" si="329"/>
        <v>0.13636363636363635</v>
      </c>
      <c r="Z983">
        <f t="shared" si="330"/>
        <v>0.25</v>
      </c>
      <c r="AA983" t="str">
        <f t="shared" si="331"/>
        <v>O</v>
      </c>
      <c r="AD983">
        <f t="shared" si="332"/>
        <v>-0.66666666666666663</v>
      </c>
      <c r="AF983" t="str">
        <f t="shared" si="333"/>
        <v>----</v>
      </c>
      <c r="AG983" t="str">
        <f t="shared" si="334"/>
        <v>----</v>
      </c>
      <c r="AH983" t="str">
        <f t="shared" si="335"/>
        <v>----</v>
      </c>
      <c r="AI983" t="str">
        <f t="shared" si="336"/>
        <v>----</v>
      </c>
      <c r="AJ983" t="str">
        <f t="shared" si="337"/>
        <v>SatFACarb</v>
      </c>
      <c r="AK983" t="str">
        <f t="shared" si="338"/>
        <v>----</v>
      </c>
      <c r="AM983" s="4">
        <f t="shared" si="339"/>
        <v>401.16866238066666</v>
      </c>
      <c r="AN983" s="4">
        <f t="shared" si="340"/>
        <v>401</v>
      </c>
      <c r="AO983" s="4">
        <f t="shared" si="341"/>
        <v>0.16866238066666028</v>
      </c>
    </row>
    <row r="984" spans="1:41" x14ac:dyDescent="0.25">
      <c r="A984">
        <v>13</v>
      </c>
      <c r="B984">
        <v>22</v>
      </c>
      <c r="C984">
        <v>0</v>
      </c>
      <c r="D984">
        <v>13</v>
      </c>
      <c r="E984">
        <v>1</v>
      </c>
      <c r="F984">
        <v>0</v>
      </c>
      <c r="H984">
        <v>417.07083410000001</v>
      </c>
      <c r="J984">
        <v>3581913</v>
      </c>
      <c r="K984">
        <v>2265308</v>
      </c>
      <c r="L984">
        <v>3050170</v>
      </c>
      <c r="M984" t="str">
        <f t="shared" si="322"/>
        <v>Yes</v>
      </c>
      <c r="N984">
        <f t="shared" si="323"/>
        <v>2965797</v>
      </c>
      <c r="O984">
        <v>0</v>
      </c>
      <c r="P984">
        <v>0</v>
      </c>
      <c r="Q984">
        <v>0</v>
      </c>
      <c r="S984">
        <f t="shared" si="324"/>
        <v>1.6923076923076923</v>
      </c>
      <c r="T984">
        <f t="shared" si="325"/>
        <v>1</v>
      </c>
      <c r="V984" s="4">
        <f t="shared" si="326"/>
        <v>417.07083407990001</v>
      </c>
      <c r="W984">
        <f t="shared" si="327"/>
        <v>3</v>
      </c>
      <c r="X984">
        <f t="shared" si="328"/>
        <v>0.23076923076923078</v>
      </c>
      <c r="Y984">
        <f t="shared" si="329"/>
        <v>0.13636363636363635</v>
      </c>
      <c r="Z984">
        <f t="shared" si="330"/>
        <v>0.23076923076923078</v>
      </c>
      <c r="AA984" t="str">
        <f t="shared" si="331"/>
        <v>O</v>
      </c>
      <c r="AD984">
        <f t="shared" si="332"/>
        <v>-0.81818181818181823</v>
      </c>
      <c r="AF984" t="str">
        <f t="shared" si="333"/>
        <v>----</v>
      </c>
      <c r="AG984" t="str">
        <f t="shared" si="334"/>
        <v>----</v>
      </c>
      <c r="AH984" t="str">
        <f t="shared" si="335"/>
        <v>----</v>
      </c>
      <c r="AI984" t="str">
        <f t="shared" si="336"/>
        <v>----</v>
      </c>
      <c r="AJ984" t="str">
        <f t="shared" si="337"/>
        <v>SatFACarb</v>
      </c>
      <c r="AK984" t="str">
        <f t="shared" si="338"/>
        <v>----</v>
      </c>
      <c r="AM984" s="4">
        <f t="shared" si="339"/>
        <v>417.16727556915197</v>
      </c>
      <c r="AN984" s="4">
        <f t="shared" si="340"/>
        <v>417</v>
      </c>
      <c r="AO984" s="4">
        <f t="shared" si="341"/>
        <v>0.16727556915196828</v>
      </c>
    </row>
    <row r="985" spans="1:41" x14ac:dyDescent="0.25">
      <c r="A985">
        <v>13</v>
      </c>
      <c r="B985">
        <v>22</v>
      </c>
      <c r="C985">
        <v>0</v>
      </c>
      <c r="D985">
        <v>14</v>
      </c>
      <c r="E985">
        <v>1</v>
      </c>
      <c r="F985">
        <v>0</v>
      </c>
      <c r="H985">
        <v>433.06574869999997</v>
      </c>
      <c r="J985">
        <v>3779300</v>
      </c>
      <c r="K985">
        <v>1885841</v>
      </c>
      <c r="L985">
        <v>2619184</v>
      </c>
      <c r="M985" t="str">
        <f t="shared" si="322"/>
        <v>Yes</v>
      </c>
      <c r="N985">
        <f t="shared" si="323"/>
        <v>2761441.6666666665</v>
      </c>
      <c r="O985">
        <v>0</v>
      </c>
      <c r="P985">
        <v>0</v>
      </c>
      <c r="Q985">
        <v>0</v>
      </c>
      <c r="S985">
        <f t="shared" si="324"/>
        <v>1.6923076923076923</v>
      </c>
      <c r="T985">
        <f t="shared" si="325"/>
        <v>1.0769230769230769</v>
      </c>
      <c r="V985" s="4">
        <f t="shared" si="326"/>
        <v>433.06574867989997</v>
      </c>
      <c r="W985">
        <f t="shared" si="327"/>
        <v>3</v>
      </c>
      <c r="X985">
        <f t="shared" si="328"/>
        <v>0.23076923076923078</v>
      </c>
      <c r="Y985">
        <f t="shared" si="329"/>
        <v>0.13636363636363635</v>
      </c>
      <c r="Z985">
        <f t="shared" si="330"/>
        <v>0.21428571428571427</v>
      </c>
      <c r="AA985" t="str">
        <f t="shared" si="331"/>
        <v>O</v>
      </c>
      <c r="AD985">
        <f t="shared" si="332"/>
        <v>-1</v>
      </c>
      <c r="AF985" t="str">
        <f t="shared" si="333"/>
        <v>----</v>
      </c>
      <c r="AG985" t="str">
        <f t="shared" si="334"/>
        <v>----</v>
      </c>
      <c r="AH985" t="str">
        <f t="shared" si="335"/>
        <v>----</v>
      </c>
      <c r="AI985" t="str">
        <f t="shared" si="336"/>
        <v>----</v>
      </c>
      <c r="AJ985" t="str">
        <f t="shared" si="337"/>
        <v>SatFACarb</v>
      </c>
      <c r="AK985" t="str">
        <f t="shared" si="338"/>
        <v>----</v>
      </c>
      <c r="AM985" s="4">
        <f t="shared" si="339"/>
        <v>433.16588875763722</v>
      </c>
      <c r="AN985" s="4">
        <f t="shared" si="340"/>
        <v>433</v>
      </c>
      <c r="AO985" s="4">
        <f t="shared" si="341"/>
        <v>0.16588875763721944</v>
      </c>
    </row>
    <row r="986" spans="1:41" x14ac:dyDescent="0.25">
      <c r="A986">
        <v>13</v>
      </c>
      <c r="B986">
        <v>23</v>
      </c>
      <c r="C986">
        <v>1</v>
      </c>
      <c r="D986">
        <v>11</v>
      </c>
      <c r="E986">
        <v>0</v>
      </c>
      <c r="F986">
        <v>0</v>
      </c>
      <c r="H986">
        <v>368.11983320000002</v>
      </c>
      <c r="J986">
        <v>3671448</v>
      </c>
      <c r="K986">
        <v>2271055</v>
      </c>
      <c r="L986">
        <v>2794410</v>
      </c>
      <c r="M986" t="str">
        <f t="shared" si="322"/>
        <v>Yes</v>
      </c>
      <c r="N986">
        <f t="shared" si="323"/>
        <v>2912304.3333333335</v>
      </c>
      <c r="O986">
        <v>0</v>
      </c>
      <c r="P986">
        <v>0</v>
      </c>
      <c r="Q986">
        <v>0</v>
      </c>
      <c r="S986">
        <f t="shared" si="324"/>
        <v>1.7692307692307692</v>
      </c>
      <c r="T986">
        <f t="shared" si="325"/>
        <v>0.84615384615384615</v>
      </c>
      <c r="V986" s="4">
        <f t="shared" si="326"/>
        <v>368.11983317990001</v>
      </c>
      <c r="W986">
        <f t="shared" si="327"/>
        <v>3</v>
      </c>
      <c r="X986">
        <f t="shared" si="328"/>
        <v>0.23076923076923078</v>
      </c>
      <c r="Y986">
        <f t="shared" si="329"/>
        <v>0.13043478260869565</v>
      </c>
      <c r="Z986">
        <f t="shared" si="330"/>
        <v>0.27272727272727271</v>
      </c>
      <c r="AA986" t="str">
        <f t="shared" si="331"/>
        <v>O</v>
      </c>
      <c r="AD986">
        <f t="shared" si="332"/>
        <v>-0.46153846153846156</v>
      </c>
      <c r="AF986" t="str">
        <f t="shared" si="333"/>
        <v>----</v>
      </c>
      <c r="AG986" t="str">
        <f t="shared" si="334"/>
        <v>----</v>
      </c>
      <c r="AH986" t="str">
        <f t="shared" si="335"/>
        <v>----</v>
      </c>
      <c r="AI986" t="str">
        <f t="shared" si="336"/>
        <v>----</v>
      </c>
      <c r="AJ986" t="str">
        <f t="shared" si="337"/>
        <v>SatFACarb</v>
      </c>
      <c r="AK986" t="str">
        <f t="shared" si="338"/>
        <v>----</v>
      </c>
      <c r="AM986" s="4">
        <f t="shared" si="339"/>
        <v>368.20495547096931</v>
      </c>
      <c r="AN986" s="4">
        <f t="shared" si="340"/>
        <v>368</v>
      </c>
      <c r="AO986" s="4">
        <f t="shared" si="341"/>
        <v>0.20495547096930977</v>
      </c>
    </row>
    <row r="987" spans="1:41" x14ac:dyDescent="0.25">
      <c r="A987">
        <v>14</v>
      </c>
      <c r="B987">
        <v>10</v>
      </c>
      <c r="C987">
        <v>0</v>
      </c>
      <c r="D987">
        <v>10</v>
      </c>
      <c r="E987">
        <v>0</v>
      </c>
      <c r="F987">
        <v>0</v>
      </c>
      <c r="H987">
        <v>337.02011959999999</v>
      </c>
      <c r="J987">
        <v>1416080</v>
      </c>
      <c r="K987">
        <v>1992226</v>
      </c>
      <c r="L987">
        <v>2252922</v>
      </c>
      <c r="M987" t="str">
        <f t="shared" si="322"/>
        <v>Yes</v>
      </c>
      <c r="N987">
        <f t="shared" si="323"/>
        <v>1887076</v>
      </c>
      <c r="O987">
        <v>0</v>
      </c>
      <c r="P987">
        <v>0</v>
      </c>
      <c r="Q987">
        <v>0</v>
      </c>
      <c r="S987">
        <f t="shared" si="324"/>
        <v>0.7142857142857143</v>
      </c>
      <c r="T987">
        <f t="shared" si="325"/>
        <v>0.7142857142857143</v>
      </c>
      <c r="V987" s="4">
        <f t="shared" si="326"/>
        <v>337.02011957989998</v>
      </c>
      <c r="W987">
        <f t="shared" si="327"/>
        <v>10</v>
      </c>
      <c r="X987">
        <f t="shared" si="328"/>
        <v>0.7142857142857143</v>
      </c>
      <c r="Y987">
        <f t="shared" si="329"/>
        <v>1</v>
      </c>
      <c r="Z987">
        <f t="shared" si="330"/>
        <v>1</v>
      </c>
      <c r="AA987" t="str">
        <f t="shared" si="331"/>
        <v>O</v>
      </c>
      <c r="AD987">
        <f t="shared" si="332"/>
        <v>0.55555555555555558</v>
      </c>
      <c r="AF987" t="str">
        <f t="shared" si="333"/>
        <v>----</v>
      </c>
      <c r="AG987" t="str">
        <f t="shared" si="334"/>
        <v>Aromatic</v>
      </c>
      <c r="AH987" t="str">
        <f t="shared" si="335"/>
        <v>----</v>
      </c>
      <c r="AI987" t="str">
        <f t="shared" si="336"/>
        <v>----</v>
      </c>
      <c r="AJ987" t="str">
        <f t="shared" si="337"/>
        <v>----</v>
      </c>
      <c r="AK987" t="str">
        <f t="shared" si="338"/>
        <v>----</v>
      </c>
      <c r="AM987" s="4">
        <f t="shared" si="339"/>
        <v>337.09805052012473</v>
      </c>
      <c r="AN987" s="4">
        <f t="shared" si="340"/>
        <v>337</v>
      </c>
      <c r="AO987" s="4">
        <f t="shared" si="341"/>
        <v>9.8050520124729701E-2</v>
      </c>
    </row>
    <row r="988" spans="1:41" x14ac:dyDescent="0.25">
      <c r="A988">
        <v>14</v>
      </c>
      <c r="B988">
        <v>10</v>
      </c>
      <c r="C988">
        <v>0</v>
      </c>
      <c r="D988">
        <v>11</v>
      </c>
      <c r="E988">
        <v>0</v>
      </c>
      <c r="F988">
        <v>0</v>
      </c>
      <c r="H988">
        <v>353.0150342</v>
      </c>
      <c r="J988">
        <v>1936210</v>
      </c>
      <c r="K988">
        <v>2356306</v>
      </c>
      <c r="L988">
        <v>3040229</v>
      </c>
      <c r="M988" t="str">
        <f t="shared" si="322"/>
        <v>Yes</v>
      </c>
      <c r="N988">
        <f t="shared" si="323"/>
        <v>2444248.3333333335</v>
      </c>
      <c r="O988">
        <v>0</v>
      </c>
      <c r="P988">
        <v>0</v>
      </c>
      <c r="Q988">
        <v>0</v>
      </c>
      <c r="S988">
        <f t="shared" si="324"/>
        <v>0.7142857142857143</v>
      </c>
      <c r="T988">
        <f t="shared" si="325"/>
        <v>0.7857142857142857</v>
      </c>
      <c r="V988" s="4">
        <f t="shared" si="326"/>
        <v>353.0150341799</v>
      </c>
      <c r="W988">
        <f t="shared" si="327"/>
        <v>10</v>
      </c>
      <c r="X988">
        <f t="shared" si="328"/>
        <v>0.7142857142857143</v>
      </c>
      <c r="Y988">
        <f t="shared" si="329"/>
        <v>1</v>
      </c>
      <c r="Z988">
        <f t="shared" si="330"/>
        <v>0.90909090909090906</v>
      </c>
      <c r="AA988" t="str">
        <f t="shared" si="331"/>
        <v>O</v>
      </c>
      <c r="AD988">
        <f t="shared" si="332"/>
        <v>0.52941176470588236</v>
      </c>
      <c r="AF988" t="str">
        <f t="shared" si="333"/>
        <v>----</v>
      </c>
      <c r="AG988" t="str">
        <f t="shared" si="334"/>
        <v>Aromatic</v>
      </c>
      <c r="AH988" t="str">
        <f t="shared" si="335"/>
        <v>----</v>
      </c>
      <c r="AI988" t="str">
        <f t="shared" si="336"/>
        <v>----</v>
      </c>
      <c r="AJ988" t="str">
        <f t="shared" si="337"/>
        <v>----</v>
      </c>
      <c r="AK988" t="str">
        <f t="shared" si="338"/>
        <v>----</v>
      </c>
      <c r="AM988" s="4">
        <f t="shared" si="339"/>
        <v>353.09666370861004</v>
      </c>
      <c r="AN988" s="4">
        <f t="shared" si="340"/>
        <v>353</v>
      </c>
      <c r="AO988" s="4">
        <f t="shared" si="341"/>
        <v>9.6663708610037702E-2</v>
      </c>
    </row>
    <row r="989" spans="1:41" x14ac:dyDescent="0.25">
      <c r="A989">
        <v>14</v>
      </c>
      <c r="B989">
        <v>10</v>
      </c>
      <c r="C989">
        <v>0</v>
      </c>
      <c r="D989">
        <v>12</v>
      </c>
      <c r="E989">
        <v>0</v>
      </c>
      <c r="F989">
        <v>0</v>
      </c>
      <c r="H989">
        <v>369.00994880000002</v>
      </c>
      <c r="J989">
        <v>1774748</v>
      </c>
      <c r="K989">
        <v>1892463</v>
      </c>
      <c r="L989">
        <v>2178230</v>
      </c>
      <c r="M989" t="str">
        <f t="shared" si="322"/>
        <v>Yes</v>
      </c>
      <c r="N989">
        <f t="shared" si="323"/>
        <v>1948480.3333333333</v>
      </c>
      <c r="O989">
        <v>0</v>
      </c>
      <c r="P989">
        <v>0</v>
      </c>
      <c r="Q989">
        <v>0</v>
      </c>
      <c r="S989">
        <f t="shared" si="324"/>
        <v>0.7142857142857143</v>
      </c>
      <c r="T989">
        <f t="shared" si="325"/>
        <v>0.8571428571428571</v>
      </c>
      <c r="V989" s="4">
        <f t="shared" si="326"/>
        <v>369.00994877989996</v>
      </c>
      <c r="W989">
        <f t="shared" si="327"/>
        <v>10</v>
      </c>
      <c r="X989">
        <f t="shared" si="328"/>
        <v>0.7142857142857143</v>
      </c>
      <c r="Y989">
        <f t="shared" si="329"/>
        <v>1</v>
      </c>
      <c r="Z989">
        <f t="shared" si="330"/>
        <v>0.83333333333333337</v>
      </c>
      <c r="AA989" t="str">
        <f t="shared" si="331"/>
        <v>O</v>
      </c>
      <c r="AD989">
        <f t="shared" si="332"/>
        <v>0.5</v>
      </c>
      <c r="AF989" t="str">
        <f t="shared" si="333"/>
        <v>----</v>
      </c>
      <c r="AG989" t="str">
        <f t="shared" si="334"/>
        <v>----</v>
      </c>
      <c r="AH989" t="str">
        <f t="shared" si="335"/>
        <v>HUnSatLig</v>
      </c>
      <c r="AI989" t="str">
        <f t="shared" si="336"/>
        <v>----</v>
      </c>
      <c r="AJ989" t="str">
        <f t="shared" si="337"/>
        <v>----</v>
      </c>
      <c r="AK989" t="str">
        <f t="shared" si="338"/>
        <v>----</v>
      </c>
      <c r="AM989" s="4">
        <f t="shared" si="339"/>
        <v>369.09527689709529</v>
      </c>
      <c r="AN989" s="4">
        <f t="shared" si="340"/>
        <v>369</v>
      </c>
      <c r="AO989" s="4">
        <f t="shared" si="341"/>
        <v>9.5276897095288859E-2</v>
      </c>
    </row>
    <row r="990" spans="1:41" x14ac:dyDescent="0.25">
      <c r="A990">
        <v>14</v>
      </c>
      <c r="B990">
        <v>12</v>
      </c>
      <c r="C990">
        <v>0</v>
      </c>
      <c r="D990">
        <v>9</v>
      </c>
      <c r="E990">
        <v>0</v>
      </c>
      <c r="F990">
        <v>0</v>
      </c>
      <c r="H990">
        <v>323.04085500000002</v>
      </c>
      <c r="J990">
        <v>1870598</v>
      </c>
      <c r="K990">
        <v>2472629</v>
      </c>
      <c r="L990">
        <v>2313785</v>
      </c>
      <c r="M990" t="str">
        <f t="shared" si="322"/>
        <v>Yes</v>
      </c>
      <c r="N990">
        <f t="shared" si="323"/>
        <v>2219004</v>
      </c>
      <c r="O990">
        <v>0</v>
      </c>
      <c r="P990">
        <v>0</v>
      </c>
      <c r="Q990">
        <v>0</v>
      </c>
      <c r="S990">
        <f t="shared" si="324"/>
        <v>0.8571428571428571</v>
      </c>
      <c r="T990">
        <f t="shared" si="325"/>
        <v>0.6428571428571429</v>
      </c>
      <c r="V990" s="4">
        <f t="shared" si="326"/>
        <v>323.04085497989996</v>
      </c>
      <c r="W990">
        <f t="shared" si="327"/>
        <v>9</v>
      </c>
      <c r="X990">
        <f t="shared" si="328"/>
        <v>0.6428571428571429</v>
      </c>
      <c r="Y990">
        <f t="shared" si="329"/>
        <v>0.75</v>
      </c>
      <c r="Z990">
        <f t="shared" si="330"/>
        <v>1</v>
      </c>
      <c r="AA990" t="str">
        <f t="shared" si="331"/>
        <v>CRAM</v>
      </c>
      <c r="AD990">
        <f t="shared" si="332"/>
        <v>0.47368421052631576</v>
      </c>
      <c r="AF990" t="str">
        <f t="shared" si="333"/>
        <v>----</v>
      </c>
      <c r="AG990" t="str">
        <f t="shared" si="334"/>
        <v>----</v>
      </c>
      <c r="AH990" t="str">
        <f t="shared" si="335"/>
        <v>HUnSatLig</v>
      </c>
      <c r="AI990" t="str">
        <f t="shared" si="336"/>
        <v>----</v>
      </c>
      <c r="AJ990" t="str">
        <f t="shared" si="337"/>
        <v>----</v>
      </c>
      <c r="AK990" t="str">
        <f t="shared" si="338"/>
        <v>----</v>
      </c>
      <c r="AM990" s="4">
        <f t="shared" si="339"/>
        <v>323.11555342102264</v>
      </c>
      <c r="AN990" s="4">
        <f t="shared" si="340"/>
        <v>323</v>
      </c>
      <c r="AO990" s="4">
        <f t="shared" si="341"/>
        <v>0.11555342102263921</v>
      </c>
    </row>
    <row r="991" spans="1:41" x14ac:dyDescent="0.25">
      <c r="A991">
        <v>14</v>
      </c>
      <c r="B991">
        <v>14</v>
      </c>
      <c r="C991">
        <v>0</v>
      </c>
      <c r="D991">
        <v>13</v>
      </c>
      <c r="E991">
        <v>0</v>
      </c>
      <c r="F991">
        <v>0</v>
      </c>
      <c r="H991">
        <v>389.03616340000002</v>
      </c>
      <c r="J991">
        <v>2476231</v>
      </c>
      <c r="K991">
        <v>1705740</v>
      </c>
      <c r="L991">
        <v>3072937</v>
      </c>
      <c r="M991" t="str">
        <f t="shared" si="322"/>
        <v>Yes</v>
      </c>
      <c r="N991">
        <f t="shared" si="323"/>
        <v>2418302.6666666665</v>
      </c>
      <c r="O991">
        <v>0</v>
      </c>
      <c r="P991">
        <v>0</v>
      </c>
      <c r="Q991">
        <v>0</v>
      </c>
      <c r="S991">
        <f t="shared" si="324"/>
        <v>1</v>
      </c>
      <c r="T991">
        <f t="shared" si="325"/>
        <v>0.9285714285714286</v>
      </c>
      <c r="V991" s="4">
        <f t="shared" si="326"/>
        <v>389.03616337989996</v>
      </c>
      <c r="W991">
        <f t="shared" si="327"/>
        <v>8</v>
      </c>
      <c r="X991">
        <f t="shared" si="328"/>
        <v>0.5714285714285714</v>
      </c>
      <c r="Y991">
        <f t="shared" si="329"/>
        <v>0.5714285714285714</v>
      </c>
      <c r="Z991">
        <f t="shared" si="330"/>
        <v>0.61538461538461542</v>
      </c>
      <c r="AA991" t="str">
        <f t="shared" si="331"/>
        <v>O</v>
      </c>
      <c r="AD991">
        <f t="shared" si="332"/>
        <v>0.2</v>
      </c>
      <c r="AF991" t="str">
        <f t="shared" si="333"/>
        <v>----</v>
      </c>
      <c r="AG991" t="str">
        <f t="shared" si="334"/>
        <v>----</v>
      </c>
      <c r="AH991" t="str">
        <f t="shared" si="335"/>
        <v>HUnSatLig</v>
      </c>
      <c r="AI991" t="str">
        <f t="shared" si="336"/>
        <v>----</v>
      </c>
      <c r="AJ991" t="str">
        <f t="shared" si="337"/>
        <v>----</v>
      </c>
      <c r="AK991" t="str">
        <f t="shared" si="338"/>
        <v>----</v>
      </c>
      <c r="AM991" s="4">
        <f t="shared" si="339"/>
        <v>389.12612226434703</v>
      </c>
      <c r="AN991" s="4">
        <f t="shared" si="340"/>
        <v>389</v>
      </c>
      <c r="AO991" s="4">
        <f t="shared" si="341"/>
        <v>0.12612226434703189</v>
      </c>
    </row>
    <row r="992" spans="1:41" x14ac:dyDescent="0.25">
      <c r="A992">
        <v>14</v>
      </c>
      <c r="B992">
        <v>16</v>
      </c>
      <c r="C992">
        <v>0</v>
      </c>
      <c r="D992">
        <v>8</v>
      </c>
      <c r="E992">
        <v>0</v>
      </c>
      <c r="F992">
        <v>0</v>
      </c>
      <c r="H992">
        <v>311.07724039999999</v>
      </c>
      <c r="J992">
        <v>2439417</v>
      </c>
      <c r="K992">
        <v>2127895</v>
      </c>
      <c r="L992">
        <v>2276231</v>
      </c>
      <c r="M992" t="str">
        <f t="shared" si="322"/>
        <v>Yes</v>
      </c>
      <c r="N992">
        <f t="shared" si="323"/>
        <v>2281181</v>
      </c>
      <c r="O992">
        <v>1674025</v>
      </c>
      <c r="P992">
        <v>1479204</v>
      </c>
      <c r="Q992">
        <v>1730411</v>
      </c>
      <c r="S992">
        <f t="shared" si="324"/>
        <v>1.1428571428571428</v>
      </c>
      <c r="T992">
        <f t="shared" si="325"/>
        <v>0.5714285714285714</v>
      </c>
      <c r="V992" s="4">
        <f t="shared" si="326"/>
        <v>311.07724037989999</v>
      </c>
      <c r="W992">
        <f t="shared" si="327"/>
        <v>7</v>
      </c>
      <c r="X992">
        <f t="shared" si="328"/>
        <v>0.5</v>
      </c>
      <c r="Y992">
        <f t="shared" si="329"/>
        <v>0.4375</v>
      </c>
      <c r="Z992">
        <f t="shared" si="330"/>
        <v>0.875</v>
      </c>
      <c r="AA992" t="str">
        <f t="shared" si="331"/>
        <v>CRAM</v>
      </c>
      <c r="AD992">
        <f t="shared" si="332"/>
        <v>0.3</v>
      </c>
      <c r="AF992" t="str">
        <f t="shared" si="333"/>
        <v>----</v>
      </c>
      <c r="AG992" t="str">
        <f t="shared" si="334"/>
        <v>----</v>
      </c>
      <c r="AH992" t="str">
        <f t="shared" si="335"/>
        <v>HUnSatLig</v>
      </c>
      <c r="AI992" t="str">
        <f t="shared" si="336"/>
        <v>----</v>
      </c>
      <c r="AJ992" t="str">
        <f t="shared" si="337"/>
        <v>----</v>
      </c>
      <c r="AK992" t="str">
        <f t="shared" si="338"/>
        <v>----</v>
      </c>
      <c r="AM992" s="4">
        <f t="shared" si="339"/>
        <v>311.14917241130377</v>
      </c>
      <c r="AN992" s="4">
        <f t="shared" si="340"/>
        <v>311</v>
      </c>
      <c r="AO992" s="4">
        <f t="shared" si="341"/>
        <v>0.14917241130376624</v>
      </c>
    </row>
    <row r="993" spans="1:41" x14ac:dyDescent="0.25">
      <c r="A993">
        <v>14</v>
      </c>
      <c r="B993">
        <v>16</v>
      </c>
      <c r="C993">
        <v>0</v>
      </c>
      <c r="D993">
        <v>13</v>
      </c>
      <c r="E993">
        <v>0</v>
      </c>
      <c r="F993">
        <v>0</v>
      </c>
      <c r="H993">
        <v>391.05181340000001</v>
      </c>
      <c r="J993">
        <v>2549848</v>
      </c>
      <c r="K993">
        <v>2104025</v>
      </c>
      <c r="L993">
        <v>2570068</v>
      </c>
      <c r="M993" t="str">
        <f t="shared" si="322"/>
        <v>Yes</v>
      </c>
      <c r="N993">
        <f t="shared" si="323"/>
        <v>2407980.3333333335</v>
      </c>
      <c r="O993">
        <v>0</v>
      </c>
      <c r="P993">
        <v>0</v>
      </c>
      <c r="Q993">
        <v>0</v>
      </c>
      <c r="S993">
        <f t="shared" si="324"/>
        <v>1.1428571428571428</v>
      </c>
      <c r="T993">
        <f t="shared" si="325"/>
        <v>0.9285714285714286</v>
      </c>
      <c r="V993" s="4">
        <f t="shared" si="326"/>
        <v>391.05181337990001</v>
      </c>
      <c r="W993">
        <f t="shared" si="327"/>
        <v>7</v>
      </c>
      <c r="X993">
        <f t="shared" si="328"/>
        <v>0.5</v>
      </c>
      <c r="Y993">
        <f t="shared" si="329"/>
        <v>0.4375</v>
      </c>
      <c r="Z993">
        <f t="shared" si="330"/>
        <v>0.53846153846153844</v>
      </c>
      <c r="AA993" t="str">
        <f t="shared" si="331"/>
        <v>O</v>
      </c>
      <c r="AD993">
        <f t="shared" si="332"/>
        <v>6.6666666666666666E-2</v>
      </c>
      <c r="AF993" t="str">
        <f t="shared" si="333"/>
        <v>----</v>
      </c>
      <c r="AG993" t="str">
        <f t="shared" si="334"/>
        <v>----</v>
      </c>
      <c r="AH993" t="str">
        <f t="shared" si="335"/>
        <v>HUnSatLig</v>
      </c>
      <c r="AI993" t="str">
        <f t="shared" si="336"/>
        <v>----</v>
      </c>
      <c r="AJ993" t="str">
        <f t="shared" si="337"/>
        <v>----</v>
      </c>
      <c r="AK993" t="str">
        <f t="shared" si="338"/>
        <v>----</v>
      </c>
      <c r="AM993" s="4">
        <f t="shared" si="339"/>
        <v>391.14223835373031</v>
      </c>
      <c r="AN993" s="4">
        <f t="shared" si="340"/>
        <v>391</v>
      </c>
      <c r="AO993" s="4">
        <f t="shared" si="341"/>
        <v>0.14223835373030624</v>
      </c>
    </row>
    <row r="994" spans="1:41" x14ac:dyDescent="0.25">
      <c r="A994">
        <v>14</v>
      </c>
      <c r="B994">
        <v>21</v>
      </c>
      <c r="C994">
        <v>1</v>
      </c>
      <c r="D994">
        <v>10</v>
      </c>
      <c r="E994">
        <v>0</v>
      </c>
      <c r="F994">
        <v>0</v>
      </c>
      <c r="H994">
        <v>362.10926860000001</v>
      </c>
      <c r="J994">
        <v>2333865</v>
      </c>
      <c r="K994">
        <v>1604778</v>
      </c>
      <c r="L994">
        <v>2014346</v>
      </c>
      <c r="M994" t="str">
        <f t="shared" si="322"/>
        <v>Yes</v>
      </c>
      <c r="N994">
        <f t="shared" si="323"/>
        <v>1984329.6666666667</v>
      </c>
      <c r="O994">
        <v>0</v>
      </c>
      <c r="P994">
        <v>0</v>
      </c>
      <c r="Q994">
        <v>0</v>
      </c>
      <c r="S994">
        <f t="shared" si="324"/>
        <v>1.5</v>
      </c>
      <c r="T994">
        <f t="shared" si="325"/>
        <v>0.7142857142857143</v>
      </c>
      <c r="V994" s="4">
        <f t="shared" si="326"/>
        <v>362.10926857989995</v>
      </c>
      <c r="W994">
        <f t="shared" si="327"/>
        <v>5</v>
      </c>
      <c r="X994">
        <f t="shared" si="328"/>
        <v>0.35714285714285715</v>
      </c>
      <c r="Y994">
        <f t="shared" si="329"/>
        <v>0.23809523809523808</v>
      </c>
      <c r="Z994">
        <f t="shared" si="330"/>
        <v>0.5</v>
      </c>
      <c r="AA994" t="str">
        <f t="shared" si="331"/>
        <v>O</v>
      </c>
      <c r="AD994">
        <f t="shared" si="332"/>
        <v>-6.25E-2</v>
      </c>
      <c r="AF994" t="str">
        <f t="shared" si="333"/>
        <v>----</v>
      </c>
      <c r="AG994" t="str">
        <f t="shared" si="334"/>
        <v>----</v>
      </c>
      <c r="AH994" t="str">
        <f t="shared" si="335"/>
        <v>----</v>
      </c>
      <c r="AI994" t="str">
        <f t="shared" si="336"/>
        <v>----</v>
      </c>
      <c r="AJ994" t="str">
        <f t="shared" si="337"/>
        <v>SatFACarb</v>
      </c>
      <c r="AK994" t="str">
        <f t="shared" si="338"/>
        <v>----</v>
      </c>
      <c r="AM994" s="4">
        <f t="shared" si="339"/>
        <v>362.19300101640761</v>
      </c>
      <c r="AN994" s="4">
        <f t="shared" si="340"/>
        <v>362</v>
      </c>
      <c r="AO994" s="4">
        <f t="shared" si="341"/>
        <v>0.19300101640760658</v>
      </c>
    </row>
    <row r="995" spans="1:41" x14ac:dyDescent="0.25">
      <c r="A995">
        <v>14</v>
      </c>
      <c r="B995">
        <v>21</v>
      </c>
      <c r="C995">
        <v>3</v>
      </c>
      <c r="D995">
        <v>7</v>
      </c>
      <c r="E995">
        <v>0</v>
      </c>
      <c r="F995">
        <v>0</v>
      </c>
      <c r="H995">
        <v>342.13067280000001</v>
      </c>
      <c r="J995">
        <v>2438949</v>
      </c>
      <c r="K995">
        <v>2674718</v>
      </c>
      <c r="L995">
        <v>2525258</v>
      </c>
      <c r="M995" t="str">
        <f t="shared" si="322"/>
        <v>Yes</v>
      </c>
      <c r="N995">
        <f t="shared" si="323"/>
        <v>2546308.3333333335</v>
      </c>
      <c r="O995">
        <v>4143732</v>
      </c>
      <c r="P995">
        <v>3943567</v>
      </c>
      <c r="Q995">
        <v>4560716</v>
      </c>
      <c r="S995">
        <f t="shared" si="324"/>
        <v>1.5</v>
      </c>
      <c r="T995">
        <f t="shared" si="325"/>
        <v>0.5</v>
      </c>
      <c r="V995" s="4">
        <f t="shared" si="326"/>
        <v>342.13067277989995</v>
      </c>
      <c r="W995">
        <f t="shared" si="327"/>
        <v>6</v>
      </c>
      <c r="X995">
        <f t="shared" si="328"/>
        <v>0.42857142857142855</v>
      </c>
      <c r="Y995">
        <f t="shared" si="329"/>
        <v>0.2857142857142857</v>
      </c>
      <c r="Z995">
        <f t="shared" si="330"/>
        <v>0.8571428571428571</v>
      </c>
      <c r="AA995" t="str">
        <f t="shared" si="331"/>
        <v>CRAM</v>
      </c>
      <c r="AD995">
        <f t="shared" si="332"/>
        <v>0.13333333333333333</v>
      </c>
      <c r="AF995" t="str">
        <f t="shared" si="333"/>
        <v>----</v>
      </c>
      <c r="AG995" t="str">
        <f t="shared" si="334"/>
        <v>----</v>
      </c>
      <c r="AH995" t="str">
        <f t="shared" si="335"/>
        <v>----</v>
      </c>
      <c r="AI995" t="str">
        <f t="shared" si="336"/>
        <v>----</v>
      </c>
      <c r="AJ995" t="str">
        <f t="shared" si="337"/>
        <v>----</v>
      </c>
      <c r="AK995" t="str">
        <f t="shared" si="338"/>
        <v>Alipat+N</v>
      </c>
      <c r="AM995" s="4">
        <f t="shared" si="339"/>
        <v>342.20978546030221</v>
      </c>
      <c r="AN995" s="4">
        <f t="shared" si="340"/>
        <v>342</v>
      </c>
      <c r="AO995" s="4">
        <f t="shared" si="341"/>
        <v>0.20978546030221423</v>
      </c>
    </row>
    <row r="996" spans="1:41" x14ac:dyDescent="0.25">
      <c r="A996">
        <v>14</v>
      </c>
      <c r="B996">
        <v>21</v>
      </c>
      <c r="C996">
        <v>3</v>
      </c>
      <c r="D996">
        <v>8</v>
      </c>
      <c r="E996">
        <v>0</v>
      </c>
      <c r="F996">
        <v>0</v>
      </c>
      <c r="H996">
        <v>358.12558739999997</v>
      </c>
      <c r="J996">
        <v>3257363</v>
      </c>
      <c r="K996">
        <v>2614432</v>
      </c>
      <c r="L996">
        <v>2911699</v>
      </c>
      <c r="M996" t="str">
        <f t="shared" si="322"/>
        <v>Yes</v>
      </c>
      <c r="N996">
        <f t="shared" si="323"/>
        <v>2927831.3333333335</v>
      </c>
      <c r="O996">
        <v>3455265</v>
      </c>
      <c r="P996">
        <v>2801377</v>
      </c>
      <c r="Q996">
        <v>2503159</v>
      </c>
      <c r="S996">
        <f t="shared" si="324"/>
        <v>1.5</v>
      </c>
      <c r="T996">
        <f t="shared" si="325"/>
        <v>0.5714285714285714</v>
      </c>
      <c r="V996" s="4">
        <f t="shared" si="326"/>
        <v>358.12558737989997</v>
      </c>
      <c r="W996">
        <f t="shared" si="327"/>
        <v>6</v>
      </c>
      <c r="X996">
        <f t="shared" si="328"/>
        <v>0.42857142857142855</v>
      </c>
      <c r="Y996">
        <f t="shared" si="329"/>
        <v>0.2857142857142857</v>
      </c>
      <c r="Z996">
        <f t="shared" si="330"/>
        <v>0.75</v>
      </c>
      <c r="AA996" t="str">
        <f t="shared" si="331"/>
        <v>O</v>
      </c>
      <c r="AD996">
        <f t="shared" si="332"/>
        <v>7.1428571428571425E-2</v>
      </c>
      <c r="AF996" t="str">
        <f t="shared" si="333"/>
        <v>----</v>
      </c>
      <c r="AG996" t="str">
        <f t="shared" si="334"/>
        <v>----</v>
      </c>
      <c r="AH996" t="str">
        <f t="shared" si="335"/>
        <v>----</v>
      </c>
      <c r="AI996" t="str">
        <f t="shared" si="336"/>
        <v>----</v>
      </c>
      <c r="AJ996" t="str">
        <f t="shared" si="337"/>
        <v>----</v>
      </c>
      <c r="AK996" t="str">
        <f t="shared" si="338"/>
        <v>Alipat+N</v>
      </c>
      <c r="AM996" s="4">
        <f t="shared" si="339"/>
        <v>358.20839864878752</v>
      </c>
      <c r="AN996" s="4">
        <f t="shared" si="340"/>
        <v>358</v>
      </c>
      <c r="AO996" s="4">
        <f t="shared" si="341"/>
        <v>0.20839864878752223</v>
      </c>
    </row>
    <row r="997" spans="1:41" x14ac:dyDescent="0.25">
      <c r="A997">
        <v>14</v>
      </c>
      <c r="B997">
        <v>21</v>
      </c>
      <c r="C997">
        <v>3</v>
      </c>
      <c r="D997">
        <v>9</v>
      </c>
      <c r="E997">
        <v>0</v>
      </c>
      <c r="F997">
        <v>0</v>
      </c>
      <c r="H997">
        <v>374.12050199999999</v>
      </c>
      <c r="J997">
        <v>2509907</v>
      </c>
      <c r="K997">
        <v>1696966</v>
      </c>
      <c r="L997">
        <v>2376345</v>
      </c>
      <c r="M997" t="str">
        <f t="shared" si="322"/>
        <v>Yes</v>
      </c>
      <c r="N997">
        <f t="shared" si="323"/>
        <v>2194406</v>
      </c>
      <c r="O997">
        <v>0</v>
      </c>
      <c r="P997">
        <v>0</v>
      </c>
      <c r="Q997">
        <v>0</v>
      </c>
      <c r="S997">
        <f t="shared" si="324"/>
        <v>1.5</v>
      </c>
      <c r="T997">
        <f t="shared" si="325"/>
        <v>0.6428571428571429</v>
      </c>
      <c r="V997" s="4">
        <f t="shared" si="326"/>
        <v>374.12050197989998</v>
      </c>
      <c r="W997">
        <f t="shared" si="327"/>
        <v>6</v>
      </c>
      <c r="X997">
        <f t="shared" si="328"/>
        <v>0.42857142857142855</v>
      </c>
      <c r="Y997">
        <f t="shared" si="329"/>
        <v>0.2857142857142857</v>
      </c>
      <c r="Z997">
        <f t="shared" si="330"/>
        <v>0.66666666666666663</v>
      </c>
      <c r="AA997" t="str">
        <f t="shared" si="331"/>
        <v>O</v>
      </c>
      <c r="AD997">
        <f t="shared" si="332"/>
        <v>0</v>
      </c>
      <c r="AF997" t="str">
        <f t="shared" si="333"/>
        <v>----</v>
      </c>
      <c r="AG997" t="str">
        <f t="shared" si="334"/>
        <v>----</v>
      </c>
      <c r="AH997" t="str">
        <f t="shared" si="335"/>
        <v>----</v>
      </c>
      <c r="AI997" t="str">
        <f t="shared" si="336"/>
        <v>----</v>
      </c>
      <c r="AJ997" t="str">
        <f t="shared" si="337"/>
        <v>SatFACarb</v>
      </c>
      <c r="AK997" t="str">
        <f t="shared" si="338"/>
        <v>----</v>
      </c>
      <c r="AM997" s="4">
        <f t="shared" si="339"/>
        <v>374.20701183727289</v>
      </c>
      <c r="AN997" s="4">
        <f t="shared" si="340"/>
        <v>374</v>
      </c>
      <c r="AO997" s="4">
        <f t="shared" si="341"/>
        <v>0.20701183727288708</v>
      </c>
    </row>
    <row r="998" spans="1:41" x14ac:dyDescent="0.25">
      <c r="A998">
        <v>14</v>
      </c>
      <c r="B998">
        <v>22</v>
      </c>
      <c r="C998">
        <v>0</v>
      </c>
      <c r="D998">
        <v>8</v>
      </c>
      <c r="E998">
        <v>0</v>
      </c>
      <c r="F998">
        <v>0</v>
      </c>
      <c r="H998">
        <v>317.12419039999997</v>
      </c>
      <c r="J998">
        <v>3168342</v>
      </c>
      <c r="K998">
        <v>2500536</v>
      </c>
      <c r="L998">
        <v>2671671</v>
      </c>
      <c r="M998" t="str">
        <f t="shared" si="322"/>
        <v>Yes</v>
      </c>
      <c r="N998">
        <f t="shared" si="323"/>
        <v>2780183</v>
      </c>
      <c r="O998">
        <v>3829554</v>
      </c>
      <c r="P998">
        <v>3034409</v>
      </c>
      <c r="Q998">
        <v>3639796</v>
      </c>
      <c r="S998">
        <f t="shared" si="324"/>
        <v>1.5714285714285714</v>
      </c>
      <c r="T998">
        <f t="shared" si="325"/>
        <v>0.5714285714285714</v>
      </c>
      <c r="V998" s="4">
        <f t="shared" si="326"/>
        <v>317.12419037989997</v>
      </c>
      <c r="W998">
        <f t="shared" si="327"/>
        <v>4</v>
      </c>
      <c r="X998">
        <f t="shared" si="328"/>
        <v>0.2857142857142857</v>
      </c>
      <c r="Y998">
        <f t="shared" si="329"/>
        <v>0.18181818181818182</v>
      </c>
      <c r="Z998">
        <f t="shared" si="330"/>
        <v>0.5</v>
      </c>
      <c r="AA998" t="str">
        <f t="shared" si="331"/>
        <v>O</v>
      </c>
      <c r="AD998">
        <f t="shared" si="332"/>
        <v>0</v>
      </c>
      <c r="AF998" t="str">
        <f t="shared" si="333"/>
        <v>----</v>
      </c>
      <c r="AG998" t="str">
        <f t="shared" si="334"/>
        <v>----</v>
      </c>
      <c r="AH998" t="str">
        <f t="shared" si="335"/>
        <v>----</v>
      </c>
      <c r="AI998" t="str">
        <f t="shared" si="336"/>
        <v>AlipatNoN</v>
      </c>
      <c r="AJ998" t="str">
        <f t="shared" si="337"/>
        <v>----</v>
      </c>
      <c r="AK998" t="str">
        <f t="shared" si="338"/>
        <v>----</v>
      </c>
      <c r="AM998" s="4">
        <f t="shared" si="339"/>
        <v>317.19752067945336</v>
      </c>
      <c r="AN998" s="4">
        <f t="shared" si="340"/>
        <v>317</v>
      </c>
      <c r="AO998" s="4">
        <f t="shared" si="341"/>
        <v>0.19752067945336194</v>
      </c>
    </row>
    <row r="999" spans="1:41" x14ac:dyDescent="0.25">
      <c r="A999">
        <v>14</v>
      </c>
      <c r="B999">
        <v>22</v>
      </c>
      <c r="C999">
        <v>2</v>
      </c>
      <c r="D999">
        <v>8</v>
      </c>
      <c r="E999">
        <v>0</v>
      </c>
      <c r="F999">
        <v>0</v>
      </c>
      <c r="H999">
        <v>345.13033840000003</v>
      </c>
      <c r="J999">
        <v>2127880</v>
      </c>
      <c r="K999">
        <v>2863428</v>
      </c>
      <c r="L999">
        <v>2709839</v>
      </c>
      <c r="M999" t="str">
        <f t="shared" si="322"/>
        <v>Yes</v>
      </c>
      <c r="N999">
        <f t="shared" si="323"/>
        <v>2567049</v>
      </c>
      <c r="O999">
        <v>4546361</v>
      </c>
      <c r="P999">
        <v>4711354</v>
      </c>
      <c r="Q999">
        <v>5107354</v>
      </c>
      <c r="S999">
        <f t="shared" si="324"/>
        <v>1.5714285714285714</v>
      </c>
      <c r="T999">
        <f t="shared" si="325"/>
        <v>0.5714285714285714</v>
      </c>
      <c r="V999" s="4">
        <f t="shared" si="326"/>
        <v>345.13033837989997</v>
      </c>
      <c r="W999">
        <f t="shared" si="327"/>
        <v>5</v>
      </c>
      <c r="X999">
        <f t="shared" si="328"/>
        <v>0.35714285714285715</v>
      </c>
      <c r="Y999">
        <f t="shared" si="329"/>
        <v>0.22727272727272727</v>
      </c>
      <c r="Z999">
        <f t="shared" si="330"/>
        <v>0.625</v>
      </c>
      <c r="AA999" t="str">
        <f t="shared" si="331"/>
        <v>O</v>
      </c>
      <c r="AD999">
        <f t="shared" si="332"/>
        <v>0</v>
      </c>
      <c r="AF999" t="str">
        <f t="shared" si="333"/>
        <v>----</v>
      </c>
      <c r="AG999" t="str">
        <f t="shared" si="334"/>
        <v>----</v>
      </c>
      <c r="AH999" t="str">
        <f t="shared" si="335"/>
        <v>----</v>
      </c>
      <c r="AI999" t="str">
        <f t="shared" si="336"/>
        <v>----</v>
      </c>
      <c r="AJ999" t="str">
        <f t="shared" si="337"/>
        <v>----</v>
      </c>
      <c r="AK999" t="str">
        <f t="shared" si="338"/>
        <v>Alipat+N</v>
      </c>
      <c r="AM999" s="4">
        <f t="shared" si="339"/>
        <v>345.21014468880389</v>
      </c>
      <c r="AN999" s="4">
        <f t="shared" si="340"/>
        <v>345</v>
      </c>
      <c r="AO999" s="4">
        <f t="shared" si="341"/>
        <v>0.21014468880389359</v>
      </c>
    </row>
    <row r="1000" spans="1:41" x14ac:dyDescent="0.25">
      <c r="A1000">
        <v>14</v>
      </c>
      <c r="B1000">
        <v>22</v>
      </c>
      <c r="C1000">
        <v>2</v>
      </c>
      <c r="D1000">
        <v>9</v>
      </c>
      <c r="E1000">
        <v>0</v>
      </c>
      <c r="F1000">
        <v>0</v>
      </c>
      <c r="H1000">
        <v>361.12525299999999</v>
      </c>
      <c r="J1000">
        <v>2515846</v>
      </c>
      <c r="K1000">
        <v>1743210</v>
      </c>
      <c r="L1000">
        <v>2297183</v>
      </c>
      <c r="M1000" t="str">
        <f t="shared" si="322"/>
        <v>Yes</v>
      </c>
      <c r="N1000">
        <f t="shared" si="323"/>
        <v>2185413</v>
      </c>
      <c r="O1000">
        <v>0</v>
      </c>
      <c r="P1000">
        <v>0</v>
      </c>
      <c r="Q1000">
        <v>0</v>
      </c>
      <c r="S1000">
        <f t="shared" si="324"/>
        <v>1.5714285714285714</v>
      </c>
      <c r="T1000">
        <f t="shared" si="325"/>
        <v>0.6428571428571429</v>
      </c>
      <c r="V1000" s="4">
        <f t="shared" si="326"/>
        <v>361.12525297989998</v>
      </c>
      <c r="W1000">
        <f t="shared" si="327"/>
        <v>5</v>
      </c>
      <c r="X1000">
        <f t="shared" si="328"/>
        <v>0.35714285714285715</v>
      </c>
      <c r="Y1000">
        <f t="shared" si="329"/>
        <v>0.22727272727272727</v>
      </c>
      <c r="Z1000">
        <f t="shared" si="330"/>
        <v>0.55555555555555558</v>
      </c>
      <c r="AA1000" t="str">
        <f t="shared" si="331"/>
        <v>O</v>
      </c>
      <c r="AD1000">
        <f t="shared" si="332"/>
        <v>-6.6666666666666666E-2</v>
      </c>
      <c r="AF1000" t="str">
        <f t="shared" si="333"/>
        <v>----</v>
      </c>
      <c r="AG1000" t="str">
        <f t="shared" si="334"/>
        <v>----</v>
      </c>
      <c r="AH1000" t="str">
        <f t="shared" si="335"/>
        <v>----</v>
      </c>
      <c r="AI1000" t="str">
        <f t="shared" si="336"/>
        <v>----</v>
      </c>
      <c r="AJ1000" t="str">
        <f t="shared" si="337"/>
        <v>SatFACarb</v>
      </c>
      <c r="AK1000" t="str">
        <f t="shared" si="338"/>
        <v>----</v>
      </c>
      <c r="AM1000" s="4">
        <f t="shared" si="339"/>
        <v>361.2087578772892</v>
      </c>
      <c r="AN1000" s="4">
        <f t="shared" si="340"/>
        <v>361</v>
      </c>
      <c r="AO1000" s="4">
        <f t="shared" si="341"/>
        <v>0.20875787728920159</v>
      </c>
    </row>
    <row r="1001" spans="1:41" x14ac:dyDescent="0.25">
      <c r="A1001">
        <v>14</v>
      </c>
      <c r="B1001">
        <v>22</v>
      </c>
      <c r="C1001">
        <v>2</v>
      </c>
      <c r="D1001">
        <v>10</v>
      </c>
      <c r="E1001">
        <v>0</v>
      </c>
      <c r="F1001">
        <v>0</v>
      </c>
      <c r="H1001">
        <v>377.1201676</v>
      </c>
      <c r="J1001">
        <v>2759564</v>
      </c>
      <c r="K1001">
        <v>1793374</v>
      </c>
      <c r="L1001">
        <v>1815790</v>
      </c>
      <c r="M1001" t="str">
        <f t="shared" si="322"/>
        <v>Yes</v>
      </c>
      <c r="N1001">
        <f t="shared" si="323"/>
        <v>2122909.3333333335</v>
      </c>
      <c r="O1001">
        <v>0</v>
      </c>
      <c r="P1001">
        <v>0</v>
      </c>
      <c r="Q1001">
        <v>0</v>
      </c>
      <c r="S1001">
        <f t="shared" si="324"/>
        <v>1.5714285714285714</v>
      </c>
      <c r="T1001">
        <f t="shared" si="325"/>
        <v>0.7142857142857143</v>
      </c>
      <c r="V1001" s="4">
        <f t="shared" si="326"/>
        <v>377.12016757989994</v>
      </c>
      <c r="W1001">
        <f t="shared" si="327"/>
        <v>5</v>
      </c>
      <c r="X1001">
        <f t="shared" si="328"/>
        <v>0.35714285714285715</v>
      </c>
      <c r="Y1001">
        <f t="shared" si="329"/>
        <v>0.22727272727272727</v>
      </c>
      <c r="Z1001">
        <f t="shared" si="330"/>
        <v>0.5</v>
      </c>
      <c r="AA1001" t="str">
        <f t="shared" si="331"/>
        <v>O</v>
      </c>
      <c r="AD1001">
        <f t="shared" si="332"/>
        <v>-0.14285714285714285</v>
      </c>
      <c r="AF1001" t="str">
        <f t="shared" si="333"/>
        <v>----</v>
      </c>
      <c r="AG1001" t="str">
        <f t="shared" si="334"/>
        <v>----</v>
      </c>
      <c r="AH1001" t="str">
        <f t="shared" si="335"/>
        <v>----</v>
      </c>
      <c r="AI1001" t="str">
        <f t="shared" si="336"/>
        <v>----</v>
      </c>
      <c r="AJ1001" t="str">
        <f t="shared" si="337"/>
        <v>SatFACarb</v>
      </c>
      <c r="AK1001" t="str">
        <f t="shared" si="338"/>
        <v>----</v>
      </c>
      <c r="AM1001" s="4">
        <f t="shared" si="339"/>
        <v>377.20737106577445</v>
      </c>
      <c r="AN1001" s="4">
        <f t="shared" si="340"/>
        <v>377</v>
      </c>
      <c r="AO1001" s="4">
        <f t="shared" si="341"/>
        <v>0.20737106577445275</v>
      </c>
    </row>
    <row r="1002" spans="1:41" x14ac:dyDescent="0.25">
      <c r="A1002">
        <v>14</v>
      </c>
      <c r="B1002">
        <v>23</v>
      </c>
      <c r="C1002">
        <v>1</v>
      </c>
      <c r="D1002">
        <v>10</v>
      </c>
      <c r="E1002">
        <v>0</v>
      </c>
      <c r="F1002">
        <v>0</v>
      </c>
      <c r="H1002">
        <v>364.1249186</v>
      </c>
      <c r="J1002">
        <v>3122942</v>
      </c>
      <c r="K1002">
        <v>2224443</v>
      </c>
      <c r="L1002">
        <v>2673392</v>
      </c>
      <c r="M1002" t="str">
        <f t="shared" si="322"/>
        <v>Yes</v>
      </c>
      <c r="N1002">
        <f t="shared" si="323"/>
        <v>2673592.3333333335</v>
      </c>
      <c r="O1002">
        <v>2370097</v>
      </c>
      <c r="P1002">
        <v>2266696</v>
      </c>
      <c r="Q1002">
        <v>3083594</v>
      </c>
      <c r="S1002">
        <f t="shared" si="324"/>
        <v>1.6428571428571428</v>
      </c>
      <c r="T1002">
        <f t="shared" si="325"/>
        <v>0.7142857142857143</v>
      </c>
      <c r="V1002" s="4">
        <f t="shared" si="326"/>
        <v>364.1249185799</v>
      </c>
      <c r="W1002">
        <f t="shared" si="327"/>
        <v>4</v>
      </c>
      <c r="X1002">
        <f t="shared" si="328"/>
        <v>0.2857142857142857</v>
      </c>
      <c r="Y1002">
        <f t="shared" si="329"/>
        <v>0.17391304347826086</v>
      </c>
      <c r="Z1002">
        <f t="shared" si="330"/>
        <v>0.4</v>
      </c>
      <c r="AA1002" t="str">
        <f t="shared" si="331"/>
        <v>O</v>
      </c>
      <c r="AD1002">
        <f t="shared" si="332"/>
        <v>-0.1875</v>
      </c>
      <c r="AF1002" t="str">
        <f t="shared" si="333"/>
        <v>----</v>
      </c>
      <c r="AG1002" t="str">
        <f t="shared" si="334"/>
        <v>----</v>
      </c>
      <c r="AH1002" t="str">
        <f t="shared" si="335"/>
        <v>----</v>
      </c>
      <c r="AI1002" t="str">
        <f t="shared" si="336"/>
        <v>----</v>
      </c>
      <c r="AJ1002" t="str">
        <f t="shared" si="337"/>
        <v>SatFACarb</v>
      </c>
      <c r="AK1002" t="str">
        <f t="shared" si="338"/>
        <v>----</v>
      </c>
      <c r="AM1002" s="4">
        <f t="shared" si="339"/>
        <v>364.20911710579088</v>
      </c>
      <c r="AN1002" s="4">
        <f t="shared" si="340"/>
        <v>364</v>
      </c>
      <c r="AO1002" s="4">
        <f t="shared" si="341"/>
        <v>0.20911710579088094</v>
      </c>
    </row>
    <row r="1003" spans="1:41" x14ac:dyDescent="0.25">
      <c r="A1003">
        <v>14</v>
      </c>
      <c r="B1003">
        <v>23</v>
      </c>
      <c r="C1003">
        <v>1</v>
      </c>
      <c r="D1003">
        <v>13</v>
      </c>
      <c r="E1003">
        <v>0</v>
      </c>
      <c r="F1003">
        <v>0</v>
      </c>
      <c r="H1003">
        <v>412.10966239999999</v>
      </c>
      <c r="J1003">
        <v>3444804</v>
      </c>
      <c r="K1003">
        <v>1674984</v>
      </c>
      <c r="L1003">
        <v>2425013</v>
      </c>
      <c r="M1003" t="str">
        <f t="shared" si="322"/>
        <v>Yes</v>
      </c>
      <c r="N1003">
        <f t="shared" si="323"/>
        <v>2514933.6666666665</v>
      </c>
      <c r="O1003">
        <v>0</v>
      </c>
      <c r="P1003">
        <v>0</v>
      </c>
      <c r="Q1003">
        <v>0</v>
      </c>
      <c r="S1003">
        <f t="shared" si="324"/>
        <v>1.6428571428571428</v>
      </c>
      <c r="T1003">
        <f t="shared" si="325"/>
        <v>0.9285714285714286</v>
      </c>
      <c r="V1003" s="4">
        <f t="shared" si="326"/>
        <v>412.10966237989999</v>
      </c>
      <c r="W1003">
        <f t="shared" si="327"/>
        <v>4</v>
      </c>
      <c r="X1003">
        <f t="shared" si="328"/>
        <v>0.2857142857142857</v>
      </c>
      <c r="Y1003">
        <f t="shared" si="329"/>
        <v>0.17391304347826086</v>
      </c>
      <c r="Z1003">
        <f t="shared" si="330"/>
        <v>0.30769230769230771</v>
      </c>
      <c r="AA1003" t="str">
        <f t="shared" si="331"/>
        <v>O</v>
      </c>
      <c r="AD1003">
        <f t="shared" si="332"/>
        <v>-0.46153846153846156</v>
      </c>
      <c r="AF1003" t="str">
        <f t="shared" si="333"/>
        <v>----</v>
      </c>
      <c r="AG1003" t="str">
        <f t="shared" si="334"/>
        <v>----</v>
      </c>
      <c r="AH1003" t="str">
        <f t="shared" si="335"/>
        <v>----</v>
      </c>
      <c r="AI1003" t="str">
        <f t="shared" si="336"/>
        <v>----</v>
      </c>
      <c r="AJ1003" t="str">
        <f t="shared" si="337"/>
        <v>SatFACarb</v>
      </c>
      <c r="AK1003" t="str">
        <f t="shared" si="338"/>
        <v>----</v>
      </c>
      <c r="AM1003" s="4">
        <f t="shared" si="339"/>
        <v>412.20495667124675</v>
      </c>
      <c r="AN1003" s="4">
        <f t="shared" si="340"/>
        <v>412</v>
      </c>
      <c r="AO1003" s="4">
        <f t="shared" si="341"/>
        <v>0.2049566712467481</v>
      </c>
    </row>
    <row r="1004" spans="1:41" x14ac:dyDescent="0.25">
      <c r="A1004">
        <v>14</v>
      </c>
      <c r="B1004">
        <v>23</v>
      </c>
      <c r="C1004">
        <v>3</v>
      </c>
      <c r="D1004">
        <v>6</v>
      </c>
      <c r="E1004">
        <v>0</v>
      </c>
      <c r="F1004">
        <v>0</v>
      </c>
      <c r="H1004">
        <v>328.15140819999999</v>
      </c>
      <c r="J1004">
        <v>1509264</v>
      </c>
      <c r="K1004">
        <v>2559369</v>
      </c>
      <c r="L1004">
        <v>2208007</v>
      </c>
      <c r="M1004" t="str">
        <f t="shared" si="322"/>
        <v>Yes</v>
      </c>
      <c r="N1004">
        <f t="shared" si="323"/>
        <v>2092213.3333333333</v>
      </c>
      <c r="O1004">
        <v>4210610</v>
      </c>
      <c r="P1004">
        <v>5447570</v>
      </c>
      <c r="Q1004">
        <v>5851476</v>
      </c>
      <c r="S1004">
        <f t="shared" si="324"/>
        <v>1.6428571428571428</v>
      </c>
      <c r="T1004">
        <f t="shared" si="325"/>
        <v>0.42857142857142855</v>
      </c>
      <c r="V1004" s="4">
        <f t="shared" si="326"/>
        <v>328.15140817989999</v>
      </c>
      <c r="W1004">
        <f t="shared" si="327"/>
        <v>5</v>
      </c>
      <c r="X1004">
        <f t="shared" si="328"/>
        <v>0.35714285714285715</v>
      </c>
      <c r="Y1004">
        <f t="shared" si="329"/>
        <v>0.21739130434782608</v>
      </c>
      <c r="Z1004">
        <f t="shared" si="330"/>
        <v>0.83333333333333337</v>
      </c>
      <c r="AA1004" t="str">
        <f t="shared" si="331"/>
        <v>CRAM</v>
      </c>
      <c r="AD1004">
        <f t="shared" si="332"/>
        <v>6.25E-2</v>
      </c>
      <c r="AF1004" t="str">
        <f t="shared" si="333"/>
        <v>----</v>
      </c>
      <c r="AG1004" t="str">
        <f t="shared" si="334"/>
        <v>----</v>
      </c>
      <c r="AH1004" t="str">
        <f t="shared" si="335"/>
        <v>----</v>
      </c>
      <c r="AI1004" t="str">
        <f t="shared" si="336"/>
        <v>----</v>
      </c>
      <c r="AJ1004" t="str">
        <f t="shared" si="337"/>
        <v>----</v>
      </c>
      <c r="AK1004" t="str">
        <f t="shared" si="338"/>
        <v>Alipat+N</v>
      </c>
      <c r="AM1004" s="4">
        <f t="shared" si="339"/>
        <v>328.22728836120018</v>
      </c>
      <c r="AN1004" s="4">
        <f t="shared" si="340"/>
        <v>328</v>
      </c>
      <c r="AO1004" s="4">
        <f t="shared" si="341"/>
        <v>0.22728836120018059</v>
      </c>
    </row>
    <row r="1005" spans="1:41" x14ac:dyDescent="0.25">
      <c r="A1005">
        <v>14</v>
      </c>
      <c r="B1005">
        <v>23</v>
      </c>
      <c r="C1005">
        <v>3</v>
      </c>
      <c r="D1005">
        <v>7</v>
      </c>
      <c r="E1005">
        <v>0</v>
      </c>
      <c r="F1005">
        <v>0</v>
      </c>
      <c r="H1005">
        <v>344.14632280000001</v>
      </c>
      <c r="J1005">
        <v>1916945</v>
      </c>
      <c r="K1005">
        <v>2622007</v>
      </c>
      <c r="L1005">
        <v>2165325</v>
      </c>
      <c r="M1005" t="str">
        <f t="shared" si="322"/>
        <v>Yes</v>
      </c>
      <c r="N1005">
        <f t="shared" si="323"/>
        <v>2234759</v>
      </c>
      <c r="O1005">
        <v>4322380</v>
      </c>
      <c r="P1005">
        <v>3442348</v>
      </c>
      <c r="Q1005">
        <v>4287361</v>
      </c>
      <c r="S1005">
        <f t="shared" si="324"/>
        <v>1.6428571428571428</v>
      </c>
      <c r="T1005">
        <f t="shared" si="325"/>
        <v>0.5</v>
      </c>
      <c r="V1005" s="4">
        <f t="shared" si="326"/>
        <v>344.1463227799</v>
      </c>
      <c r="W1005">
        <f t="shared" si="327"/>
        <v>5</v>
      </c>
      <c r="X1005">
        <f t="shared" si="328"/>
        <v>0.35714285714285715</v>
      </c>
      <c r="Y1005">
        <f t="shared" si="329"/>
        <v>0.21739130434782608</v>
      </c>
      <c r="Z1005">
        <f t="shared" si="330"/>
        <v>0.7142857142857143</v>
      </c>
      <c r="AA1005" t="str">
        <f t="shared" si="331"/>
        <v>O</v>
      </c>
      <c r="AD1005">
        <f t="shared" si="332"/>
        <v>0</v>
      </c>
      <c r="AF1005" t="str">
        <f t="shared" si="333"/>
        <v>----</v>
      </c>
      <c r="AG1005" t="str">
        <f t="shared" si="334"/>
        <v>----</v>
      </c>
      <c r="AH1005" t="str">
        <f t="shared" si="335"/>
        <v>----</v>
      </c>
      <c r="AI1005" t="str">
        <f t="shared" si="336"/>
        <v>----</v>
      </c>
      <c r="AJ1005" t="str">
        <f t="shared" si="337"/>
        <v>----</v>
      </c>
      <c r="AK1005" t="str">
        <f t="shared" si="338"/>
        <v>Alipat+N</v>
      </c>
      <c r="AM1005" s="4">
        <f t="shared" si="339"/>
        <v>344.22590154968549</v>
      </c>
      <c r="AN1005" s="4">
        <f t="shared" si="340"/>
        <v>344</v>
      </c>
      <c r="AO1005" s="4">
        <f t="shared" si="341"/>
        <v>0.22590154968548859</v>
      </c>
    </row>
    <row r="1006" spans="1:41" x14ac:dyDescent="0.25">
      <c r="A1006">
        <v>14</v>
      </c>
      <c r="B1006">
        <v>23</v>
      </c>
      <c r="C1006">
        <v>3</v>
      </c>
      <c r="D1006">
        <v>8</v>
      </c>
      <c r="E1006">
        <v>0</v>
      </c>
      <c r="F1006">
        <v>0</v>
      </c>
      <c r="H1006">
        <v>360.14123740000002</v>
      </c>
      <c r="J1006">
        <v>2881635</v>
      </c>
      <c r="K1006">
        <v>3076395</v>
      </c>
      <c r="L1006">
        <v>3087412</v>
      </c>
      <c r="M1006" t="str">
        <f t="shared" si="322"/>
        <v>Yes</v>
      </c>
      <c r="N1006">
        <f t="shared" si="323"/>
        <v>3015147.3333333335</v>
      </c>
      <c r="O1006">
        <v>2834298</v>
      </c>
      <c r="P1006">
        <v>2240347</v>
      </c>
      <c r="Q1006">
        <v>2774637</v>
      </c>
      <c r="S1006">
        <f t="shared" si="324"/>
        <v>1.6428571428571428</v>
      </c>
      <c r="T1006">
        <f t="shared" si="325"/>
        <v>0.5714285714285714</v>
      </c>
      <c r="V1006" s="4">
        <f t="shared" si="326"/>
        <v>360.14123737989996</v>
      </c>
      <c r="W1006">
        <f t="shared" si="327"/>
        <v>5</v>
      </c>
      <c r="X1006">
        <f t="shared" si="328"/>
        <v>0.35714285714285715</v>
      </c>
      <c r="Y1006">
        <f t="shared" si="329"/>
        <v>0.21739130434782608</v>
      </c>
      <c r="Z1006">
        <f t="shared" si="330"/>
        <v>0.625</v>
      </c>
      <c r="AA1006" t="str">
        <f t="shared" si="331"/>
        <v>O</v>
      </c>
      <c r="AD1006">
        <f t="shared" si="332"/>
        <v>-7.1428571428571425E-2</v>
      </c>
      <c r="AF1006" t="str">
        <f t="shared" si="333"/>
        <v>----</v>
      </c>
      <c r="AG1006" t="str">
        <f t="shared" si="334"/>
        <v>----</v>
      </c>
      <c r="AH1006" t="str">
        <f t="shared" si="335"/>
        <v>----</v>
      </c>
      <c r="AI1006" t="str">
        <f t="shared" si="336"/>
        <v>----</v>
      </c>
      <c r="AJ1006" t="str">
        <f t="shared" si="337"/>
        <v>----</v>
      </c>
      <c r="AK1006" t="str">
        <f t="shared" si="338"/>
        <v>Alipat+N</v>
      </c>
      <c r="AM1006" s="4">
        <f t="shared" si="339"/>
        <v>360.22451473817074</v>
      </c>
      <c r="AN1006" s="4">
        <f t="shared" si="340"/>
        <v>360</v>
      </c>
      <c r="AO1006" s="4">
        <f t="shared" si="341"/>
        <v>0.22451473817073975</v>
      </c>
    </row>
    <row r="1007" spans="1:41" x14ac:dyDescent="0.25">
      <c r="A1007">
        <v>14</v>
      </c>
      <c r="B1007">
        <v>24</v>
      </c>
      <c r="C1007">
        <v>0</v>
      </c>
      <c r="D1007">
        <v>8</v>
      </c>
      <c r="E1007">
        <v>0</v>
      </c>
      <c r="F1007">
        <v>0</v>
      </c>
      <c r="H1007">
        <v>319.13984040000003</v>
      </c>
      <c r="J1007">
        <v>1709964</v>
      </c>
      <c r="K1007">
        <v>1675783</v>
      </c>
      <c r="L1007">
        <v>1367944</v>
      </c>
      <c r="M1007" t="str">
        <f t="shared" si="322"/>
        <v>Yes</v>
      </c>
      <c r="N1007">
        <f t="shared" si="323"/>
        <v>1584563.6666666667</v>
      </c>
      <c r="O1007">
        <v>2477127</v>
      </c>
      <c r="P1007">
        <v>2576534</v>
      </c>
      <c r="Q1007">
        <v>2651024</v>
      </c>
      <c r="S1007">
        <f t="shared" si="324"/>
        <v>1.7142857142857142</v>
      </c>
      <c r="T1007">
        <f t="shared" si="325"/>
        <v>0.5714285714285714</v>
      </c>
      <c r="V1007" s="4">
        <f t="shared" si="326"/>
        <v>319.13984037990002</v>
      </c>
      <c r="W1007">
        <f t="shared" si="327"/>
        <v>3</v>
      </c>
      <c r="X1007">
        <f t="shared" si="328"/>
        <v>0.21428571428571427</v>
      </c>
      <c r="Y1007">
        <f t="shared" si="329"/>
        <v>0.125</v>
      </c>
      <c r="Z1007">
        <f t="shared" si="330"/>
        <v>0.375</v>
      </c>
      <c r="AA1007" t="str">
        <f t="shared" si="331"/>
        <v>O</v>
      </c>
      <c r="AD1007">
        <f t="shared" si="332"/>
        <v>-0.1</v>
      </c>
      <c r="AF1007" t="str">
        <f t="shared" si="333"/>
        <v>----</v>
      </c>
      <c r="AG1007" t="str">
        <f t="shared" si="334"/>
        <v>----</v>
      </c>
      <c r="AH1007" t="str">
        <f t="shared" si="335"/>
        <v>----</v>
      </c>
      <c r="AI1007" t="str">
        <f t="shared" si="336"/>
        <v>AlipatNoN</v>
      </c>
      <c r="AJ1007" t="str">
        <f t="shared" si="337"/>
        <v>----</v>
      </c>
      <c r="AK1007" t="str">
        <f t="shared" si="338"/>
        <v>----</v>
      </c>
      <c r="AM1007" s="4">
        <f t="shared" si="339"/>
        <v>319.21363676883664</v>
      </c>
      <c r="AN1007" s="4">
        <f t="shared" si="340"/>
        <v>319</v>
      </c>
      <c r="AO1007" s="4">
        <f t="shared" si="341"/>
        <v>0.21363676883663629</v>
      </c>
    </row>
    <row r="1008" spans="1:41" x14ac:dyDescent="0.25">
      <c r="A1008">
        <v>14</v>
      </c>
      <c r="B1008">
        <v>24</v>
      </c>
      <c r="C1008">
        <v>0</v>
      </c>
      <c r="D1008">
        <v>9</v>
      </c>
      <c r="E1008">
        <v>0</v>
      </c>
      <c r="F1008">
        <v>0</v>
      </c>
      <c r="H1008">
        <v>335.13475499999998</v>
      </c>
      <c r="J1008">
        <v>2870522</v>
      </c>
      <c r="K1008">
        <v>2566505</v>
      </c>
      <c r="L1008">
        <v>2888652</v>
      </c>
      <c r="M1008" t="str">
        <f t="shared" si="322"/>
        <v>Yes</v>
      </c>
      <c r="N1008">
        <f t="shared" si="323"/>
        <v>2775226.3333333335</v>
      </c>
      <c r="O1008">
        <v>3045033</v>
      </c>
      <c r="P1008">
        <v>2315189</v>
      </c>
      <c r="Q1008">
        <v>2601219</v>
      </c>
      <c r="S1008">
        <f t="shared" si="324"/>
        <v>1.7142857142857142</v>
      </c>
      <c r="T1008">
        <f t="shared" si="325"/>
        <v>0.6428571428571429</v>
      </c>
      <c r="V1008" s="4">
        <f t="shared" si="326"/>
        <v>335.13475497990004</v>
      </c>
      <c r="W1008">
        <f t="shared" si="327"/>
        <v>3</v>
      </c>
      <c r="X1008">
        <f t="shared" si="328"/>
        <v>0.21428571428571427</v>
      </c>
      <c r="Y1008">
        <f t="shared" si="329"/>
        <v>0.125</v>
      </c>
      <c r="Z1008">
        <f t="shared" si="330"/>
        <v>0.33333333333333331</v>
      </c>
      <c r="AA1008" t="str">
        <f t="shared" si="331"/>
        <v>O</v>
      </c>
      <c r="AD1008">
        <f t="shared" si="332"/>
        <v>-0.15789473684210525</v>
      </c>
      <c r="AF1008" t="str">
        <f t="shared" si="333"/>
        <v>----</v>
      </c>
      <c r="AG1008" t="str">
        <f t="shared" si="334"/>
        <v>----</v>
      </c>
      <c r="AH1008" t="str">
        <f t="shared" si="335"/>
        <v>----</v>
      </c>
      <c r="AI1008" t="str">
        <f t="shared" si="336"/>
        <v>----</v>
      </c>
      <c r="AJ1008" t="str">
        <f t="shared" si="337"/>
        <v>SatFACarb</v>
      </c>
      <c r="AK1008" t="str">
        <f t="shared" si="338"/>
        <v>----</v>
      </c>
      <c r="AM1008" s="4">
        <f t="shared" si="339"/>
        <v>335.21224995732194</v>
      </c>
      <c r="AN1008" s="4">
        <f t="shared" si="340"/>
        <v>335</v>
      </c>
      <c r="AO1008" s="4">
        <f t="shared" si="341"/>
        <v>0.21224995732194429</v>
      </c>
    </row>
    <row r="1009" spans="1:41" x14ac:dyDescent="0.25">
      <c r="A1009">
        <v>14</v>
      </c>
      <c r="B1009">
        <v>24</v>
      </c>
      <c r="C1009">
        <v>0</v>
      </c>
      <c r="D1009">
        <v>14</v>
      </c>
      <c r="E1009">
        <v>1</v>
      </c>
      <c r="F1009">
        <v>0</v>
      </c>
      <c r="H1009">
        <v>447.08139870000002</v>
      </c>
      <c r="J1009">
        <v>2399966</v>
      </c>
      <c r="K1009">
        <v>1718853</v>
      </c>
      <c r="L1009">
        <v>1738274</v>
      </c>
      <c r="M1009" t="str">
        <f t="shared" si="322"/>
        <v>Yes</v>
      </c>
      <c r="N1009">
        <f t="shared" si="323"/>
        <v>1952364.3333333333</v>
      </c>
      <c r="O1009">
        <v>0</v>
      </c>
      <c r="P1009">
        <v>0</v>
      </c>
      <c r="Q1009">
        <v>0</v>
      </c>
      <c r="S1009">
        <f t="shared" si="324"/>
        <v>1.7142857142857142</v>
      </c>
      <c r="T1009">
        <f t="shared" si="325"/>
        <v>1</v>
      </c>
      <c r="V1009" s="4">
        <f t="shared" si="326"/>
        <v>447.08139867990002</v>
      </c>
      <c r="W1009">
        <f t="shared" si="327"/>
        <v>3</v>
      </c>
      <c r="X1009">
        <f t="shared" si="328"/>
        <v>0.21428571428571427</v>
      </c>
      <c r="Y1009">
        <f t="shared" si="329"/>
        <v>0.125</v>
      </c>
      <c r="Z1009">
        <f t="shared" si="330"/>
        <v>0.21428571428571427</v>
      </c>
      <c r="AA1009" t="str">
        <f t="shared" si="331"/>
        <v>O</v>
      </c>
      <c r="AD1009">
        <f t="shared" si="332"/>
        <v>-0.83333333333333337</v>
      </c>
      <c r="AF1009" t="str">
        <f t="shared" si="333"/>
        <v>----</v>
      </c>
      <c r="AG1009" t="str">
        <f t="shared" si="334"/>
        <v>----</v>
      </c>
      <c r="AH1009" t="str">
        <f t="shared" si="335"/>
        <v>----</v>
      </c>
      <c r="AI1009" t="str">
        <f t="shared" si="336"/>
        <v>----</v>
      </c>
      <c r="AJ1009" t="str">
        <f t="shared" si="337"/>
        <v>SatFACarb</v>
      </c>
      <c r="AK1009" t="str">
        <f t="shared" si="338"/>
        <v>----</v>
      </c>
      <c r="AM1009" s="4">
        <f t="shared" si="339"/>
        <v>447.18477967032737</v>
      </c>
      <c r="AN1009" s="4">
        <f t="shared" si="340"/>
        <v>447</v>
      </c>
      <c r="AO1009" s="4">
        <f t="shared" si="341"/>
        <v>0.18477967032737297</v>
      </c>
    </row>
    <row r="1010" spans="1:41" x14ac:dyDescent="0.25">
      <c r="A1010">
        <v>14</v>
      </c>
      <c r="B1010">
        <v>24</v>
      </c>
      <c r="C1010">
        <v>2</v>
      </c>
      <c r="D1010">
        <v>9</v>
      </c>
      <c r="E1010">
        <v>0</v>
      </c>
      <c r="F1010">
        <v>0</v>
      </c>
      <c r="H1010">
        <v>363.14090299999998</v>
      </c>
      <c r="J1010">
        <v>1609179</v>
      </c>
      <c r="K1010">
        <v>1731835</v>
      </c>
      <c r="L1010">
        <v>1734596</v>
      </c>
      <c r="M1010" t="str">
        <f t="shared" si="322"/>
        <v>Yes</v>
      </c>
      <c r="N1010">
        <f t="shared" si="323"/>
        <v>1691870</v>
      </c>
      <c r="O1010">
        <v>0</v>
      </c>
      <c r="P1010">
        <v>0</v>
      </c>
      <c r="Q1010">
        <v>0</v>
      </c>
      <c r="S1010">
        <f t="shared" si="324"/>
        <v>1.7142857142857142</v>
      </c>
      <c r="T1010">
        <f t="shared" si="325"/>
        <v>0.6428571428571429</v>
      </c>
      <c r="V1010" s="4">
        <f t="shared" si="326"/>
        <v>363.14090297989998</v>
      </c>
      <c r="W1010">
        <f t="shared" si="327"/>
        <v>4</v>
      </c>
      <c r="X1010">
        <f t="shared" si="328"/>
        <v>0.2857142857142857</v>
      </c>
      <c r="Y1010">
        <f t="shared" si="329"/>
        <v>0.16666666666666666</v>
      </c>
      <c r="Z1010">
        <f t="shared" si="330"/>
        <v>0.44444444444444442</v>
      </c>
      <c r="AA1010" t="str">
        <f t="shared" si="331"/>
        <v>O</v>
      </c>
      <c r="AD1010">
        <f t="shared" si="332"/>
        <v>-0.2</v>
      </c>
      <c r="AF1010" t="str">
        <f t="shared" si="333"/>
        <v>----</v>
      </c>
      <c r="AG1010" t="str">
        <f t="shared" si="334"/>
        <v>----</v>
      </c>
      <c r="AH1010" t="str">
        <f t="shared" si="335"/>
        <v>----</v>
      </c>
      <c r="AI1010" t="str">
        <f t="shared" si="336"/>
        <v>----</v>
      </c>
      <c r="AJ1010" t="str">
        <f t="shared" si="337"/>
        <v>SatFACarb</v>
      </c>
      <c r="AK1010" t="str">
        <f t="shared" si="338"/>
        <v>----</v>
      </c>
      <c r="AM1010" s="4">
        <f t="shared" si="339"/>
        <v>363.22487396667242</v>
      </c>
      <c r="AN1010" s="4">
        <f t="shared" si="340"/>
        <v>363</v>
      </c>
      <c r="AO1010" s="4">
        <f t="shared" si="341"/>
        <v>0.2248739666724191</v>
      </c>
    </row>
    <row r="1011" spans="1:41" x14ac:dyDescent="0.25">
      <c r="A1011">
        <v>14</v>
      </c>
      <c r="B1011">
        <v>25</v>
      </c>
      <c r="C1011">
        <v>3</v>
      </c>
      <c r="D1011">
        <v>6</v>
      </c>
      <c r="E1011">
        <v>0</v>
      </c>
      <c r="F1011">
        <v>0</v>
      </c>
      <c r="H1011">
        <v>330.16705819999999</v>
      </c>
      <c r="J1011">
        <v>1705742</v>
      </c>
      <c r="K1011">
        <v>2744103</v>
      </c>
      <c r="L1011">
        <v>2087840</v>
      </c>
      <c r="M1011" t="str">
        <f t="shared" si="322"/>
        <v>Yes</v>
      </c>
      <c r="N1011">
        <f t="shared" si="323"/>
        <v>2179228.3333333335</v>
      </c>
      <c r="O1011">
        <v>3496205</v>
      </c>
      <c r="P1011">
        <v>4448582</v>
      </c>
      <c r="Q1011">
        <v>3853106</v>
      </c>
      <c r="S1011">
        <f t="shared" si="324"/>
        <v>1.7857142857142858</v>
      </c>
      <c r="T1011">
        <f t="shared" si="325"/>
        <v>0.42857142857142855</v>
      </c>
      <c r="V1011" s="4">
        <f t="shared" si="326"/>
        <v>330.16705817989998</v>
      </c>
      <c r="W1011">
        <f t="shared" si="327"/>
        <v>4</v>
      </c>
      <c r="X1011">
        <f t="shared" si="328"/>
        <v>0.2857142857142857</v>
      </c>
      <c r="Y1011">
        <f t="shared" si="329"/>
        <v>0.16</v>
      </c>
      <c r="Z1011">
        <f t="shared" si="330"/>
        <v>0.66666666666666663</v>
      </c>
      <c r="AA1011" t="str">
        <f t="shared" si="331"/>
        <v>O</v>
      </c>
      <c r="AD1011">
        <f t="shared" si="332"/>
        <v>-6.25E-2</v>
      </c>
      <c r="AF1011" t="str">
        <f t="shared" si="333"/>
        <v>----</v>
      </c>
      <c r="AG1011" t="str">
        <f t="shared" si="334"/>
        <v>----</v>
      </c>
      <c r="AH1011" t="str">
        <f t="shared" si="335"/>
        <v>----</v>
      </c>
      <c r="AI1011" t="str">
        <f t="shared" si="336"/>
        <v>----</v>
      </c>
      <c r="AJ1011" t="str">
        <f t="shared" si="337"/>
        <v>----</v>
      </c>
      <c r="AK1011" t="str">
        <f t="shared" si="338"/>
        <v>Alipat+N</v>
      </c>
      <c r="AM1011" s="4">
        <f t="shared" si="339"/>
        <v>330.2434044505834</v>
      </c>
      <c r="AN1011" s="4">
        <f t="shared" si="340"/>
        <v>330</v>
      </c>
      <c r="AO1011" s="4">
        <f t="shared" si="341"/>
        <v>0.2434044505833981</v>
      </c>
    </row>
    <row r="1012" spans="1:41" x14ac:dyDescent="0.25">
      <c r="A1012">
        <v>14</v>
      </c>
      <c r="B1012">
        <v>26</v>
      </c>
      <c r="C1012">
        <v>0</v>
      </c>
      <c r="D1012">
        <v>13</v>
      </c>
      <c r="E1012">
        <v>0</v>
      </c>
      <c r="F1012">
        <v>0</v>
      </c>
      <c r="H1012">
        <v>401.13006339999998</v>
      </c>
      <c r="J1012">
        <v>3110459</v>
      </c>
      <c r="K1012">
        <v>1877977</v>
      </c>
      <c r="L1012">
        <v>2821071</v>
      </c>
      <c r="M1012" t="str">
        <f t="shared" si="322"/>
        <v>Yes</v>
      </c>
      <c r="N1012">
        <f t="shared" si="323"/>
        <v>2603169</v>
      </c>
      <c r="O1012">
        <v>0</v>
      </c>
      <c r="P1012">
        <v>0</v>
      </c>
      <c r="Q1012">
        <v>0</v>
      </c>
      <c r="S1012">
        <f t="shared" si="324"/>
        <v>1.8571428571428572</v>
      </c>
      <c r="T1012">
        <f t="shared" si="325"/>
        <v>0.9285714285714286</v>
      </c>
      <c r="V1012" s="4">
        <f t="shared" si="326"/>
        <v>401.13006337990004</v>
      </c>
      <c r="W1012">
        <f t="shared" si="327"/>
        <v>2</v>
      </c>
      <c r="X1012">
        <f t="shared" si="328"/>
        <v>0.14285714285714285</v>
      </c>
      <c r="Y1012">
        <f t="shared" si="329"/>
        <v>7.6923076923076927E-2</v>
      </c>
      <c r="Z1012">
        <f t="shared" si="330"/>
        <v>0.15384615384615385</v>
      </c>
      <c r="AA1012" t="str">
        <f t="shared" si="331"/>
        <v>O</v>
      </c>
      <c r="AD1012">
        <f t="shared" si="332"/>
        <v>-0.6</v>
      </c>
      <c r="AF1012" t="str">
        <f t="shared" si="333"/>
        <v>----</v>
      </c>
      <c r="AG1012" t="str">
        <f t="shared" si="334"/>
        <v>----</v>
      </c>
      <c r="AH1012" t="str">
        <f t="shared" si="335"/>
        <v>----</v>
      </c>
      <c r="AI1012" t="str">
        <f t="shared" si="336"/>
        <v>----</v>
      </c>
      <c r="AJ1012" t="str">
        <f t="shared" si="337"/>
        <v>SatFACarb</v>
      </c>
      <c r="AK1012" t="str">
        <f t="shared" si="338"/>
        <v>----</v>
      </c>
      <c r="AM1012" s="4">
        <f t="shared" si="339"/>
        <v>401.22281880064634</v>
      </c>
      <c r="AN1012" s="4">
        <f t="shared" si="340"/>
        <v>401</v>
      </c>
      <c r="AO1012" s="4">
        <f t="shared" si="341"/>
        <v>0.22281880064633697</v>
      </c>
    </row>
    <row r="1013" spans="1:41" x14ac:dyDescent="0.25">
      <c r="A1013">
        <v>14</v>
      </c>
      <c r="B1013">
        <v>26</v>
      </c>
      <c r="C1013">
        <v>0</v>
      </c>
      <c r="D1013">
        <v>13</v>
      </c>
      <c r="E1013">
        <v>1</v>
      </c>
      <c r="F1013">
        <v>0</v>
      </c>
      <c r="H1013">
        <v>433.1021341</v>
      </c>
      <c r="J1013">
        <v>2266848</v>
      </c>
      <c r="K1013">
        <v>2273421</v>
      </c>
      <c r="L1013">
        <v>2982189</v>
      </c>
      <c r="M1013" t="str">
        <f t="shared" si="322"/>
        <v>Yes</v>
      </c>
      <c r="N1013">
        <f t="shared" si="323"/>
        <v>2507486</v>
      </c>
      <c r="O1013">
        <v>2938651</v>
      </c>
      <c r="P1013">
        <v>4103419</v>
      </c>
      <c r="Q1013">
        <v>3347003</v>
      </c>
      <c r="S1013">
        <f t="shared" si="324"/>
        <v>1.8571428571428572</v>
      </c>
      <c r="T1013">
        <f t="shared" si="325"/>
        <v>0.9285714285714286</v>
      </c>
      <c r="V1013" s="4">
        <f t="shared" si="326"/>
        <v>433.10213407990005</v>
      </c>
      <c r="W1013">
        <f t="shared" si="327"/>
        <v>2</v>
      </c>
      <c r="X1013">
        <f t="shared" si="328"/>
        <v>0.14285714285714285</v>
      </c>
      <c r="Y1013">
        <f t="shared" si="329"/>
        <v>7.6923076923076927E-2</v>
      </c>
      <c r="Z1013">
        <f t="shared" si="330"/>
        <v>0.15384615384615385</v>
      </c>
      <c r="AA1013" t="str">
        <f t="shared" si="331"/>
        <v>O</v>
      </c>
      <c r="AD1013">
        <f t="shared" si="332"/>
        <v>-0.84615384615384615</v>
      </c>
      <c r="AF1013" t="str">
        <f t="shared" si="333"/>
        <v>----</v>
      </c>
      <c r="AG1013" t="str">
        <f t="shared" si="334"/>
        <v>----</v>
      </c>
      <c r="AH1013" t="str">
        <f t="shared" si="335"/>
        <v>----</v>
      </c>
      <c r="AI1013" t="str">
        <f t="shared" si="336"/>
        <v>----</v>
      </c>
      <c r="AJ1013" t="str">
        <f t="shared" si="337"/>
        <v>SatFACarb</v>
      </c>
      <c r="AK1013" t="str">
        <f t="shared" si="338"/>
        <v>----</v>
      </c>
      <c r="AM1013" s="4">
        <f t="shared" si="339"/>
        <v>433.20228257122534</v>
      </c>
      <c r="AN1013" s="4">
        <f t="shared" si="340"/>
        <v>433</v>
      </c>
      <c r="AO1013" s="4">
        <f t="shared" si="341"/>
        <v>0.20228257122533932</v>
      </c>
    </row>
    <row r="1014" spans="1:41" x14ac:dyDescent="0.25">
      <c r="A1014">
        <v>14</v>
      </c>
      <c r="B1014">
        <v>30</v>
      </c>
      <c r="C1014">
        <v>0</v>
      </c>
      <c r="D1014">
        <v>5</v>
      </c>
      <c r="E1014">
        <v>1</v>
      </c>
      <c r="F1014">
        <v>0</v>
      </c>
      <c r="H1014">
        <v>309.17411729999998</v>
      </c>
      <c r="J1014">
        <v>2487807</v>
      </c>
      <c r="K1014">
        <v>1752584</v>
      </c>
      <c r="L1014">
        <v>2561906</v>
      </c>
      <c r="M1014" t="str">
        <f t="shared" si="322"/>
        <v>Yes</v>
      </c>
      <c r="N1014">
        <f t="shared" si="323"/>
        <v>2267432.3333333335</v>
      </c>
      <c r="O1014">
        <v>3844419</v>
      </c>
      <c r="P1014">
        <v>3454452</v>
      </c>
      <c r="Q1014">
        <v>6297108</v>
      </c>
      <c r="S1014">
        <f t="shared" si="324"/>
        <v>2.1428571428571428</v>
      </c>
      <c r="T1014">
        <f t="shared" si="325"/>
        <v>0.35714285714285715</v>
      </c>
      <c r="V1014" s="4">
        <f t="shared" si="326"/>
        <v>309.17411727990003</v>
      </c>
      <c r="W1014">
        <f t="shared" si="327"/>
        <v>0</v>
      </c>
      <c r="X1014">
        <f t="shared" si="328"/>
        <v>0</v>
      </c>
      <c r="Y1014">
        <f t="shared" si="329"/>
        <v>0</v>
      </c>
      <c r="Z1014">
        <f t="shared" si="330"/>
        <v>0</v>
      </c>
      <c r="AA1014" t="str">
        <f t="shared" si="331"/>
        <v>O</v>
      </c>
      <c r="AD1014">
        <f t="shared" si="332"/>
        <v>-0.33333333333333331</v>
      </c>
      <c r="AF1014" t="str">
        <f t="shared" si="333"/>
        <v>----</v>
      </c>
      <c r="AG1014" t="str">
        <f t="shared" si="334"/>
        <v>----</v>
      </c>
      <c r="AH1014" t="str">
        <f t="shared" si="335"/>
        <v>----</v>
      </c>
      <c r="AI1014" t="str">
        <f t="shared" si="336"/>
        <v>AlipatNoN</v>
      </c>
      <c r="AJ1014" t="str">
        <f t="shared" si="337"/>
        <v>----</v>
      </c>
      <c r="AK1014" t="str">
        <f t="shared" si="338"/>
        <v>----</v>
      </c>
      <c r="AM1014" s="4">
        <f t="shared" si="339"/>
        <v>309.24560924210931</v>
      </c>
      <c r="AN1014" s="4">
        <f t="shared" si="340"/>
        <v>309</v>
      </c>
      <c r="AO1014" s="4">
        <f t="shared" si="341"/>
        <v>0.24560924210931034</v>
      </c>
    </row>
    <row r="1015" spans="1:41" x14ac:dyDescent="0.25">
      <c r="A1015">
        <v>15</v>
      </c>
      <c r="B1015">
        <v>10</v>
      </c>
      <c r="C1015">
        <v>0</v>
      </c>
      <c r="D1015">
        <v>11</v>
      </c>
      <c r="E1015">
        <v>0</v>
      </c>
      <c r="F1015">
        <v>0</v>
      </c>
      <c r="H1015">
        <v>365.0150342</v>
      </c>
      <c r="J1015">
        <v>2079749</v>
      </c>
      <c r="K1015">
        <v>2445662</v>
      </c>
      <c r="L1015">
        <v>2847230</v>
      </c>
      <c r="M1015" t="str">
        <f t="shared" si="322"/>
        <v>Yes</v>
      </c>
      <c r="N1015">
        <f t="shared" si="323"/>
        <v>2457547</v>
      </c>
      <c r="O1015">
        <v>0</v>
      </c>
      <c r="P1015">
        <v>0</v>
      </c>
      <c r="Q1015">
        <v>0</v>
      </c>
      <c r="S1015">
        <f t="shared" si="324"/>
        <v>0.66666666666666663</v>
      </c>
      <c r="T1015">
        <f t="shared" si="325"/>
        <v>0.73333333333333328</v>
      </c>
      <c r="V1015" s="4">
        <f t="shared" si="326"/>
        <v>365.0150341799</v>
      </c>
      <c r="W1015">
        <f t="shared" si="327"/>
        <v>11</v>
      </c>
      <c r="X1015">
        <f t="shared" si="328"/>
        <v>0.73333333333333328</v>
      </c>
      <c r="Y1015">
        <f t="shared" si="329"/>
        <v>1.1000000000000001</v>
      </c>
      <c r="Z1015">
        <f t="shared" si="330"/>
        <v>1</v>
      </c>
      <c r="AA1015" t="str">
        <f t="shared" si="331"/>
        <v>O</v>
      </c>
      <c r="AD1015">
        <f t="shared" si="332"/>
        <v>0.57894736842105265</v>
      </c>
      <c r="AF1015" t="str">
        <f t="shared" si="333"/>
        <v>----</v>
      </c>
      <c r="AG1015" t="str">
        <f t="shared" si="334"/>
        <v>Aromatic</v>
      </c>
      <c r="AH1015" t="str">
        <f t="shared" si="335"/>
        <v>----</v>
      </c>
      <c r="AI1015" t="str">
        <f t="shared" si="336"/>
        <v>----</v>
      </c>
      <c r="AJ1015" t="str">
        <f t="shared" si="337"/>
        <v>----</v>
      </c>
      <c r="AK1015" t="str">
        <f t="shared" si="338"/>
        <v>----</v>
      </c>
      <c r="AM1015" s="4">
        <f t="shared" si="339"/>
        <v>365.09943853191692</v>
      </c>
      <c r="AN1015" s="4">
        <f t="shared" si="340"/>
        <v>365</v>
      </c>
      <c r="AO1015" s="4">
        <f t="shared" si="341"/>
        <v>9.9438531916916872E-2</v>
      </c>
    </row>
    <row r="1016" spans="1:41" x14ac:dyDescent="0.25">
      <c r="A1016">
        <v>15</v>
      </c>
      <c r="B1016">
        <v>10</v>
      </c>
      <c r="C1016">
        <v>0</v>
      </c>
      <c r="D1016">
        <v>12</v>
      </c>
      <c r="E1016">
        <v>0</v>
      </c>
      <c r="F1016">
        <v>0</v>
      </c>
      <c r="H1016">
        <v>381.00994880000002</v>
      </c>
      <c r="J1016">
        <v>1656199</v>
      </c>
      <c r="K1016">
        <v>2690260</v>
      </c>
      <c r="L1016">
        <v>2936335</v>
      </c>
      <c r="M1016" t="str">
        <f t="shared" si="322"/>
        <v>Yes</v>
      </c>
      <c r="N1016">
        <f t="shared" si="323"/>
        <v>2427598</v>
      </c>
      <c r="O1016">
        <v>0</v>
      </c>
      <c r="P1016">
        <v>0</v>
      </c>
      <c r="Q1016">
        <v>0</v>
      </c>
      <c r="S1016">
        <f t="shared" si="324"/>
        <v>0.66666666666666663</v>
      </c>
      <c r="T1016">
        <f t="shared" si="325"/>
        <v>0.8</v>
      </c>
      <c r="V1016" s="4">
        <f t="shared" si="326"/>
        <v>381.00994877989996</v>
      </c>
      <c r="W1016">
        <f t="shared" si="327"/>
        <v>11</v>
      </c>
      <c r="X1016">
        <f t="shared" si="328"/>
        <v>0.73333333333333328</v>
      </c>
      <c r="Y1016">
        <f t="shared" si="329"/>
        <v>1.1000000000000001</v>
      </c>
      <c r="Z1016">
        <f t="shared" si="330"/>
        <v>0.91666666666666663</v>
      </c>
      <c r="AA1016" t="str">
        <f t="shared" si="331"/>
        <v>O</v>
      </c>
      <c r="AD1016">
        <f t="shared" si="332"/>
        <v>0.55555555555555558</v>
      </c>
      <c r="AF1016" t="str">
        <f t="shared" si="333"/>
        <v>----</v>
      </c>
      <c r="AG1016" t="str">
        <f t="shared" si="334"/>
        <v>Aromatic</v>
      </c>
      <c r="AH1016" t="str">
        <f t="shared" si="335"/>
        <v>----</v>
      </c>
      <c r="AI1016" t="str">
        <f t="shared" si="336"/>
        <v>----</v>
      </c>
      <c r="AJ1016" t="str">
        <f t="shared" si="337"/>
        <v>----</v>
      </c>
      <c r="AK1016" t="str">
        <f t="shared" si="338"/>
        <v>----</v>
      </c>
      <c r="AM1016" s="4">
        <f t="shared" si="339"/>
        <v>381.09805172040217</v>
      </c>
      <c r="AN1016" s="4">
        <f t="shared" si="340"/>
        <v>381</v>
      </c>
      <c r="AO1016" s="4">
        <f t="shared" si="341"/>
        <v>9.805172040216803E-2</v>
      </c>
    </row>
    <row r="1017" spans="1:41" x14ac:dyDescent="0.25">
      <c r="A1017">
        <v>15</v>
      </c>
      <c r="B1017">
        <v>12</v>
      </c>
      <c r="C1017">
        <v>0</v>
      </c>
      <c r="D1017">
        <v>9</v>
      </c>
      <c r="E1017">
        <v>0</v>
      </c>
      <c r="F1017">
        <v>0</v>
      </c>
      <c r="H1017">
        <v>335.04085500000002</v>
      </c>
      <c r="J1017">
        <v>1935591</v>
      </c>
      <c r="K1017">
        <v>2929492</v>
      </c>
      <c r="L1017">
        <v>3004343</v>
      </c>
      <c r="M1017" t="str">
        <f t="shared" si="322"/>
        <v>Yes</v>
      </c>
      <c r="N1017">
        <f t="shared" si="323"/>
        <v>2623142</v>
      </c>
      <c r="O1017">
        <v>0</v>
      </c>
      <c r="P1017">
        <v>0</v>
      </c>
      <c r="Q1017">
        <v>0</v>
      </c>
      <c r="S1017">
        <f t="shared" si="324"/>
        <v>0.8</v>
      </c>
      <c r="T1017">
        <f t="shared" si="325"/>
        <v>0.6</v>
      </c>
      <c r="V1017" s="4">
        <f t="shared" si="326"/>
        <v>335.04085497989996</v>
      </c>
      <c r="W1017">
        <f t="shared" si="327"/>
        <v>10</v>
      </c>
      <c r="X1017">
        <f t="shared" si="328"/>
        <v>0.66666666666666663</v>
      </c>
      <c r="Y1017">
        <f t="shared" si="329"/>
        <v>0.83333333333333337</v>
      </c>
      <c r="Z1017">
        <f t="shared" si="330"/>
        <v>1.1111111111111112</v>
      </c>
      <c r="AA1017" t="str">
        <f t="shared" si="331"/>
        <v>CRAM</v>
      </c>
      <c r="AD1017">
        <f t="shared" si="332"/>
        <v>0.52380952380952384</v>
      </c>
      <c r="AF1017" t="str">
        <f t="shared" si="333"/>
        <v>----</v>
      </c>
      <c r="AG1017" t="str">
        <f t="shared" si="334"/>
        <v>Aromatic</v>
      </c>
      <c r="AH1017" t="str">
        <f t="shared" si="335"/>
        <v>----</v>
      </c>
      <c r="AI1017" t="str">
        <f t="shared" si="336"/>
        <v>----</v>
      </c>
      <c r="AJ1017" t="str">
        <f t="shared" si="337"/>
        <v>----</v>
      </c>
      <c r="AK1017" t="str">
        <f t="shared" si="338"/>
        <v>----</v>
      </c>
      <c r="AM1017" s="4">
        <f t="shared" si="339"/>
        <v>335.11832824432952</v>
      </c>
      <c r="AN1017" s="4">
        <f t="shared" si="340"/>
        <v>335</v>
      </c>
      <c r="AO1017" s="4">
        <f t="shared" si="341"/>
        <v>0.11832824432951838</v>
      </c>
    </row>
    <row r="1018" spans="1:41" x14ac:dyDescent="0.25">
      <c r="A1018">
        <v>15</v>
      </c>
      <c r="B1018">
        <v>12</v>
      </c>
      <c r="C1018">
        <v>0</v>
      </c>
      <c r="D1018">
        <v>13</v>
      </c>
      <c r="E1018">
        <v>0</v>
      </c>
      <c r="F1018">
        <v>0</v>
      </c>
      <c r="H1018">
        <v>399.02051340000003</v>
      </c>
      <c r="J1018">
        <v>2604876</v>
      </c>
      <c r="K1018">
        <v>2931889</v>
      </c>
      <c r="L1018">
        <v>3093181</v>
      </c>
      <c r="M1018" t="str">
        <f t="shared" si="322"/>
        <v>Yes</v>
      </c>
      <c r="N1018">
        <f t="shared" si="323"/>
        <v>2876648.6666666665</v>
      </c>
      <c r="O1018">
        <v>0</v>
      </c>
      <c r="P1018">
        <v>0</v>
      </c>
      <c r="Q1018">
        <v>0</v>
      </c>
      <c r="S1018">
        <f t="shared" si="324"/>
        <v>0.8</v>
      </c>
      <c r="T1018">
        <f t="shared" si="325"/>
        <v>0.8666666666666667</v>
      </c>
      <c r="V1018" s="4">
        <f t="shared" si="326"/>
        <v>399.02051337990002</v>
      </c>
      <c r="W1018">
        <f t="shared" si="327"/>
        <v>10</v>
      </c>
      <c r="X1018">
        <f t="shared" si="328"/>
        <v>0.66666666666666663</v>
      </c>
      <c r="Y1018">
        <f t="shared" si="329"/>
        <v>0.83333333333333337</v>
      </c>
      <c r="Z1018">
        <f t="shared" si="330"/>
        <v>0.76923076923076927</v>
      </c>
      <c r="AA1018" t="str">
        <f t="shared" si="331"/>
        <v>O</v>
      </c>
      <c r="AD1018">
        <f t="shared" si="332"/>
        <v>0.41176470588235292</v>
      </c>
      <c r="AF1018" t="str">
        <f t="shared" si="333"/>
        <v>----</v>
      </c>
      <c r="AG1018" t="str">
        <f t="shared" si="334"/>
        <v>----</v>
      </c>
      <c r="AH1018" t="str">
        <f t="shared" si="335"/>
        <v>HUnSatLig</v>
      </c>
      <c r="AI1018" t="str">
        <f t="shared" si="336"/>
        <v>----</v>
      </c>
      <c r="AJ1018" t="str">
        <f t="shared" si="337"/>
        <v>----</v>
      </c>
      <c r="AK1018" t="str">
        <f t="shared" si="338"/>
        <v>----</v>
      </c>
      <c r="AM1018" s="4">
        <f t="shared" si="339"/>
        <v>399.11278099827075</v>
      </c>
      <c r="AN1018" s="4">
        <f t="shared" si="340"/>
        <v>399</v>
      </c>
      <c r="AO1018" s="4">
        <f t="shared" si="341"/>
        <v>0.11278099827075039</v>
      </c>
    </row>
    <row r="1019" spans="1:41" x14ac:dyDescent="0.25">
      <c r="A1019">
        <v>15</v>
      </c>
      <c r="B1019">
        <v>14</v>
      </c>
      <c r="C1019">
        <v>0</v>
      </c>
      <c r="D1019">
        <v>8</v>
      </c>
      <c r="E1019">
        <v>0</v>
      </c>
      <c r="F1019">
        <v>0</v>
      </c>
      <c r="H1019">
        <v>321.0615904</v>
      </c>
      <c r="J1019">
        <v>1662143</v>
      </c>
      <c r="K1019">
        <v>2263634</v>
      </c>
      <c r="L1019">
        <v>2461910</v>
      </c>
      <c r="M1019" t="str">
        <f t="shared" si="322"/>
        <v>Yes</v>
      </c>
      <c r="N1019">
        <f t="shared" si="323"/>
        <v>2129229</v>
      </c>
      <c r="O1019">
        <v>0</v>
      </c>
      <c r="P1019">
        <v>0</v>
      </c>
      <c r="Q1019">
        <v>0</v>
      </c>
      <c r="S1019">
        <f t="shared" si="324"/>
        <v>0.93333333333333335</v>
      </c>
      <c r="T1019">
        <f t="shared" si="325"/>
        <v>0.53333333333333333</v>
      </c>
      <c r="V1019" s="4">
        <f t="shared" si="326"/>
        <v>321.0615903799</v>
      </c>
      <c r="W1019">
        <f t="shared" si="327"/>
        <v>9</v>
      </c>
      <c r="X1019">
        <f t="shared" si="328"/>
        <v>0.6</v>
      </c>
      <c r="Y1019">
        <f t="shared" si="329"/>
        <v>0.6428571428571429</v>
      </c>
      <c r="Z1019">
        <f t="shared" si="330"/>
        <v>1.125</v>
      </c>
      <c r="AA1019" t="str">
        <f t="shared" si="331"/>
        <v>CRAM</v>
      </c>
      <c r="AD1019">
        <f t="shared" si="332"/>
        <v>0.45454545454545453</v>
      </c>
      <c r="AF1019" t="str">
        <f t="shared" si="333"/>
        <v>----</v>
      </c>
      <c r="AG1019" t="str">
        <f t="shared" si="334"/>
        <v>----</v>
      </c>
      <c r="AH1019" t="str">
        <f t="shared" si="335"/>
        <v>HUnSatLig</v>
      </c>
      <c r="AI1019" t="str">
        <f t="shared" si="336"/>
        <v>----</v>
      </c>
      <c r="AJ1019" t="str">
        <f t="shared" si="337"/>
        <v>----</v>
      </c>
      <c r="AK1019" t="str">
        <f t="shared" si="338"/>
        <v>----</v>
      </c>
      <c r="AM1019" s="4">
        <f t="shared" si="339"/>
        <v>321.13583114522743</v>
      </c>
      <c r="AN1019" s="4">
        <f t="shared" si="340"/>
        <v>321</v>
      </c>
      <c r="AO1019" s="4">
        <f t="shared" si="341"/>
        <v>0.1358311452274279</v>
      </c>
    </row>
    <row r="1020" spans="1:41" x14ac:dyDescent="0.25">
      <c r="A1020">
        <v>15</v>
      </c>
      <c r="B1020">
        <v>18</v>
      </c>
      <c r="C1020">
        <v>0</v>
      </c>
      <c r="D1020">
        <v>7</v>
      </c>
      <c r="E1020">
        <v>0</v>
      </c>
      <c r="F1020">
        <v>0</v>
      </c>
      <c r="H1020">
        <v>309.09797579999997</v>
      </c>
      <c r="J1020">
        <v>1956597</v>
      </c>
      <c r="K1020">
        <v>1835517</v>
      </c>
      <c r="L1020">
        <v>1796455</v>
      </c>
      <c r="M1020" t="str">
        <f t="shared" si="322"/>
        <v>Yes</v>
      </c>
      <c r="N1020">
        <f t="shared" si="323"/>
        <v>1862856.3333333333</v>
      </c>
      <c r="O1020">
        <v>3033402</v>
      </c>
      <c r="P1020">
        <v>2782696</v>
      </c>
      <c r="Q1020">
        <v>3210246</v>
      </c>
      <c r="S1020">
        <f t="shared" si="324"/>
        <v>1.2</v>
      </c>
      <c r="T1020">
        <f t="shared" si="325"/>
        <v>0.46666666666666667</v>
      </c>
      <c r="V1020" s="4">
        <f t="shared" si="326"/>
        <v>309.09797577989997</v>
      </c>
      <c r="W1020">
        <f t="shared" si="327"/>
        <v>7</v>
      </c>
      <c r="X1020">
        <f t="shared" si="328"/>
        <v>0.46666666666666667</v>
      </c>
      <c r="Y1020">
        <f t="shared" si="329"/>
        <v>0.3888888888888889</v>
      </c>
      <c r="Z1020">
        <f t="shared" si="330"/>
        <v>1</v>
      </c>
      <c r="AA1020" t="str">
        <f t="shared" si="331"/>
        <v>CRAM</v>
      </c>
      <c r="AD1020">
        <f t="shared" si="332"/>
        <v>0.30434782608695654</v>
      </c>
      <c r="AF1020" t="str">
        <f t="shared" si="333"/>
        <v>----</v>
      </c>
      <c r="AG1020" t="str">
        <f t="shared" si="334"/>
        <v>----</v>
      </c>
      <c r="AH1020" t="str">
        <f t="shared" si="335"/>
        <v>HUnSatLig</v>
      </c>
      <c r="AI1020" t="str">
        <f t="shared" si="336"/>
        <v>----</v>
      </c>
      <c r="AJ1020" t="str">
        <f t="shared" si="337"/>
        <v>----</v>
      </c>
      <c r="AK1020" t="str">
        <f t="shared" si="338"/>
        <v>----</v>
      </c>
      <c r="AM1020" s="4">
        <f t="shared" si="339"/>
        <v>309.1694501355085</v>
      </c>
      <c r="AN1020" s="4">
        <f t="shared" si="340"/>
        <v>309</v>
      </c>
      <c r="AO1020" s="4">
        <f t="shared" si="341"/>
        <v>0.16945013550849808</v>
      </c>
    </row>
    <row r="1021" spans="1:41" x14ac:dyDescent="0.25">
      <c r="A1021">
        <v>15</v>
      </c>
      <c r="B1021">
        <v>21</v>
      </c>
      <c r="C1021">
        <v>1</v>
      </c>
      <c r="D1021">
        <v>12</v>
      </c>
      <c r="E1021">
        <v>0</v>
      </c>
      <c r="F1021">
        <v>0</v>
      </c>
      <c r="H1021">
        <v>406.09909779999998</v>
      </c>
      <c r="J1021">
        <v>2605496</v>
      </c>
      <c r="K1021">
        <v>1603029</v>
      </c>
      <c r="L1021">
        <v>1729962</v>
      </c>
      <c r="M1021" t="str">
        <f t="shared" si="322"/>
        <v>Yes</v>
      </c>
      <c r="N1021">
        <f t="shared" si="323"/>
        <v>1979495.6666666667</v>
      </c>
      <c r="O1021">
        <v>0</v>
      </c>
      <c r="P1021">
        <v>0</v>
      </c>
      <c r="Q1021">
        <v>0</v>
      </c>
      <c r="S1021">
        <f t="shared" si="324"/>
        <v>1.4</v>
      </c>
      <c r="T1021">
        <f t="shared" si="325"/>
        <v>0.8</v>
      </c>
      <c r="V1021" s="4">
        <f t="shared" si="326"/>
        <v>406.09909777989998</v>
      </c>
      <c r="W1021">
        <f t="shared" si="327"/>
        <v>6</v>
      </c>
      <c r="X1021">
        <f t="shared" si="328"/>
        <v>0.4</v>
      </c>
      <c r="Y1021">
        <f t="shared" si="329"/>
        <v>0.2857142857142857</v>
      </c>
      <c r="Z1021">
        <f t="shared" si="330"/>
        <v>0.5</v>
      </c>
      <c r="AA1021" t="str">
        <f t="shared" si="331"/>
        <v>O</v>
      </c>
      <c r="AD1021">
        <f t="shared" si="332"/>
        <v>-6.25E-2</v>
      </c>
      <c r="AF1021" t="str">
        <f t="shared" si="333"/>
        <v>----</v>
      </c>
      <c r="AG1021" t="str">
        <f t="shared" si="334"/>
        <v>----</v>
      </c>
      <c r="AH1021" t="str">
        <f t="shared" si="335"/>
        <v>HUnSatLig</v>
      </c>
      <c r="AI1021" t="str">
        <f t="shared" si="336"/>
        <v>----</v>
      </c>
      <c r="AJ1021" t="str">
        <f t="shared" si="337"/>
        <v>----</v>
      </c>
      <c r="AK1021" t="str">
        <f t="shared" si="338"/>
        <v>----</v>
      </c>
      <c r="AM1021" s="4">
        <f t="shared" si="339"/>
        <v>406.1930022166851</v>
      </c>
      <c r="AN1021" s="4">
        <f t="shared" si="340"/>
        <v>406</v>
      </c>
      <c r="AO1021" s="4">
        <f t="shared" si="341"/>
        <v>0.19300221668510176</v>
      </c>
    </row>
    <row r="1022" spans="1:41" x14ac:dyDescent="0.25">
      <c r="A1022">
        <v>15</v>
      </c>
      <c r="B1022">
        <v>21</v>
      </c>
      <c r="C1022">
        <v>3</v>
      </c>
      <c r="D1022">
        <v>7</v>
      </c>
      <c r="E1022">
        <v>0</v>
      </c>
      <c r="F1022">
        <v>0</v>
      </c>
      <c r="H1022">
        <v>354.13067280000001</v>
      </c>
      <c r="J1022">
        <v>2037390</v>
      </c>
      <c r="K1022">
        <v>2212780</v>
      </c>
      <c r="L1022">
        <v>1906220</v>
      </c>
      <c r="M1022" t="str">
        <f t="shared" si="322"/>
        <v>Yes</v>
      </c>
      <c r="N1022">
        <f t="shared" si="323"/>
        <v>2052130</v>
      </c>
      <c r="O1022">
        <v>0</v>
      </c>
      <c r="P1022">
        <v>0</v>
      </c>
      <c r="Q1022">
        <v>0</v>
      </c>
      <c r="S1022">
        <f t="shared" si="324"/>
        <v>1.4</v>
      </c>
      <c r="T1022">
        <f t="shared" si="325"/>
        <v>0.46666666666666667</v>
      </c>
      <c r="V1022" s="4">
        <f t="shared" si="326"/>
        <v>354.13067277989995</v>
      </c>
      <c r="W1022">
        <f t="shared" si="327"/>
        <v>7</v>
      </c>
      <c r="X1022">
        <f t="shared" si="328"/>
        <v>0.46666666666666667</v>
      </c>
      <c r="Y1022">
        <f t="shared" si="329"/>
        <v>0.33333333333333331</v>
      </c>
      <c r="Z1022">
        <f t="shared" si="330"/>
        <v>1</v>
      </c>
      <c r="AA1022" t="str">
        <f t="shared" si="331"/>
        <v>CRAM</v>
      </c>
      <c r="AD1022">
        <f t="shared" si="332"/>
        <v>0.23529411764705882</v>
      </c>
      <c r="AF1022" t="str">
        <f t="shared" si="333"/>
        <v>----</v>
      </c>
      <c r="AG1022" t="str">
        <f t="shared" si="334"/>
        <v>----</v>
      </c>
      <c r="AH1022" t="str">
        <f t="shared" si="335"/>
        <v>HUnSatLig</v>
      </c>
      <c r="AI1022" t="str">
        <f t="shared" si="336"/>
        <v>----</v>
      </c>
      <c r="AJ1022" t="str">
        <f t="shared" si="337"/>
        <v>----</v>
      </c>
      <c r="AK1022" t="str">
        <f t="shared" si="338"/>
        <v>----</v>
      </c>
      <c r="AM1022" s="4">
        <f t="shared" si="339"/>
        <v>354.21256028360909</v>
      </c>
      <c r="AN1022" s="4">
        <f t="shared" si="340"/>
        <v>354</v>
      </c>
      <c r="AO1022" s="4">
        <f t="shared" si="341"/>
        <v>0.2125602836090934</v>
      </c>
    </row>
    <row r="1023" spans="1:41" x14ac:dyDescent="0.25">
      <c r="A1023">
        <v>15</v>
      </c>
      <c r="B1023">
        <v>21</v>
      </c>
      <c r="C1023">
        <v>3</v>
      </c>
      <c r="D1023">
        <v>8</v>
      </c>
      <c r="E1023">
        <v>0</v>
      </c>
      <c r="F1023">
        <v>0</v>
      </c>
      <c r="H1023">
        <v>370.12558739999997</v>
      </c>
      <c r="J1023">
        <v>2979296</v>
      </c>
      <c r="K1023">
        <v>1985494</v>
      </c>
      <c r="L1023">
        <v>3010563</v>
      </c>
      <c r="M1023" t="str">
        <f t="shared" si="322"/>
        <v>Yes</v>
      </c>
      <c r="N1023">
        <f t="shared" si="323"/>
        <v>2658451</v>
      </c>
      <c r="O1023">
        <v>3245400</v>
      </c>
      <c r="P1023">
        <v>2228134</v>
      </c>
      <c r="Q1023">
        <v>2224001</v>
      </c>
      <c r="S1023">
        <f t="shared" si="324"/>
        <v>1.4</v>
      </c>
      <c r="T1023">
        <f t="shared" si="325"/>
        <v>0.53333333333333333</v>
      </c>
      <c r="V1023" s="4">
        <f t="shared" si="326"/>
        <v>370.12558737989997</v>
      </c>
      <c r="W1023">
        <f t="shared" si="327"/>
        <v>7</v>
      </c>
      <c r="X1023">
        <f t="shared" si="328"/>
        <v>0.46666666666666667</v>
      </c>
      <c r="Y1023">
        <f t="shared" si="329"/>
        <v>0.33333333333333331</v>
      </c>
      <c r="Z1023">
        <f t="shared" si="330"/>
        <v>0.875</v>
      </c>
      <c r="AA1023" t="str">
        <f t="shared" si="331"/>
        <v>CRAM</v>
      </c>
      <c r="AD1023">
        <f t="shared" si="332"/>
        <v>0.1875</v>
      </c>
      <c r="AF1023" t="str">
        <f t="shared" si="333"/>
        <v>----</v>
      </c>
      <c r="AG1023" t="str">
        <f t="shared" si="334"/>
        <v>----</v>
      </c>
      <c r="AH1023" t="str">
        <f t="shared" si="335"/>
        <v>HUnSatLig</v>
      </c>
      <c r="AI1023" t="str">
        <f t="shared" si="336"/>
        <v>----</v>
      </c>
      <c r="AJ1023" t="str">
        <f t="shared" si="337"/>
        <v>----</v>
      </c>
      <c r="AK1023" t="str">
        <f t="shared" si="338"/>
        <v>----</v>
      </c>
      <c r="AM1023" s="4">
        <f t="shared" si="339"/>
        <v>370.2111734720944</v>
      </c>
      <c r="AN1023" s="4">
        <f t="shared" si="340"/>
        <v>370</v>
      </c>
      <c r="AO1023" s="4">
        <f t="shared" si="341"/>
        <v>0.2111734720944014</v>
      </c>
    </row>
    <row r="1024" spans="1:41" x14ac:dyDescent="0.25">
      <c r="A1024">
        <v>15</v>
      </c>
      <c r="B1024">
        <v>22</v>
      </c>
      <c r="C1024">
        <v>2</v>
      </c>
      <c r="D1024">
        <v>9</v>
      </c>
      <c r="E1024">
        <v>0</v>
      </c>
      <c r="F1024">
        <v>0</v>
      </c>
      <c r="H1024">
        <v>373.12525299999999</v>
      </c>
      <c r="J1024">
        <v>2168635</v>
      </c>
      <c r="K1024">
        <v>1790607</v>
      </c>
      <c r="L1024">
        <v>2297208</v>
      </c>
      <c r="M1024" t="str">
        <f t="shared" si="322"/>
        <v>Yes</v>
      </c>
      <c r="N1024">
        <f t="shared" si="323"/>
        <v>2085483.3333333333</v>
      </c>
      <c r="O1024">
        <v>0</v>
      </c>
      <c r="P1024">
        <v>0</v>
      </c>
      <c r="Q1024">
        <v>0</v>
      </c>
      <c r="S1024">
        <f t="shared" si="324"/>
        <v>1.4666666666666666</v>
      </c>
      <c r="T1024">
        <f t="shared" si="325"/>
        <v>0.6</v>
      </c>
      <c r="V1024" s="4">
        <f t="shared" si="326"/>
        <v>373.12525297989998</v>
      </c>
      <c r="W1024">
        <f t="shared" si="327"/>
        <v>6</v>
      </c>
      <c r="X1024">
        <f t="shared" si="328"/>
        <v>0.4</v>
      </c>
      <c r="Y1024">
        <f t="shared" si="329"/>
        <v>0.27272727272727271</v>
      </c>
      <c r="Z1024">
        <f t="shared" si="330"/>
        <v>0.66666666666666663</v>
      </c>
      <c r="AA1024" t="str">
        <f t="shared" si="331"/>
        <v>O</v>
      </c>
      <c r="AD1024">
        <f t="shared" si="332"/>
        <v>5.8823529411764705E-2</v>
      </c>
      <c r="AF1024" t="str">
        <f t="shared" si="333"/>
        <v>----</v>
      </c>
      <c r="AG1024" t="str">
        <f t="shared" si="334"/>
        <v>----</v>
      </c>
      <c r="AH1024" t="str">
        <f t="shared" si="335"/>
        <v>HUnSatLig</v>
      </c>
      <c r="AI1024" t="str">
        <f t="shared" si="336"/>
        <v>----</v>
      </c>
      <c r="AJ1024" t="str">
        <f t="shared" si="337"/>
        <v>----</v>
      </c>
      <c r="AK1024" t="str">
        <f t="shared" si="338"/>
        <v>----</v>
      </c>
      <c r="AM1024" s="4">
        <f t="shared" si="339"/>
        <v>373.21153270059608</v>
      </c>
      <c r="AN1024" s="4">
        <f t="shared" si="340"/>
        <v>373</v>
      </c>
      <c r="AO1024" s="4">
        <f t="shared" si="341"/>
        <v>0.21153270059608076</v>
      </c>
    </row>
    <row r="1025" spans="1:41" x14ac:dyDescent="0.25">
      <c r="A1025">
        <v>15</v>
      </c>
      <c r="B1025">
        <v>22</v>
      </c>
      <c r="C1025">
        <v>2</v>
      </c>
      <c r="D1025">
        <v>10</v>
      </c>
      <c r="E1025">
        <v>0</v>
      </c>
      <c r="F1025">
        <v>0</v>
      </c>
      <c r="H1025">
        <v>389.1201676</v>
      </c>
      <c r="J1025">
        <v>2689752</v>
      </c>
      <c r="K1025">
        <v>1884960</v>
      </c>
      <c r="L1025">
        <v>2102715</v>
      </c>
      <c r="M1025" t="str">
        <f t="shared" si="322"/>
        <v>Yes</v>
      </c>
      <c r="N1025">
        <f t="shared" si="323"/>
        <v>2225809</v>
      </c>
      <c r="O1025">
        <v>0</v>
      </c>
      <c r="P1025">
        <v>0</v>
      </c>
      <c r="Q1025">
        <v>0</v>
      </c>
      <c r="S1025">
        <f t="shared" si="324"/>
        <v>1.4666666666666666</v>
      </c>
      <c r="T1025">
        <f t="shared" si="325"/>
        <v>0.66666666666666663</v>
      </c>
      <c r="V1025" s="4">
        <f t="shared" si="326"/>
        <v>389.12016757989994</v>
      </c>
      <c r="W1025">
        <f t="shared" si="327"/>
        <v>6</v>
      </c>
      <c r="X1025">
        <f t="shared" si="328"/>
        <v>0.4</v>
      </c>
      <c r="Y1025">
        <f t="shared" si="329"/>
        <v>0.27272727272727271</v>
      </c>
      <c r="Z1025">
        <f t="shared" si="330"/>
        <v>0.6</v>
      </c>
      <c r="AA1025" t="str">
        <f t="shared" si="331"/>
        <v>O</v>
      </c>
      <c r="AD1025">
        <f t="shared" si="332"/>
        <v>0</v>
      </c>
      <c r="AF1025" t="str">
        <f t="shared" si="333"/>
        <v>----</v>
      </c>
      <c r="AG1025" t="str">
        <f t="shared" si="334"/>
        <v>----</v>
      </c>
      <c r="AH1025" t="str">
        <f t="shared" si="335"/>
        <v>HUnSatLig</v>
      </c>
      <c r="AI1025" t="str">
        <f t="shared" si="336"/>
        <v>----</v>
      </c>
      <c r="AJ1025" t="str">
        <f t="shared" si="337"/>
        <v>----</v>
      </c>
      <c r="AK1025" t="str">
        <f t="shared" si="338"/>
        <v>----</v>
      </c>
      <c r="AM1025" s="4">
        <f t="shared" si="339"/>
        <v>389.21014588908133</v>
      </c>
      <c r="AN1025" s="4">
        <f t="shared" si="340"/>
        <v>389</v>
      </c>
      <c r="AO1025" s="4">
        <f t="shared" si="341"/>
        <v>0.21014588908133192</v>
      </c>
    </row>
    <row r="1026" spans="1:41" x14ac:dyDescent="0.25">
      <c r="A1026">
        <v>15</v>
      </c>
      <c r="B1026">
        <v>23</v>
      </c>
      <c r="C1026">
        <v>1</v>
      </c>
      <c r="D1026">
        <v>11</v>
      </c>
      <c r="E1026">
        <v>0</v>
      </c>
      <c r="F1026">
        <v>0</v>
      </c>
      <c r="H1026">
        <v>392.11983320000002</v>
      </c>
      <c r="J1026">
        <v>2501409</v>
      </c>
      <c r="K1026">
        <v>2399170</v>
      </c>
      <c r="L1026">
        <v>2077738</v>
      </c>
      <c r="M1026" t="str">
        <f t="shared" si="322"/>
        <v>Yes</v>
      </c>
      <c r="N1026">
        <f t="shared" si="323"/>
        <v>2326105.6666666665</v>
      </c>
      <c r="O1026">
        <v>2133659</v>
      </c>
      <c r="P1026">
        <v>1996529</v>
      </c>
      <c r="Q1026">
        <v>1978607</v>
      </c>
      <c r="S1026">
        <f t="shared" si="324"/>
        <v>1.5333333333333334</v>
      </c>
      <c r="T1026">
        <f t="shared" si="325"/>
        <v>0.73333333333333328</v>
      </c>
      <c r="V1026" s="4">
        <f t="shared" si="326"/>
        <v>392.11983317990001</v>
      </c>
      <c r="W1026">
        <f t="shared" si="327"/>
        <v>5</v>
      </c>
      <c r="X1026">
        <f t="shared" si="328"/>
        <v>0.33333333333333331</v>
      </c>
      <c r="Y1026">
        <f t="shared" si="329"/>
        <v>0.21739130434782608</v>
      </c>
      <c r="Z1026">
        <f t="shared" si="330"/>
        <v>0.45454545454545453</v>
      </c>
      <c r="AA1026" t="str">
        <f t="shared" si="331"/>
        <v>O</v>
      </c>
      <c r="AD1026">
        <f t="shared" si="332"/>
        <v>-0.11764705882352941</v>
      </c>
      <c r="AF1026" t="str">
        <f t="shared" si="333"/>
        <v>----</v>
      </c>
      <c r="AG1026" t="str">
        <f t="shared" si="334"/>
        <v>----</v>
      </c>
      <c r="AH1026" t="str">
        <f t="shared" si="335"/>
        <v>----</v>
      </c>
      <c r="AI1026" t="str">
        <f t="shared" si="336"/>
        <v>----</v>
      </c>
      <c r="AJ1026" t="str">
        <f t="shared" si="337"/>
        <v>SatFACarb</v>
      </c>
      <c r="AK1026" t="str">
        <f t="shared" si="338"/>
        <v>----</v>
      </c>
      <c r="AM1026" s="4">
        <f t="shared" si="339"/>
        <v>392.21050511758307</v>
      </c>
      <c r="AN1026" s="4">
        <f t="shared" si="340"/>
        <v>392</v>
      </c>
      <c r="AO1026" s="4">
        <f t="shared" si="341"/>
        <v>0.21050511758306811</v>
      </c>
    </row>
    <row r="1027" spans="1:41" x14ac:dyDescent="0.25">
      <c r="A1027">
        <v>15</v>
      </c>
      <c r="B1027">
        <v>23</v>
      </c>
      <c r="C1027">
        <v>1</v>
      </c>
      <c r="D1027">
        <v>12</v>
      </c>
      <c r="E1027">
        <v>0</v>
      </c>
      <c r="F1027">
        <v>0</v>
      </c>
      <c r="H1027">
        <v>408.11474779999998</v>
      </c>
      <c r="J1027">
        <v>4112396</v>
      </c>
      <c r="K1027">
        <v>2101336</v>
      </c>
      <c r="L1027">
        <v>2530343</v>
      </c>
      <c r="M1027" t="str">
        <f t="shared" ref="M1027:M1090" si="342">IF(J1027&gt;0,"Yes","No")</f>
        <v>Yes</v>
      </c>
      <c r="N1027">
        <f t="shared" ref="N1027:N1090" si="343">AVERAGE(J1027:L1027)</f>
        <v>2914691.6666666665</v>
      </c>
      <c r="O1027">
        <v>0</v>
      </c>
      <c r="P1027">
        <v>0</v>
      </c>
      <c r="Q1027">
        <v>0</v>
      </c>
      <c r="S1027">
        <f t="shared" ref="S1027:S1090" si="344">B1027/A1027</f>
        <v>1.5333333333333334</v>
      </c>
      <c r="T1027">
        <f t="shared" ref="T1027:T1090" si="345">D1027/A1027</f>
        <v>0.8</v>
      </c>
      <c r="V1027" s="4">
        <f t="shared" ref="V1027:V1090" si="346">A1027*12+(B1027-1)*1.007825+C1027*14.003074+D1027*15.9949146+E1027*31.9720707+F1027*30.9737615+0.0005485799</f>
        <v>408.11474777989997</v>
      </c>
      <c r="W1027">
        <f t="shared" ref="W1027:W1090" si="347">1+A1027-B1027/2+C1027/2+F1027/2</f>
        <v>5</v>
      </c>
      <c r="X1027">
        <f t="shared" ref="X1027:X1090" si="348">W1027/A1027</f>
        <v>0.33333333333333331</v>
      </c>
      <c r="Y1027">
        <f t="shared" ref="Y1027:Y1090" si="349">W1027/B1027</f>
        <v>0.21739130434782608</v>
      </c>
      <c r="Z1027">
        <f t="shared" ref="Z1027:Z1090" si="350">W1027/D1027</f>
        <v>0.41666666666666669</v>
      </c>
      <c r="AA1027" t="str">
        <f t="shared" ref="AA1027:AA1090" si="351">IF(X1027&gt;=0.3,IF(X1027&lt;=0.68,IF(Y1027&gt;=0.2,IF(Y1027&lt;=0.95,IF(Z1027&gt;=0.77,IF(Z1027&lt;=1.75,"CRAM","O"),"O"),"O"),"O"),"O"),"O")</f>
        <v>O</v>
      </c>
      <c r="AD1027">
        <f t="shared" ref="AD1027:AD1090" si="352">(1+A1027-D1027/2-E1027-B1027/2)/(A1027-D1027/2-E1027-C1027-F1027)</f>
        <v>-0.1875</v>
      </c>
      <c r="AF1027" t="str">
        <f t="shared" ref="AF1027:AF1090" si="353">IF(AD1027&gt;0.66,"CondAr","----")</f>
        <v>----</v>
      </c>
      <c r="AG1027" t="str">
        <f t="shared" ref="AG1027:AG1090" si="354">IF(AND((AD1027&gt;0.5),(AD1027&lt;=0.66)),"Aromatic","----")</f>
        <v>----</v>
      </c>
      <c r="AH1027" t="str">
        <f t="shared" ref="AH1027:AH1090" si="355">IF(AND((AD1027&lt;=0.5),(S1027&lt;1.5)),"HUnSatLig","----")</f>
        <v>----</v>
      </c>
      <c r="AI1027" t="str">
        <f t="shared" ref="AI1027:AI1090" si="356">IF(AND((T1027&lt;0.6),(S1027&gt;=1.5),(C1027=0)),"AlipatNoN","----")</f>
        <v>----</v>
      </c>
      <c r="AJ1027" t="str">
        <f t="shared" ref="AJ1027:AJ1090" si="357">IF(AND((S1027&gt;=1.5),(T1027&gt;=0.6)),"SatFACarb","----")</f>
        <v>SatFACarb</v>
      </c>
      <c r="AK1027" t="str">
        <f t="shared" ref="AK1027:AK1090" si="358">IF(AND((T1027&lt;0.6),(S1027&gt;=1.5),(C1027&gt;0)),"Alipat+N","----")</f>
        <v>----</v>
      </c>
      <c r="AM1027" s="4">
        <f t="shared" ref="AM1027:AM1090" si="359">V1027*(44/43.989828)</f>
        <v>408.20911830606832</v>
      </c>
      <c r="AN1027" s="4">
        <f t="shared" ref="AN1027:AN1090" si="360">INT(AM1027)</f>
        <v>408</v>
      </c>
      <c r="AO1027" s="4">
        <f t="shared" ref="AO1027:AO1090" si="361">AM1027-AN1027</f>
        <v>0.20911830606831927</v>
      </c>
    </row>
    <row r="1028" spans="1:41" x14ac:dyDescent="0.25">
      <c r="A1028">
        <v>15</v>
      </c>
      <c r="B1028">
        <v>23</v>
      </c>
      <c r="C1028">
        <v>1</v>
      </c>
      <c r="D1028">
        <v>13</v>
      </c>
      <c r="E1028">
        <v>0</v>
      </c>
      <c r="F1028">
        <v>0</v>
      </c>
      <c r="H1028">
        <v>424.10966239999999</v>
      </c>
      <c r="J1028">
        <v>3247667</v>
      </c>
      <c r="K1028">
        <v>1761180</v>
      </c>
      <c r="L1028">
        <v>2619319</v>
      </c>
      <c r="M1028" t="str">
        <f t="shared" si="342"/>
        <v>Yes</v>
      </c>
      <c r="N1028">
        <f t="shared" si="343"/>
        <v>2542722</v>
      </c>
      <c r="O1028">
        <v>0</v>
      </c>
      <c r="P1028">
        <v>0</v>
      </c>
      <c r="Q1028">
        <v>0</v>
      </c>
      <c r="S1028">
        <f t="shared" si="344"/>
        <v>1.5333333333333334</v>
      </c>
      <c r="T1028">
        <f t="shared" si="345"/>
        <v>0.8666666666666667</v>
      </c>
      <c r="V1028" s="4">
        <f t="shared" si="346"/>
        <v>424.10966237989999</v>
      </c>
      <c r="W1028">
        <f t="shared" si="347"/>
        <v>5</v>
      </c>
      <c r="X1028">
        <f t="shared" si="348"/>
        <v>0.33333333333333331</v>
      </c>
      <c r="Y1028">
        <f t="shared" si="349"/>
        <v>0.21739130434782608</v>
      </c>
      <c r="Z1028">
        <f t="shared" si="350"/>
        <v>0.38461538461538464</v>
      </c>
      <c r="AA1028" t="str">
        <f t="shared" si="351"/>
        <v>O</v>
      </c>
      <c r="AD1028">
        <f t="shared" si="352"/>
        <v>-0.26666666666666666</v>
      </c>
      <c r="AF1028" t="str">
        <f t="shared" si="353"/>
        <v>----</v>
      </c>
      <c r="AG1028" t="str">
        <f t="shared" si="354"/>
        <v>----</v>
      </c>
      <c r="AH1028" t="str">
        <f t="shared" si="355"/>
        <v>----</v>
      </c>
      <c r="AI1028" t="str">
        <f t="shared" si="356"/>
        <v>----</v>
      </c>
      <c r="AJ1028" t="str">
        <f t="shared" si="357"/>
        <v>SatFACarb</v>
      </c>
      <c r="AK1028" t="str">
        <f t="shared" si="358"/>
        <v>----</v>
      </c>
      <c r="AM1028" s="4">
        <f t="shared" si="359"/>
        <v>424.20773149455363</v>
      </c>
      <c r="AN1028" s="4">
        <f t="shared" si="360"/>
        <v>424</v>
      </c>
      <c r="AO1028" s="4">
        <f t="shared" si="361"/>
        <v>0.20773149455362727</v>
      </c>
    </row>
    <row r="1029" spans="1:41" x14ac:dyDescent="0.25">
      <c r="A1029">
        <v>15</v>
      </c>
      <c r="B1029">
        <v>24</v>
      </c>
      <c r="C1029">
        <v>2</v>
      </c>
      <c r="D1029">
        <v>9</v>
      </c>
      <c r="E1029">
        <v>0</v>
      </c>
      <c r="F1029">
        <v>0</v>
      </c>
      <c r="H1029">
        <v>375.14090299999998</v>
      </c>
      <c r="J1029">
        <v>2464623</v>
      </c>
      <c r="K1029">
        <v>2137602</v>
      </c>
      <c r="L1029">
        <v>2552766</v>
      </c>
      <c r="M1029" t="str">
        <f t="shared" si="342"/>
        <v>Yes</v>
      </c>
      <c r="N1029">
        <f t="shared" si="343"/>
        <v>2384997</v>
      </c>
      <c r="O1029">
        <v>0</v>
      </c>
      <c r="P1029">
        <v>0</v>
      </c>
      <c r="Q1029">
        <v>0</v>
      </c>
      <c r="S1029">
        <f t="shared" si="344"/>
        <v>1.6</v>
      </c>
      <c r="T1029">
        <f t="shared" si="345"/>
        <v>0.6</v>
      </c>
      <c r="V1029" s="4">
        <f t="shared" si="346"/>
        <v>375.14090297989998</v>
      </c>
      <c r="W1029">
        <f t="shared" si="347"/>
        <v>5</v>
      </c>
      <c r="X1029">
        <f t="shared" si="348"/>
        <v>0.33333333333333331</v>
      </c>
      <c r="Y1029">
        <f t="shared" si="349"/>
        <v>0.20833333333333334</v>
      </c>
      <c r="Z1029">
        <f t="shared" si="350"/>
        <v>0.55555555555555558</v>
      </c>
      <c r="AA1029" t="str">
        <f t="shared" si="351"/>
        <v>O</v>
      </c>
      <c r="AD1029">
        <f t="shared" si="352"/>
        <v>-5.8823529411764705E-2</v>
      </c>
      <c r="AF1029" t="str">
        <f t="shared" si="353"/>
        <v>----</v>
      </c>
      <c r="AG1029" t="str">
        <f t="shared" si="354"/>
        <v>----</v>
      </c>
      <c r="AH1029" t="str">
        <f t="shared" si="355"/>
        <v>----</v>
      </c>
      <c r="AI1029" t="str">
        <f t="shared" si="356"/>
        <v>----</v>
      </c>
      <c r="AJ1029" t="str">
        <f t="shared" si="357"/>
        <v>SatFACarb</v>
      </c>
      <c r="AK1029" t="str">
        <f t="shared" si="358"/>
        <v>----</v>
      </c>
      <c r="AM1029" s="4">
        <f t="shared" si="359"/>
        <v>375.2276487899793</v>
      </c>
      <c r="AN1029" s="4">
        <f t="shared" si="360"/>
        <v>375</v>
      </c>
      <c r="AO1029" s="4">
        <f t="shared" si="361"/>
        <v>0.22764878997929827</v>
      </c>
    </row>
    <row r="1030" spans="1:41" x14ac:dyDescent="0.25">
      <c r="A1030">
        <v>15</v>
      </c>
      <c r="B1030">
        <v>24</v>
      </c>
      <c r="C1030">
        <v>2</v>
      </c>
      <c r="D1030">
        <v>11</v>
      </c>
      <c r="E1030">
        <v>0</v>
      </c>
      <c r="F1030">
        <v>0</v>
      </c>
      <c r="H1030">
        <v>407.13073220000001</v>
      </c>
      <c r="J1030">
        <v>3709416</v>
      </c>
      <c r="K1030">
        <v>2330397</v>
      </c>
      <c r="L1030">
        <v>2680303</v>
      </c>
      <c r="M1030" t="str">
        <f t="shared" si="342"/>
        <v>Yes</v>
      </c>
      <c r="N1030">
        <f t="shared" si="343"/>
        <v>2906705.3333333335</v>
      </c>
      <c r="O1030">
        <v>0</v>
      </c>
      <c r="P1030">
        <v>0</v>
      </c>
      <c r="Q1030">
        <v>0</v>
      </c>
      <c r="S1030">
        <f t="shared" si="344"/>
        <v>1.6</v>
      </c>
      <c r="T1030">
        <f t="shared" si="345"/>
        <v>0.73333333333333328</v>
      </c>
      <c r="V1030" s="4">
        <f t="shared" si="346"/>
        <v>407.13073217990001</v>
      </c>
      <c r="W1030">
        <f t="shared" si="347"/>
        <v>5</v>
      </c>
      <c r="X1030">
        <f t="shared" si="348"/>
        <v>0.33333333333333331</v>
      </c>
      <c r="Y1030">
        <f t="shared" si="349"/>
        <v>0.20833333333333334</v>
      </c>
      <c r="Z1030">
        <f t="shared" si="350"/>
        <v>0.45454545454545453</v>
      </c>
      <c r="AA1030" t="str">
        <f t="shared" si="351"/>
        <v>O</v>
      </c>
      <c r="AD1030">
        <f t="shared" si="352"/>
        <v>-0.2</v>
      </c>
      <c r="AF1030" t="str">
        <f t="shared" si="353"/>
        <v>----</v>
      </c>
      <c r="AG1030" t="str">
        <f t="shared" si="354"/>
        <v>----</v>
      </c>
      <c r="AH1030" t="str">
        <f t="shared" si="355"/>
        <v>----</v>
      </c>
      <c r="AI1030" t="str">
        <f t="shared" si="356"/>
        <v>----</v>
      </c>
      <c r="AJ1030" t="str">
        <f t="shared" si="357"/>
        <v>SatFACarb</v>
      </c>
      <c r="AK1030" t="str">
        <f t="shared" si="358"/>
        <v>----</v>
      </c>
      <c r="AM1030" s="4">
        <f t="shared" si="359"/>
        <v>407.22487516694991</v>
      </c>
      <c r="AN1030" s="4">
        <f t="shared" si="360"/>
        <v>407</v>
      </c>
      <c r="AO1030" s="4">
        <f t="shared" si="361"/>
        <v>0.22487516694991427</v>
      </c>
    </row>
    <row r="1031" spans="1:41" x14ac:dyDescent="0.25">
      <c r="A1031">
        <v>15</v>
      </c>
      <c r="B1031">
        <v>24</v>
      </c>
      <c r="C1031">
        <v>4</v>
      </c>
      <c r="D1031">
        <v>7</v>
      </c>
      <c r="E1031">
        <v>0</v>
      </c>
      <c r="F1031">
        <v>0</v>
      </c>
      <c r="H1031">
        <v>371.1572218</v>
      </c>
      <c r="J1031">
        <v>2188554</v>
      </c>
      <c r="K1031">
        <v>3184416</v>
      </c>
      <c r="L1031">
        <v>3116854</v>
      </c>
      <c r="M1031" t="str">
        <f t="shared" si="342"/>
        <v>Yes</v>
      </c>
      <c r="N1031">
        <f t="shared" si="343"/>
        <v>2829941.3333333335</v>
      </c>
      <c r="O1031">
        <v>5121168</v>
      </c>
      <c r="P1031">
        <v>5109478</v>
      </c>
      <c r="Q1031">
        <v>5688760</v>
      </c>
      <c r="S1031">
        <f t="shared" si="344"/>
        <v>1.6</v>
      </c>
      <c r="T1031">
        <f t="shared" si="345"/>
        <v>0.46666666666666667</v>
      </c>
      <c r="V1031" s="4">
        <f t="shared" si="346"/>
        <v>371.1572217799</v>
      </c>
      <c r="W1031">
        <f t="shared" si="347"/>
        <v>6</v>
      </c>
      <c r="X1031">
        <f t="shared" si="348"/>
        <v>0.4</v>
      </c>
      <c r="Y1031">
        <f t="shared" si="349"/>
        <v>0.25</v>
      </c>
      <c r="Z1031">
        <f t="shared" si="350"/>
        <v>0.8571428571428571</v>
      </c>
      <c r="AA1031" t="str">
        <f t="shared" si="351"/>
        <v>CRAM</v>
      </c>
      <c r="AD1031">
        <f t="shared" si="352"/>
        <v>6.6666666666666666E-2</v>
      </c>
      <c r="AF1031" t="str">
        <f t="shared" si="353"/>
        <v>----</v>
      </c>
      <c r="AG1031" t="str">
        <f t="shared" si="354"/>
        <v>----</v>
      </c>
      <c r="AH1031" t="str">
        <f t="shared" si="355"/>
        <v>----</v>
      </c>
      <c r="AI1031" t="str">
        <f t="shared" si="356"/>
        <v>----</v>
      </c>
      <c r="AJ1031" t="str">
        <f t="shared" si="357"/>
        <v>----</v>
      </c>
      <c r="AK1031" t="str">
        <f t="shared" si="358"/>
        <v>Alipat+N</v>
      </c>
      <c r="AM1031" s="4">
        <f t="shared" si="359"/>
        <v>371.24304642235921</v>
      </c>
      <c r="AN1031" s="4">
        <f t="shared" si="360"/>
        <v>371</v>
      </c>
      <c r="AO1031" s="4">
        <f t="shared" si="361"/>
        <v>0.24304642235921392</v>
      </c>
    </row>
    <row r="1032" spans="1:41" x14ac:dyDescent="0.25">
      <c r="A1032">
        <v>15</v>
      </c>
      <c r="B1032">
        <v>24</v>
      </c>
      <c r="C1032">
        <v>4</v>
      </c>
      <c r="D1032">
        <v>8</v>
      </c>
      <c r="E1032">
        <v>0</v>
      </c>
      <c r="F1032">
        <v>0</v>
      </c>
      <c r="H1032">
        <v>387.15213640000002</v>
      </c>
      <c r="J1032">
        <v>2534710</v>
      </c>
      <c r="K1032">
        <v>2746178</v>
      </c>
      <c r="L1032">
        <v>3038721</v>
      </c>
      <c r="M1032" t="str">
        <f t="shared" si="342"/>
        <v>Yes</v>
      </c>
      <c r="N1032">
        <f t="shared" si="343"/>
        <v>2773203</v>
      </c>
      <c r="O1032">
        <v>4085274</v>
      </c>
      <c r="P1032">
        <v>3497090</v>
      </c>
      <c r="Q1032">
        <v>3691187</v>
      </c>
      <c r="S1032">
        <f t="shared" si="344"/>
        <v>1.6</v>
      </c>
      <c r="T1032">
        <f t="shared" si="345"/>
        <v>0.53333333333333333</v>
      </c>
      <c r="V1032" s="4">
        <f t="shared" si="346"/>
        <v>387.15213637990001</v>
      </c>
      <c r="W1032">
        <f t="shared" si="347"/>
        <v>6</v>
      </c>
      <c r="X1032">
        <f t="shared" si="348"/>
        <v>0.4</v>
      </c>
      <c r="Y1032">
        <f t="shared" si="349"/>
        <v>0.25</v>
      </c>
      <c r="Z1032">
        <f t="shared" si="350"/>
        <v>0.75</v>
      </c>
      <c r="AA1032" t="str">
        <f t="shared" si="351"/>
        <v>O</v>
      </c>
      <c r="AD1032">
        <f t="shared" si="352"/>
        <v>0</v>
      </c>
      <c r="AF1032" t="str">
        <f t="shared" si="353"/>
        <v>----</v>
      </c>
      <c r="AG1032" t="str">
        <f t="shared" si="354"/>
        <v>----</v>
      </c>
      <c r="AH1032" t="str">
        <f t="shared" si="355"/>
        <v>----</v>
      </c>
      <c r="AI1032" t="str">
        <f t="shared" si="356"/>
        <v>----</v>
      </c>
      <c r="AJ1032" t="str">
        <f t="shared" si="357"/>
        <v>----</v>
      </c>
      <c r="AK1032" t="str">
        <f t="shared" si="358"/>
        <v>Alipat+N</v>
      </c>
      <c r="AM1032" s="4">
        <f t="shared" si="359"/>
        <v>387.24165961084452</v>
      </c>
      <c r="AN1032" s="4">
        <f t="shared" si="360"/>
        <v>387</v>
      </c>
      <c r="AO1032" s="4">
        <f t="shared" si="361"/>
        <v>0.24165961084452192</v>
      </c>
    </row>
    <row r="1033" spans="1:41" x14ac:dyDescent="0.25">
      <c r="A1033">
        <v>15</v>
      </c>
      <c r="B1033">
        <v>25</v>
      </c>
      <c r="C1033">
        <v>1</v>
      </c>
      <c r="D1033">
        <v>11</v>
      </c>
      <c r="E1033">
        <v>0</v>
      </c>
      <c r="F1033">
        <v>0</v>
      </c>
      <c r="H1033">
        <v>394.13548320000001</v>
      </c>
      <c r="J1033">
        <v>3449987</v>
      </c>
      <c r="K1033">
        <v>2109278</v>
      </c>
      <c r="L1033">
        <v>3109800</v>
      </c>
      <c r="M1033" t="str">
        <f t="shared" si="342"/>
        <v>Yes</v>
      </c>
      <c r="N1033">
        <f t="shared" si="343"/>
        <v>2889688.3333333335</v>
      </c>
      <c r="O1033">
        <v>2763840</v>
      </c>
      <c r="P1033">
        <v>2340492</v>
      </c>
      <c r="Q1033">
        <v>2324086</v>
      </c>
      <c r="S1033">
        <f t="shared" si="344"/>
        <v>1.6666666666666667</v>
      </c>
      <c r="T1033">
        <f t="shared" si="345"/>
        <v>0.73333333333333328</v>
      </c>
      <c r="V1033" s="4">
        <f t="shared" si="346"/>
        <v>394.13548317990001</v>
      </c>
      <c r="W1033">
        <f t="shared" si="347"/>
        <v>4</v>
      </c>
      <c r="X1033">
        <f t="shared" si="348"/>
        <v>0.26666666666666666</v>
      </c>
      <c r="Y1033">
        <f t="shared" si="349"/>
        <v>0.16</v>
      </c>
      <c r="Z1033">
        <f t="shared" si="350"/>
        <v>0.36363636363636365</v>
      </c>
      <c r="AA1033" t="str">
        <f t="shared" si="351"/>
        <v>O</v>
      </c>
      <c r="AD1033">
        <f t="shared" si="352"/>
        <v>-0.23529411764705882</v>
      </c>
      <c r="AF1033" t="str">
        <f t="shared" si="353"/>
        <v>----</v>
      </c>
      <c r="AG1033" t="str">
        <f t="shared" si="354"/>
        <v>----</v>
      </c>
      <c r="AH1033" t="str">
        <f t="shared" si="355"/>
        <v>----</v>
      </c>
      <c r="AI1033" t="str">
        <f t="shared" si="356"/>
        <v>----</v>
      </c>
      <c r="AJ1033" t="str">
        <f t="shared" si="357"/>
        <v>SatFACarb</v>
      </c>
      <c r="AK1033" t="str">
        <f t="shared" si="358"/>
        <v>----</v>
      </c>
      <c r="AM1033" s="4">
        <f t="shared" si="359"/>
        <v>394.22662120696623</v>
      </c>
      <c r="AN1033" s="4">
        <f t="shared" si="360"/>
        <v>394</v>
      </c>
      <c r="AO1033" s="4">
        <f t="shared" si="361"/>
        <v>0.22662120696622878</v>
      </c>
    </row>
    <row r="1034" spans="1:41" x14ac:dyDescent="0.25">
      <c r="A1034">
        <v>15</v>
      </c>
      <c r="B1034">
        <v>25</v>
      </c>
      <c r="C1034">
        <v>1</v>
      </c>
      <c r="D1034">
        <v>13</v>
      </c>
      <c r="E1034">
        <v>0</v>
      </c>
      <c r="F1034">
        <v>0</v>
      </c>
      <c r="H1034">
        <v>426.12531239999998</v>
      </c>
      <c r="J1034">
        <v>3558796</v>
      </c>
      <c r="K1034">
        <v>1872651</v>
      </c>
      <c r="L1034">
        <v>2388799</v>
      </c>
      <c r="M1034" t="str">
        <f t="shared" si="342"/>
        <v>Yes</v>
      </c>
      <c r="N1034">
        <f t="shared" si="343"/>
        <v>2606748.6666666665</v>
      </c>
      <c r="O1034">
        <v>0</v>
      </c>
      <c r="P1034">
        <v>0</v>
      </c>
      <c r="Q1034">
        <v>0</v>
      </c>
      <c r="S1034">
        <f t="shared" si="344"/>
        <v>1.6666666666666667</v>
      </c>
      <c r="T1034">
        <f t="shared" si="345"/>
        <v>0.8666666666666667</v>
      </c>
      <c r="V1034" s="4">
        <f t="shared" si="346"/>
        <v>426.12531237989998</v>
      </c>
      <c r="W1034">
        <f t="shared" si="347"/>
        <v>4</v>
      </c>
      <c r="X1034">
        <f t="shared" si="348"/>
        <v>0.26666666666666666</v>
      </c>
      <c r="Y1034">
        <f t="shared" si="349"/>
        <v>0.16</v>
      </c>
      <c r="Z1034">
        <f t="shared" si="350"/>
        <v>0.30769230769230771</v>
      </c>
      <c r="AA1034" t="str">
        <f t="shared" si="351"/>
        <v>O</v>
      </c>
      <c r="AD1034">
        <f t="shared" si="352"/>
        <v>-0.4</v>
      </c>
      <c r="AF1034" t="str">
        <f t="shared" si="353"/>
        <v>----</v>
      </c>
      <c r="AG1034" t="str">
        <f t="shared" si="354"/>
        <v>----</v>
      </c>
      <c r="AH1034" t="str">
        <f t="shared" si="355"/>
        <v>----</v>
      </c>
      <c r="AI1034" t="str">
        <f t="shared" si="356"/>
        <v>----</v>
      </c>
      <c r="AJ1034" t="str">
        <f t="shared" si="357"/>
        <v>SatFACarb</v>
      </c>
      <c r="AK1034" t="str">
        <f t="shared" si="358"/>
        <v>----</v>
      </c>
      <c r="AM1034" s="4">
        <f t="shared" si="359"/>
        <v>426.22384758393684</v>
      </c>
      <c r="AN1034" s="4">
        <f t="shared" si="360"/>
        <v>426</v>
      </c>
      <c r="AO1034" s="4">
        <f t="shared" si="361"/>
        <v>0.22384758393684479</v>
      </c>
    </row>
    <row r="1035" spans="1:41" x14ac:dyDescent="0.25">
      <c r="A1035">
        <v>15</v>
      </c>
      <c r="B1035">
        <v>25</v>
      </c>
      <c r="C1035">
        <v>3</v>
      </c>
      <c r="D1035">
        <v>6</v>
      </c>
      <c r="E1035">
        <v>0</v>
      </c>
      <c r="F1035">
        <v>0</v>
      </c>
      <c r="H1035">
        <v>342.16705819999999</v>
      </c>
      <c r="J1035">
        <v>1767982</v>
      </c>
      <c r="K1035">
        <v>3672104</v>
      </c>
      <c r="L1035">
        <v>2797651</v>
      </c>
      <c r="M1035" t="str">
        <f t="shared" si="342"/>
        <v>Yes</v>
      </c>
      <c r="N1035">
        <f t="shared" si="343"/>
        <v>2745912.3333333335</v>
      </c>
      <c r="O1035">
        <v>6013053</v>
      </c>
      <c r="P1035">
        <v>7298201</v>
      </c>
      <c r="Q1035">
        <v>7787350</v>
      </c>
      <c r="S1035">
        <f t="shared" si="344"/>
        <v>1.6666666666666667</v>
      </c>
      <c r="T1035">
        <f t="shared" si="345"/>
        <v>0.4</v>
      </c>
      <c r="V1035" s="4">
        <f t="shared" si="346"/>
        <v>342.16705817989998</v>
      </c>
      <c r="W1035">
        <f t="shared" si="347"/>
        <v>5</v>
      </c>
      <c r="X1035">
        <f t="shared" si="348"/>
        <v>0.33333333333333331</v>
      </c>
      <c r="Y1035">
        <f t="shared" si="349"/>
        <v>0.2</v>
      </c>
      <c r="Z1035">
        <f t="shared" si="350"/>
        <v>0.83333333333333337</v>
      </c>
      <c r="AA1035" t="str">
        <f t="shared" si="351"/>
        <v>CRAM</v>
      </c>
      <c r="AD1035">
        <f t="shared" si="352"/>
        <v>5.5555555555555552E-2</v>
      </c>
      <c r="AF1035" t="str">
        <f t="shared" si="353"/>
        <v>----</v>
      </c>
      <c r="AG1035" t="str">
        <f t="shared" si="354"/>
        <v>----</v>
      </c>
      <c r="AH1035" t="str">
        <f t="shared" si="355"/>
        <v>----</v>
      </c>
      <c r="AI1035" t="str">
        <f t="shared" si="356"/>
        <v>----</v>
      </c>
      <c r="AJ1035" t="str">
        <f t="shared" si="357"/>
        <v>----</v>
      </c>
      <c r="AK1035" t="str">
        <f t="shared" si="358"/>
        <v>Alipat+N</v>
      </c>
      <c r="AM1035" s="4">
        <f t="shared" si="359"/>
        <v>342.24617927389028</v>
      </c>
      <c r="AN1035" s="4">
        <f t="shared" si="360"/>
        <v>342</v>
      </c>
      <c r="AO1035" s="4">
        <f t="shared" si="361"/>
        <v>0.24617927389027727</v>
      </c>
    </row>
    <row r="1036" spans="1:41" x14ac:dyDescent="0.25">
      <c r="A1036">
        <v>15</v>
      </c>
      <c r="B1036">
        <v>25</v>
      </c>
      <c r="C1036">
        <v>3</v>
      </c>
      <c r="D1036">
        <v>9</v>
      </c>
      <c r="E1036">
        <v>0</v>
      </c>
      <c r="F1036">
        <v>0</v>
      </c>
      <c r="H1036">
        <v>390.15180199999998</v>
      </c>
      <c r="J1036">
        <v>2569129</v>
      </c>
      <c r="K1036">
        <v>2011663</v>
      </c>
      <c r="L1036">
        <v>2245784</v>
      </c>
      <c r="M1036" t="str">
        <f t="shared" si="342"/>
        <v>Yes</v>
      </c>
      <c r="N1036">
        <f t="shared" si="343"/>
        <v>2275525.3333333335</v>
      </c>
      <c r="O1036">
        <v>0</v>
      </c>
      <c r="P1036">
        <v>0</v>
      </c>
      <c r="Q1036">
        <v>0</v>
      </c>
      <c r="S1036">
        <f t="shared" si="344"/>
        <v>1.6666666666666667</v>
      </c>
      <c r="T1036">
        <f t="shared" si="345"/>
        <v>0.6</v>
      </c>
      <c r="V1036" s="4">
        <f t="shared" si="346"/>
        <v>390.15180197989997</v>
      </c>
      <c r="W1036">
        <f t="shared" si="347"/>
        <v>5</v>
      </c>
      <c r="X1036">
        <f t="shared" si="348"/>
        <v>0.33333333333333331</v>
      </c>
      <c r="Y1036">
        <f t="shared" si="349"/>
        <v>0.2</v>
      </c>
      <c r="Z1036">
        <f t="shared" si="350"/>
        <v>0.55555555555555558</v>
      </c>
      <c r="AA1036" t="str">
        <f t="shared" si="351"/>
        <v>O</v>
      </c>
      <c r="AD1036">
        <f t="shared" si="352"/>
        <v>-0.13333333333333333</v>
      </c>
      <c r="AF1036" t="str">
        <f t="shared" si="353"/>
        <v>----</v>
      </c>
      <c r="AG1036" t="str">
        <f t="shared" si="354"/>
        <v>----</v>
      </c>
      <c r="AH1036" t="str">
        <f t="shared" si="355"/>
        <v>----</v>
      </c>
      <c r="AI1036" t="str">
        <f t="shared" si="356"/>
        <v>----</v>
      </c>
      <c r="AJ1036" t="str">
        <f t="shared" si="357"/>
        <v>SatFACarb</v>
      </c>
      <c r="AK1036" t="str">
        <f t="shared" si="358"/>
        <v>----</v>
      </c>
      <c r="AM1036" s="4">
        <f t="shared" si="359"/>
        <v>390.24201883934614</v>
      </c>
      <c r="AN1036" s="4">
        <f t="shared" si="360"/>
        <v>390</v>
      </c>
      <c r="AO1036" s="4">
        <f t="shared" si="361"/>
        <v>0.24201883934614443</v>
      </c>
    </row>
    <row r="1037" spans="1:41" x14ac:dyDescent="0.25">
      <c r="A1037">
        <v>15</v>
      </c>
      <c r="B1037">
        <v>25</v>
      </c>
      <c r="C1037">
        <v>5</v>
      </c>
      <c r="D1037">
        <v>6</v>
      </c>
      <c r="E1037">
        <v>2</v>
      </c>
      <c r="F1037">
        <v>0</v>
      </c>
      <c r="H1037">
        <v>434.11734760000002</v>
      </c>
      <c r="J1037">
        <v>1980018</v>
      </c>
      <c r="K1037">
        <v>3027490</v>
      </c>
      <c r="L1037">
        <v>2918613</v>
      </c>
      <c r="M1037" t="str">
        <f t="shared" si="342"/>
        <v>Yes</v>
      </c>
      <c r="N1037">
        <f t="shared" si="343"/>
        <v>2642040.3333333335</v>
      </c>
      <c r="O1037">
        <v>0</v>
      </c>
      <c r="P1037">
        <v>0</v>
      </c>
      <c r="Q1037">
        <v>0</v>
      </c>
      <c r="S1037">
        <f t="shared" si="344"/>
        <v>1.6666666666666667</v>
      </c>
      <c r="T1037">
        <f t="shared" si="345"/>
        <v>0.4</v>
      </c>
      <c r="V1037" s="4">
        <f t="shared" si="346"/>
        <v>434.11734757989996</v>
      </c>
      <c r="W1037">
        <f t="shared" si="347"/>
        <v>6</v>
      </c>
      <c r="X1037">
        <f t="shared" si="348"/>
        <v>0.4</v>
      </c>
      <c r="Y1037">
        <f t="shared" si="349"/>
        <v>0.24</v>
      </c>
      <c r="Z1037">
        <f t="shared" si="350"/>
        <v>1</v>
      </c>
      <c r="AA1037" t="str">
        <f t="shared" si="351"/>
        <v>CRAM</v>
      </c>
      <c r="AD1037">
        <f t="shared" si="352"/>
        <v>-0.3</v>
      </c>
      <c r="AF1037" t="str">
        <f t="shared" si="353"/>
        <v>----</v>
      </c>
      <c r="AG1037" t="str">
        <f t="shared" si="354"/>
        <v>----</v>
      </c>
      <c r="AH1037" t="str">
        <f t="shared" si="355"/>
        <v>----</v>
      </c>
      <c r="AI1037" t="str">
        <f t="shared" si="356"/>
        <v>----</v>
      </c>
      <c r="AJ1037" t="str">
        <f t="shared" si="357"/>
        <v>----</v>
      </c>
      <c r="AK1037" t="str">
        <f t="shared" si="358"/>
        <v>Alipat+N</v>
      </c>
      <c r="AM1037" s="4">
        <f t="shared" si="359"/>
        <v>434.21773082439864</v>
      </c>
      <c r="AN1037" s="4">
        <f t="shared" si="360"/>
        <v>434</v>
      </c>
      <c r="AO1037" s="4">
        <f t="shared" si="361"/>
        <v>0.21773082439864311</v>
      </c>
    </row>
    <row r="1038" spans="1:41" x14ac:dyDescent="0.25">
      <c r="A1038">
        <v>15</v>
      </c>
      <c r="B1038">
        <v>26</v>
      </c>
      <c r="C1038">
        <v>0</v>
      </c>
      <c r="D1038">
        <v>7</v>
      </c>
      <c r="E1038">
        <v>0</v>
      </c>
      <c r="F1038">
        <v>0</v>
      </c>
      <c r="H1038">
        <v>317.1605758</v>
      </c>
      <c r="J1038">
        <v>1598812</v>
      </c>
      <c r="K1038">
        <v>1889214</v>
      </c>
      <c r="L1038">
        <v>1935933</v>
      </c>
      <c r="M1038" t="str">
        <f t="shared" si="342"/>
        <v>Yes</v>
      </c>
      <c r="N1038">
        <f t="shared" si="343"/>
        <v>1807986.3333333333</v>
      </c>
      <c r="O1038">
        <v>4981559</v>
      </c>
      <c r="P1038">
        <v>5706543</v>
      </c>
      <c r="Q1038">
        <v>6336508</v>
      </c>
      <c r="S1038">
        <f t="shared" si="344"/>
        <v>1.7333333333333334</v>
      </c>
      <c r="T1038">
        <f t="shared" si="345"/>
        <v>0.46666666666666667</v>
      </c>
      <c r="V1038" s="4">
        <f t="shared" si="346"/>
        <v>317.1605757799</v>
      </c>
      <c r="W1038">
        <f t="shared" si="347"/>
        <v>3</v>
      </c>
      <c r="X1038">
        <f t="shared" si="348"/>
        <v>0.2</v>
      </c>
      <c r="Y1038">
        <f t="shared" si="349"/>
        <v>0.11538461538461539</v>
      </c>
      <c r="Z1038">
        <f t="shared" si="350"/>
        <v>0.42857142857142855</v>
      </c>
      <c r="AA1038" t="str">
        <f t="shared" si="351"/>
        <v>O</v>
      </c>
      <c r="AD1038">
        <f t="shared" si="352"/>
        <v>-4.3478260869565216E-2</v>
      </c>
      <c r="AF1038" t="str">
        <f t="shared" si="353"/>
        <v>----</v>
      </c>
      <c r="AG1038" t="str">
        <f t="shared" si="354"/>
        <v>----</v>
      </c>
      <c r="AH1038" t="str">
        <f t="shared" si="355"/>
        <v>----</v>
      </c>
      <c r="AI1038" t="str">
        <f t="shared" si="356"/>
        <v>AlipatNoN</v>
      </c>
      <c r="AJ1038" t="str">
        <f t="shared" si="357"/>
        <v>----</v>
      </c>
      <c r="AK1038" t="str">
        <f t="shared" si="358"/>
        <v>----</v>
      </c>
      <c r="AM1038" s="4">
        <f t="shared" si="359"/>
        <v>317.23391449304137</v>
      </c>
      <c r="AN1038" s="4">
        <f t="shared" si="360"/>
        <v>317</v>
      </c>
      <c r="AO1038" s="4">
        <f t="shared" si="361"/>
        <v>0.23391449304136813</v>
      </c>
    </row>
    <row r="1039" spans="1:41" x14ac:dyDescent="0.25">
      <c r="A1039">
        <v>15</v>
      </c>
      <c r="B1039">
        <v>26</v>
      </c>
      <c r="C1039">
        <v>0</v>
      </c>
      <c r="D1039">
        <v>14</v>
      </c>
      <c r="E1039">
        <v>1</v>
      </c>
      <c r="F1039">
        <v>0</v>
      </c>
      <c r="H1039">
        <v>461.09704870000002</v>
      </c>
      <c r="J1039">
        <v>2055330</v>
      </c>
      <c r="K1039">
        <v>2049212</v>
      </c>
      <c r="L1039">
        <v>1701956</v>
      </c>
      <c r="M1039" t="str">
        <f t="shared" si="342"/>
        <v>Yes</v>
      </c>
      <c r="N1039">
        <f t="shared" si="343"/>
        <v>1935499.3333333333</v>
      </c>
      <c r="O1039">
        <v>0</v>
      </c>
      <c r="P1039">
        <v>0</v>
      </c>
      <c r="Q1039">
        <v>0</v>
      </c>
      <c r="S1039">
        <f t="shared" si="344"/>
        <v>1.7333333333333334</v>
      </c>
      <c r="T1039">
        <f t="shared" si="345"/>
        <v>0.93333333333333335</v>
      </c>
      <c r="V1039" s="4">
        <f t="shared" si="346"/>
        <v>461.09704867990001</v>
      </c>
      <c r="W1039">
        <f t="shared" si="347"/>
        <v>3</v>
      </c>
      <c r="X1039">
        <f t="shared" si="348"/>
        <v>0.2</v>
      </c>
      <c r="Y1039">
        <f t="shared" si="349"/>
        <v>0.11538461538461539</v>
      </c>
      <c r="Z1039">
        <f t="shared" si="350"/>
        <v>0.21428571428571427</v>
      </c>
      <c r="AA1039" t="str">
        <f t="shared" si="351"/>
        <v>O</v>
      </c>
      <c r="AD1039">
        <f t="shared" si="352"/>
        <v>-0.7142857142857143</v>
      </c>
      <c r="AF1039" t="str">
        <f t="shared" si="353"/>
        <v>----</v>
      </c>
      <c r="AG1039" t="str">
        <f t="shared" si="354"/>
        <v>----</v>
      </c>
      <c r="AH1039" t="str">
        <f t="shared" si="355"/>
        <v>----</v>
      </c>
      <c r="AI1039" t="str">
        <f t="shared" si="356"/>
        <v>----</v>
      </c>
      <c r="AJ1039" t="str">
        <f t="shared" si="357"/>
        <v>SatFACarb</v>
      </c>
      <c r="AK1039" t="str">
        <f t="shared" si="358"/>
        <v>----</v>
      </c>
      <c r="AM1039" s="4">
        <f t="shared" si="359"/>
        <v>461.20367058301747</v>
      </c>
      <c r="AN1039" s="4">
        <f t="shared" si="360"/>
        <v>461</v>
      </c>
      <c r="AO1039" s="4">
        <f t="shared" si="361"/>
        <v>0.20367058301746965</v>
      </c>
    </row>
    <row r="1040" spans="1:41" x14ac:dyDescent="0.25">
      <c r="A1040">
        <v>15</v>
      </c>
      <c r="B1040">
        <v>27</v>
      </c>
      <c r="C1040">
        <v>1</v>
      </c>
      <c r="D1040">
        <v>10</v>
      </c>
      <c r="E1040">
        <v>0</v>
      </c>
      <c r="F1040">
        <v>0</v>
      </c>
      <c r="H1040">
        <v>380.15621859999999</v>
      </c>
      <c r="J1040">
        <v>2829997</v>
      </c>
      <c r="K1040">
        <v>2863583</v>
      </c>
      <c r="L1040">
        <v>2734380</v>
      </c>
      <c r="M1040" t="str">
        <f t="shared" si="342"/>
        <v>Yes</v>
      </c>
      <c r="N1040">
        <f t="shared" si="343"/>
        <v>2809320</v>
      </c>
      <c r="O1040">
        <v>4024030</v>
      </c>
      <c r="P1040">
        <v>3701583</v>
      </c>
      <c r="Q1040">
        <v>3911627</v>
      </c>
      <c r="S1040">
        <f t="shared" si="344"/>
        <v>1.8</v>
      </c>
      <c r="T1040">
        <f t="shared" si="345"/>
        <v>0.66666666666666663</v>
      </c>
      <c r="V1040" s="4">
        <f t="shared" si="346"/>
        <v>380.15621857989998</v>
      </c>
      <c r="W1040">
        <f t="shared" si="347"/>
        <v>3</v>
      </c>
      <c r="X1040">
        <f t="shared" si="348"/>
        <v>0.2</v>
      </c>
      <c r="Y1040">
        <f t="shared" si="349"/>
        <v>0.1111111111111111</v>
      </c>
      <c r="Z1040">
        <f t="shared" si="350"/>
        <v>0.3</v>
      </c>
      <c r="AA1040" t="str">
        <f t="shared" si="351"/>
        <v>O</v>
      </c>
      <c r="AD1040">
        <f t="shared" si="352"/>
        <v>-0.27777777777777779</v>
      </c>
      <c r="AF1040" t="str">
        <f t="shared" si="353"/>
        <v>----</v>
      </c>
      <c r="AG1040" t="str">
        <f t="shared" si="354"/>
        <v>----</v>
      </c>
      <c r="AH1040" t="str">
        <f t="shared" si="355"/>
        <v>----</v>
      </c>
      <c r="AI1040" t="str">
        <f t="shared" si="356"/>
        <v>----</v>
      </c>
      <c r="AJ1040" t="str">
        <f t="shared" si="357"/>
        <v>SatFACarb</v>
      </c>
      <c r="AK1040" t="str">
        <f t="shared" si="358"/>
        <v>----</v>
      </c>
      <c r="AM1040" s="4">
        <f t="shared" si="359"/>
        <v>380.24412410786414</v>
      </c>
      <c r="AN1040" s="4">
        <f t="shared" si="360"/>
        <v>380</v>
      </c>
      <c r="AO1040" s="4">
        <f t="shared" si="361"/>
        <v>0.2441241078641383</v>
      </c>
    </row>
    <row r="1041" spans="1:41" x14ac:dyDescent="0.25">
      <c r="A1041">
        <v>15</v>
      </c>
      <c r="B1041">
        <v>27</v>
      </c>
      <c r="C1041">
        <v>1</v>
      </c>
      <c r="D1041">
        <v>11</v>
      </c>
      <c r="E1041">
        <v>0</v>
      </c>
      <c r="F1041">
        <v>0</v>
      </c>
      <c r="H1041">
        <v>396.1511332</v>
      </c>
      <c r="J1041">
        <v>2465731</v>
      </c>
      <c r="K1041">
        <v>2295512</v>
      </c>
      <c r="L1041">
        <v>2668806</v>
      </c>
      <c r="M1041" t="str">
        <f t="shared" si="342"/>
        <v>Yes</v>
      </c>
      <c r="N1041">
        <f t="shared" si="343"/>
        <v>2476683</v>
      </c>
      <c r="O1041">
        <v>0</v>
      </c>
      <c r="P1041">
        <v>0</v>
      </c>
      <c r="Q1041">
        <v>0</v>
      </c>
      <c r="S1041">
        <f t="shared" si="344"/>
        <v>1.8</v>
      </c>
      <c r="T1041">
        <f t="shared" si="345"/>
        <v>0.73333333333333328</v>
      </c>
      <c r="V1041" s="4">
        <f t="shared" si="346"/>
        <v>396.1511331799</v>
      </c>
      <c r="W1041">
        <f t="shared" si="347"/>
        <v>3</v>
      </c>
      <c r="X1041">
        <f t="shared" si="348"/>
        <v>0.2</v>
      </c>
      <c r="Y1041">
        <f t="shared" si="349"/>
        <v>0.1111111111111111</v>
      </c>
      <c r="Z1041">
        <f t="shared" si="350"/>
        <v>0.27272727272727271</v>
      </c>
      <c r="AA1041" t="str">
        <f t="shared" si="351"/>
        <v>O</v>
      </c>
      <c r="AD1041">
        <f t="shared" si="352"/>
        <v>-0.35294117647058826</v>
      </c>
      <c r="AF1041" t="str">
        <f t="shared" si="353"/>
        <v>----</v>
      </c>
      <c r="AG1041" t="str">
        <f t="shared" si="354"/>
        <v>----</v>
      </c>
      <c r="AH1041" t="str">
        <f t="shared" si="355"/>
        <v>----</v>
      </c>
      <c r="AI1041" t="str">
        <f t="shared" si="356"/>
        <v>----</v>
      </c>
      <c r="AJ1041" t="str">
        <f t="shared" si="357"/>
        <v>SatFACarb</v>
      </c>
      <c r="AK1041" t="str">
        <f t="shared" si="358"/>
        <v>----</v>
      </c>
      <c r="AM1041" s="4">
        <f t="shared" si="359"/>
        <v>396.24273729634945</v>
      </c>
      <c r="AN1041" s="4">
        <f t="shared" si="360"/>
        <v>396</v>
      </c>
      <c r="AO1041" s="4">
        <f t="shared" si="361"/>
        <v>0.2427372963494463</v>
      </c>
    </row>
    <row r="1042" spans="1:41" x14ac:dyDescent="0.25">
      <c r="A1042">
        <v>15</v>
      </c>
      <c r="B1042">
        <v>27</v>
      </c>
      <c r="C1042">
        <v>1</v>
      </c>
      <c r="D1042">
        <v>12</v>
      </c>
      <c r="E1042">
        <v>0</v>
      </c>
      <c r="F1042">
        <v>0</v>
      </c>
      <c r="H1042">
        <v>412.14604780000002</v>
      </c>
      <c r="J1042">
        <v>1884228</v>
      </c>
      <c r="K1042">
        <v>1848553</v>
      </c>
      <c r="L1042">
        <v>2351286</v>
      </c>
      <c r="M1042" t="str">
        <f t="shared" si="342"/>
        <v>Yes</v>
      </c>
      <c r="N1042">
        <f t="shared" si="343"/>
        <v>2028022.3333333333</v>
      </c>
      <c r="O1042">
        <v>0</v>
      </c>
      <c r="P1042">
        <v>0</v>
      </c>
      <c r="Q1042">
        <v>0</v>
      </c>
      <c r="S1042">
        <f t="shared" si="344"/>
        <v>1.8</v>
      </c>
      <c r="T1042">
        <f t="shared" si="345"/>
        <v>0.8</v>
      </c>
      <c r="V1042" s="4">
        <f t="shared" si="346"/>
        <v>412.14604777990002</v>
      </c>
      <c r="W1042">
        <f t="shared" si="347"/>
        <v>3</v>
      </c>
      <c r="X1042">
        <f t="shared" si="348"/>
        <v>0.2</v>
      </c>
      <c r="Y1042">
        <f t="shared" si="349"/>
        <v>0.1111111111111111</v>
      </c>
      <c r="Z1042">
        <f t="shared" si="350"/>
        <v>0.25</v>
      </c>
      <c r="AA1042" t="str">
        <f t="shared" si="351"/>
        <v>O</v>
      </c>
      <c r="AD1042">
        <f t="shared" si="352"/>
        <v>-0.4375</v>
      </c>
      <c r="AF1042" t="str">
        <f t="shared" si="353"/>
        <v>----</v>
      </c>
      <c r="AG1042" t="str">
        <f t="shared" si="354"/>
        <v>----</v>
      </c>
      <c r="AH1042" t="str">
        <f t="shared" si="355"/>
        <v>----</v>
      </c>
      <c r="AI1042" t="str">
        <f t="shared" si="356"/>
        <v>----</v>
      </c>
      <c r="AJ1042" t="str">
        <f t="shared" si="357"/>
        <v>SatFACarb</v>
      </c>
      <c r="AK1042" t="str">
        <f t="shared" si="358"/>
        <v>----</v>
      </c>
      <c r="AM1042" s="4">
        <f t="shared" si="359"/>
        <v>412.24135048483475</v>
      </c>
      <c r="AN1042" s="4">
        <f t="shared" si="360"/>
        <v>412</v>
      </c>
      <c r="AO1042" s="4">
        <f t="shared" si="361"/>
        <v>0.2413504848347543</v>
      </c>
    </row>
    <row r="1043" spans="1:41" x14ac:dyDescent="0.25">
      <c r="A1043">
        <v>15</v>
      </c>
      <c r="B1043">
        <v>28</v>
      </c>
      <c r="C1043">
        <v>0</v>
      </c>
      <c r="D1043">
        <v>11</v>
      </c>
      <c r="E1043">
        <v>0</v>
      </c>
      <c r="F1043">
        <v>0</v>
      </c>
      <c r="H1043">
        <v>383.1558842</v>
      </c>
      <c r="J1043">
        <v>2891163</v>
      </c>
      <c r="K1043">
        <v>2730283</v>
      </c>
      <c r="L1043">
        <v>2817593</v>
      </c>
      <c r="M1043" t="str">
        <f t="shared" si="342"/>
        <v>Yes</v>
      </c>
      <c r="N1043">
        <f t="shared" si="343"/>
        <v>2813013</v>
      </c>
      <c r="O1043">
        <v>2938388</v>
      </c>
      <c r="P1043">
        <v>2185860</v>
      </c>
      <c r="Q1043">
        <v>2755808</v>
      </c>
      <c r="S1043">
        <f t="shared" si="344"/>
        <v>1.8666666666666667</v>
      </c>
      <c r="T1043">
        <f t="shared" si="345"/>
        <v>0.73333333333333328</v>
      </c>
      <c r="V1043" s="4">
        <f t="shared" si="346"/>
        <v>383.1558841799</v>
      </c>
      <c r="W1043">
        <f t="shared" si="347"/>
        <v>2</v>
      </c>
      <c r="X1043">
        <f t="shared" si="348"/>
        <v>0.13333333333333333</v>
      </c>
      <c r="Y1043">
        <f t="shared" si="349"/>
        <v>7.1428571428571425E-2</v>
      </c>
      <c r="Z1043">
        <f t="shared" si="350"/>
        <v>0.18181818181818182</v>
      </c>
      <c r="AA1043" t="str">
        <f t="shared" si="351"/>
        <v>O</v>
      </c>
      <c r="AD1043">
        <f t="shared" si="352"/>
        <v>-0.36842105263157893</v>
      </c>
      <c r="AF1043" t="str">
        <f t="shared" si="353"/>
        <v>----</v>
      </c>
      <c r="AG1043" t="str">
        <f t="shared" si="354"/>
        <v>----</v>
      </c>
      <c r="AH1043" t="str">
        <f t="shared" si="355"/>
        <v>----</v>
      </c>
      <c r="AI1043" t="str">
        <f t="shared" si="356"/>
        <v>----</v>
      </c>
      <c r="AJ1043" t="str">
        <f t="shared" si="357"/>
        <v>SatFACarb</v>
      </c>
      <c r="AK1043" t="str">
        <f t="shared" si="358"/>
        <v>----</v>
      </c>
      <c r="AM1043" s="4">
        <f t="shared" si="359"/>
        <v>383.24448333636582</v>
      </c>
      <c r="AN1043" s="4">
        <f t="shared" si="360"/>
        <v>383</v>
      </c>
      <c r="AO1043" s="4">
        <f t="shared" si="361"/>
        <v>0.24448333636581765</v>
      </c>
    </row>
    <row r="1044" spans="1:41" x14ac:dyDescent="0.25">
      <c r="A1044">
        <v>15</v>
      </c>
      <c r="B1044">
        <v>29</v>
      </c>
      <c r="C1044">
        <v>3</v>
      </c>
      <c r="D1044">
        <v>7</v>
      </c>
      <c r="E1044">
        <v>0</v>
      </c>
      <c r="F1044">
        <v>0</v>
      </c>
      <c r="H1044">
        <v>362.19327279999999</v>
      </c>
      <c r="J1044">
        <v>1919170</v>
      </c>
      <c r="K1044">
        <v>2569158</v>
      </c>
      <c r="L1044">
        <v>2241700</v>
      </c>
      <c r="M1044" t="str">
        <f t="shared" si="342"/>
        <v>Yes</v>
      </c>
      <c r="N1044">
        <f t="shared" si="343"/>
        <v>2243342.6666666665</v>
      </c>
      <c r="O1044">
        <v>0</v>
      </c>
      <c r="P1044">
        <v>0</v>
      </c>
      <c r="Q1044">
        <v>0</v>
      </c>
      <c r="S1044">
        <f t="shared" si="344"/>
        <v>1.9333333333333333</v>
      </c>
      <c r="T1044">
        <f t="shared" si="345"/>
        <v>0.46666666666666667</v>
      </c>
      <c r="V1044" s="4">
        <f t="shared" si="346"/>
        <v>362.19327277989998</v>
      </c>
      <c r="W1044">
        <f t="shared" si="347"/>
        <v>3</v>
      </c>
      <c r="X1044">
        <f t="shared" si="348"/>
        <v>0.2</v>
      </c>
      <c r="Y1044">
        <f t="shared" si="349"/>
        <v>0.10344827586206896</v>
      </c>
      <c r="Z1044">
        <f t="shared" si="350"/>
        <v>0.42857142857142855</v>
      </c>
      <c r="AA1044" t="str">
        <f t="shared" si="351"/>
        <v>O</v>
      </c>
      <c r="AD1044">
        <f t="shared" si="352"/>
        <v>-0.23529411764705882</v>
      </c>
      <c r="AF1044" t="str">
        <f t="shared" si="353"/>
        <v>----</v>
      </c>
      <c r="AG1044" t="str">
        <f t="shared" si="354"/>
        <v>----</v>
      </c>
      <c r="AH1044" t="str">
        <f t="shared" si="355"/>
        <v>----</v>
      </c>
      <c r="AI1044" t="str">
        <f t="shared" si="356"/>
        <v>----</v>
      </c>
      <c r="AJ1044" t="str">
        <f t="shared" si="357"/>
        <v>----</v>
      </c>
      <c r="AK1044" t="str">
        <f t="shared" si="358"/>
        <v>Alipat+N</v>
      </c>
      <c r="AM1044" s="4">
        <f t="shared" si="359"/>
        <v>362.27702464114196</v>
      </c>
      <c r="AN1044" s="4">
        <f t="shared" si="360"/>
        <v>362</v>
      </c>
      <c r="AO1044" s="4">
        <f t="shared" si="361"/>
        <v>0.27702464114196346</v>
      </c>
    </row>
    <row r="1045" spans="1:41" x14ac:dyDescent="0.25">
      <c r="A1045">
        <v>16</v>
      </c>
      <c r="B1045">
        <v>10</v>
      </c>
      <c r="C1045">
        <v>0</v>
      </c>
      <c r="D1045">
        <v>11</v>
      </c>
      <c r="E1045">
        <v>0</v>
      </c>
      <c r="F1045">
        <v>0</v>
      </c>
      <c r="H1045">
        <v>377.0150342</v>
      </c>
      <c r="J1045">
        <v>1617264</v>
      </c>
      <c r="K1045">
        <v>2321470</v>
      </c>
      <c r="L1045">
        <v>3034064</v>
      </c>
      <c r="M1045" t="str">
        <f t="shared" si="342"/>
        <v>Yes</v>
      </c>
      <c r="N1045">
        <f t="shared" si="343"/>
        <v>2324266</v>
      </c>
      <c r="O1045">
        <v>0</v>
      </c>
      <c r="P1045">
        <v>0</v>
      </c>
      <c r="Q1045">
        <v>0</v>
      </c>
      <c r="S1045">
        <f t="shared" si="344"/>
        <v>0.625</v>
      </c>
      <c r="T1045">
        <f t="shared" si="345"/>
        <v>0.6875</v>
      </c>
      <c r="V1045" s="4">
        <f t="shared" si="346"/>
        <v>377.0150341799</v>
      </c>
      <c r="W1045">
        <f t="shared" si="347"/>
        <v>12</v>
      </c>
      <c r="X1045">
        <f t="shared" si="348"/>
        <v>0.75</v>
      </c>
      <c r="Y1045">
        <f t="shared" si="349"/>
        <v>1.2</v>
      </c>
      <c r="Z1045">
        <f t="shared" si="350"/>
        <v>1.0909090909090908</v>
      </c>
      <c r="AA1045" t="str">
        <f t="shared" si="351"/>
        <v>O</v>
      </c>
      <c r="AD1045">
        <f t="shared" si="352"/>
        <v>0.61904761904761907</v>
      </c>
      <c r="AF1045" t="str">
        <f t="shared" si="353"/>
        <v>----</v>
      </c>
      <c r="AG1045" t="str">
        <f t="shared" si="354"/>
        <v>Aromatic</v>
      </c>
      <c r="AH1045" t="str">
        <f t="shared" si="355"/>
        <v>----</v>
      </c>
      <c r="AI1045" t="str">
        <f t="shared" si="356"/>
        <v>----</v>
      </c>
      <c r="AJ1045" t="str">
        <f t="shared" si="357"/>
        <v>----</v>
      </c>
      <c r="AK1045" t="str">
        <f t="shared" si="358"/>
        <v>----</v>
      </c>
      <c r="AM1045" s="4">
        <f t="shared" si="359"/>
        <v>377.1022133552238</v>
      </c>
      <c r="AN1045" s="4">
        <f t="shared" si="360"/>
        <v>377</v>
      </c>
      <c r="AO1045" s="4">
        <f t="shared" si="361"/>
        <v>0.10221335522379604</v>
      </c>
    </row>
    <row r="1046" spans="1:41" x14ac:dyDescent="0.25">
      <c r="A1046">
        <v>16</v>
      </c>
      <c r="B1046">
        <v>12</v>
      </c>
      <c r="C1046">
        <v>0</v>
      </c>
      <c r="D1046">
        <v>13</v>
      </c>
      <c r="E1046">
        <v>0</v>
      </c>
      <c r="F1046">
        <v>0</v>
      </c>
      <c r="H1046">
        <v>411.02051340000003</v>
      </c>
      <c r="J1046">
        <v>2614339</v>
      </c>
      <c r="K1046">
        <v>2471120</v>
      </c>
      <c r="L1046">
        <v>3073179</v>
      </c>
      <c r="M1046" t="str">
        <f t="shared" si="342"/>
        <v>Yes</v>
      </c>
      <c r="N1046">
        <f t="shared" si="343"/>
        <v>2719546</v>
      </c>
      <c r="O1046">
        <v>0</v>
      </c>
      <c r="P1046">
        <v>0</v>
      </c>
      <c r="Q1046">
        <v>0</v>
      </c>
      <c r="S1046">
        <f t="shared" si="344"/>
        <v>0.75</v>
      </c>
      <c r="T1046">
        <f t="shared" si="345"/>
        <v>0.8125</v>
      </c>
      <c r="V1046" s="4">
        <f t="shared" si="346"/>
        <v>411.02051337990002</v>
      </c>
      <c r="W1046">
        <f t="shared" si="347"/>
        <v>11</v>
      </c>
      <c r="X1046">
        <f t="shared" si="348"/>
        <v>0.6875</v>
      </c>
      <c r="Y1046">
        <f t="shared" si="349"/>
        <v>0.91666666666666663</v>
      </c>
      <c r="Z1046">
        <f t="shared" si="350"/>
        <v>0.84615384615384615</v>
      </c>
      <c r="AA1046" t="str">
        <f t="shared" si="351"/>
        <v>O</v>
      </c>
      <c r="AD1046">
        <f t="shared" si="352"/>
        <v>0.47368421052631576</v>
      </c>
      <c r="AF1046" t="str">
        <f t="shared" si="353"/>
        <v>----</v>
      </c>
      <c r="AG1046" t="str">
        <f t="shared" si="354"/>
        <v>----</v>
      </c>
      <c r="AH1046" t="str">
        <f t="shared" si="355"/>
        <v>HUnSatLig</v>
      </c>
      <c r="AI1046" t="str">
        <f t="shared" si="356"/>
        <v>----</v>
      </c>
      <c r="AJ1046" t="str">
        <f t="shared" si="357"/>
        <v>----</v>
      </c>
      <c r="AK1046" t="str">
        <f t="shared" si="358"/>
        <v>----</v>
      </c>
      <c r="AM1046" s="4">
        <f t="shared" si="359"/>
        <v>411.11555582157763</v>
      </c>
      <c r="AN1046" s="4">
        <f t="shared" si="360"/>
        <v>411</v>
      </c>
      <c r="AO1046" s="4">
        <f t="shared" si="361"/>
        <v>0.11555582157762956</v>
      </c>
    </row>
    <row r="1047" spans="1:41" x14ac:dyDescent="0.25">
      <c r="A1047">
        <v>16</v>
      </c>
      <c r="B1047">
        <v>14</v>
      </c>
      <c r="C1047">
        <v>0</v>
      </c>
      <c r="D1047">
        <v>8</v>
      </c>
      <c r="E1047">
        <v>0</v>
      </c>
      <c r="F1047">
        <v>0</v>
      </c>
      <c r="H1047">
        <v>333.0615904</v>
      </c>
      <c r="J1047">
        <v>1551180</v>
      </c>
      <c r="K1047">
        <v>3287446</v>
      </c>
      <c r="L1047">
        <v>2932740</v>
      </c>
      <c r="M1047" t="str">
        <f t="shared" si="342"/>
        <v>Yes</v>
      </c>
      <c r="N1047">
        <f t="shared" si="343"/>
        <v>2590455.3333333335</v>
      </c>
      <c r="O1047">
        <v>0</v>
      </c>
      <c r="P1047">
        <v>0</v>
      </c>
      <c r="Q1047">
        <v>0</v>
      </c>
      <c r="S1047">
        <f t="shared" si="344"/>
        <v>0.875</v>
      </c>
      <c r="T1047">
        <f t="shared" si="345"/>
        <v>0.5</v>
      </c>
      <c r="V1047" s="4">
        <f t="shared" si="346"/>
        <v>333.0615903799</v>
      </c>
      <c r="W1047">
        <f t="shared" si="347"/>
        <v>10</v>
      </c>
      <c r="X1047">
        <f t="shared" si="348"/>
        <v>0.625</v>
      </c>
      <c r="Y1047">
        <f t="shared" si="349"/>
        <v>0.7142857142857143</v>
      </c>
      <c r="Z1047">
        <f t="shared" si="350"/>
        <v>1.25</v>
      </c>
      <c r="AA1047" t="str">
        <f t="shared" si="351"/>
        <v>CRAM</v>
      </c>
      <c r="AD1047">
        <f t="shared" si="352"/>
        <v>0.5</v>
      </c>
      <c r="AF1047" t="str">
        <f t="shared" si="353"/>
        <v>----</v>
      </c>
      <c r="AG1047" t="str">
        <f t="shared" si="354"/>
        <v>----</v>
      </c>
      <c r="AH1047" t="str">
        <f t="shared" si="355"/>
        <v>HUnSatLig</v>
      </c>
      <c r="AI1047" t="str">
        <f t="shared" si="356"/>
        <v>----</v>
      </c>
      <c r="AJ1047" t="str">
        <f t="shared" si="357"/>
        <v>----</v>
      </c>
      <c r="AK1047" t="str">
        <f t="shared" si="358"/>
        <v>----</v>
      </c>
      <c r="AM1047" s="4">
        <f t="shared" si="359"/>
        <v>333.13860596853431</v>
      </c>
      <c r="AN1047" s="4">
        <f t="shared" si="360"/>
        <v>333</v>
      </c>
      <c r="AO1047" s="4">
        <f t="shared" si="361"/>
        <v>0.13860596853430707</v>
      </c>
    </row>
    <row r="1048" spans="1:41" x14ac:dyDescent="0.25">
      <c r="A1048">
        <v>16</v>
      </c>
      <c r="B1048">
        <v>16</v>
      </c>
      <c r="C1048">
        <v>0</v>
      </c>
      <c r="D1048">
        <v>7</v>
      </c>
      <c r="E1048">
        <v>0</v>
      </c>
      <c r="F1048">
        <v>0</v>
      </c>
      <c r="H1048">
        <v>319.08232579999998</v>
      </c>
      <c r="J1048">
        <v>1434755</v>
      </c>
      <c r="K1048">
        <v>1749757</v>
      </c>
      <c r="L1048">
        <v>1696639</v>
      </c>
      <c r="M1048" t="str">
        <f t="shared" si="342"/>
        <v>Yes</v>
      </c>
      <c r="N1048">
        <f t="shared" si="343"/>
        <v>1627050.3333333333</v>
      </c>
      <c r="O1048">
        <v>0</v>
      </c>
      <c r="P1048">
        <v>0</v>
      </c>
      <c r="Q1048">
        <v>0</v>
      </c>
      <c r="S1048">
        <f t="shared" si="344"/>
        <v>1</v>
      </c>
      <c r="T1048">
        <f t="shared" si="345"/>
        <v>0.4375</v>
      </c>
      <c r="V1048" s="4">
        <f t="shared" si="346"/>
        <v>319.08232577990003</v>
      </c>
      <c r="W1048">
        <f t="shared" si="347"/>
        <v>9</v>
      </c>
      <c r="X1048">
        <f t="shared" si="348"/>
        <v>0.5625</v>
      </c>
      <c r="Y1048">
        <f t="shared" si="349"/>
        <v>0.5625</v>
      </c>
      <c r="Z1048">
        <f t="shared" si="350"/>
        <v>1.2857142857142858</v>
      </c>
      <c r="AA1048" t="str">
        <f t="shared" si="351"/>
        <v>CRAM</v>
      </c>
      <c r="AD1048">
        <f t="shared" si="352"/>
        <v>0.44</v>
      </c>
      <c r="AF1048" t="str">
        <f t="shared" si="353"/>
        <v>----</v>
      </c>
      <c r="AG1048" t="str">
        <f t="shared" si="354"/>
        <v>----</v>
      </c>
      <c r="AH1048" t="str">
        <f t="shared" si="355"/>
        <v>HUnSatLig</v>
      </c>
      <c r="AI1048" t="str">
        <f t="shared" si="356"/>
        <v>----</v>
      </c>
      <c r="AJ1048" t="str">
        <f t="shared" si="357"/>
        <v>----</v>
      </c>
      <c r="AK1048" t="str">
        <f t="shared" si="358"/>
        <v>----</v>
      </c>
      <c r="AM1048" s="4">
        <f t="shared" si="359"/>
        <v>319.15610886943227</v>
      </c>
      <c r="AN1048" s="4">
        <f t="shared" si="360"/>
        <v>319</v>
      </c>
      <c r="AO1048" s="4">
        <f t="shared" si="361"/>
        <v>0.15610886943227342</v>
      </c>
    </row>
    <row r="1049" spans="1:41" x14ac:dyDescent="0.25">
      <c r="A1049">
        <v>16</v>
      </c>
      <c r="B1049">
        <v>18</v>
      </c>
      <c r="C1049">
        <v>0</v>
      </c>
      <c r="D1049">
        <v>7</v>
      </c>
      <c r="E1049">
        <v>0</v>
      </c>
      <c r="F1049">
        <v>0</v>
      </c>
      <c r="H1049">
        <v>321.09797579999997</v>
      </c>
      <c r="J1049">
        <v>2550980</v>
      </c>
      <c r="K1049">
        <v>2587224</v>
      </c>
      <c r="L1049">
        <v>2823388</v>
      </c>
      <c r="M1049" t="str">
        <f t="shared" si="342"/>
        <v>Yes</v>
      </c>
      <c r="N1049">
        <f t="shared" si="343"/>
        <v>2653864</v>
      </c>
      <c r="O1049">
        <v>2371936</v>
      </c>
      <c r="P1049">
        <v>2836997</v>
      </c>
      <c r="Q1049">
        <v>2678059</v>
      </c>
      <c r="S1049">
        <f t="shared" si="344"/>
        <v>1.125</v>
      </c>
      <c r="T1049">
        <f t="shared" si="345"/>
        <v>0.4375</v>
      </c>
      <c r="V1049" s="4">
        <f t="shared" si="346"/>
        <v>321.09797577989997</v>
      </c>
      <c r="W1049">
        <f t="shared" si="347"/>
        <v>8</v>
      </c>
      <c r="X1049">
        <f t="shared" si="348"/>
        <v>0.5</v>
      </c>
      <c r="Y1049">
        <f t="shared" si="349"/>
        <v>0.44444444444444442</v>
      </c>
      <c r="Z1049">
        <f t="shared" si="350"/>
        <v>1.1428571428571428</v>
      </c>
      <c r="AA1049" t="str">
        <f t="shared" si="351"/>
        <v>CRAM</v>
      </c>
      <c r="AD1049">
        <f t="shared" si="352"/>
        <v>0.36</v>
      </c>
      <c r="AF1049" t="str">
        <f t="shared" si="353"/>
        <v>----</v>
      </c>
      <c r="AG1049" t="str">
        <f t="shared" si="354"/>
        <v>----</v>
      </c>
      <c r="AH1049" t="str">
        <f t="shared" si="355"/>
        <v>HUnSatLig</v>
      </c>
      <c r="AI1049" t="str">
        <f t="shared" si="356"/>
        <v>----</v>
      </c>
      <c r="AJ1049" t="str">
        <f t="shared" si="357"/>
        <v>----</v>
      </c>
      <c r="AK1049" t="str">
        <f t="shared" si="358"/>
        <v>----</v>
      </c>
      <c r="AM1049" s="4">
        <f t="shared" si="359"/>
        <v>321.17222495881538</v>
      </c>
      <c r="AN1049" s="4">
        <f t="shared" si="360"/>
        <v>321</v>
      </c>
      <c r="AO1049" s="4">
        <f t="shared" si="361"/>
        <v>0.17222495881537725</v>
      </c>
    </row>
    <row r="1050" spans="1:41" x14ac:dyDescent="0.25">
      <c r="A1050">
        <v>16</v>
      </c>
      <c r="B1050">
        <v>18</v>
      </c>
      <c r="C1050">
        <v>0</v>
      </c>
      <c r="D1050">
        <v>14</v>
      </c>
      <c r="E1050">
        <v>0</v>
      </c>
      <c r="F1050">
        <v>0</v>
      </c>
      <c r="H1050">
        <v>433.06237800000002</v>
      </c>
      <c r="J1050">
        <v>2808036</v>
      </c>
      <c r="K1050">
        <v>2100369</v>
      </c>
      <c r="L1050">
        <v>3020080</v>
      </c>
      <c r="M1050" t="str">
        <f t="shared" si="342"/>
        <v>Yes</v>
      </c>
      <c r="N1050">
        <f t="shared" si="343"/>
        <v>2642828.3333333335</v>
      </c>
      <c r="O1050">
        <v>0</v>
      </c>
      <c r="P1050">
        <v>0</v>
      </c>
      <c r="Q1050">
        <v>0</v>
      </c>
      <c r="S1050">
        <f t="shared" si="344"/>
        <v>1.125</v>
      </c>
      <c r="T1050">
        <f t="shared" si="345"/>
        <v>0.875</v>
      </c>
      <c r="V1050" s="4">
        <f t="shared" si="346"/>
        <v>433.06237797989996</v>
      </c>
      <c r="W1050">
        <f t="shared" si="347"/>
        <v>8</v>
      </c>
      <c r="X1050">
        <f t="shared" si="348"/>
        <v>0.5</v>
      </c>
      <c r="Y1050">
        <f t="shared" si="349"/>
        <v>0.44444444444444442</v>
      </c>
      <c r="Z1050">
        <f t="shared" si="350"/>
        <v>0.5714285714285714</v>
      </c>
      <c r="AA1050" t="str">
        <f t="shared" si="351"/>
        <v>O</v>
      </c>
      <c r="AD1050">
        <f t="shared" si="352"/>
        <v>0.1111111111111111</v>
      </c>
      <c r="AF1050" t="str">
        <f t="shared" si="353"/>
        <v>----</v>
      </c>
      <c r="AG1050" t="str">
        <f t="shared" si="354"/>
        <v>----</v>
      </c>
      <c r="AH1050" t="str">
        <f t="shared" si="355"/>
        <v>HUnSatLig</v>
      </c>
      <c r="AI1050" t="str">
        <f t="shared" si="356"/>
        <v>----</v>
      </c>
      <c r="AJ1050" t="str">
        <f t="shared" si="357"/>
        <v>----</v>
      </c>
      <c r="AK1050" t="str">
        <f t="shared" si="358"/>
        <v>----</v>
      </c>
      <c r="AM1050" s="4">
        <f t="shared" si="359"/>
        <v>433.16251727821248</v>
      </c>
      <c r="AN1050" s="4">
        <f t="shared" si="360"/>
        <v>433</v>
      </c>
      <c r="AO1050" s="4">
        <f t="shared" si="361"/>
        <v>0.16251727821247641</v>
      </c>
    </row>
    <row r="1051" spans="1:41" x14ac:dyDescent="0.25">
      <c r="A1051">
        <v>16</v>
      </c>
      <c r="B1051">
        <v>19</v>
      </c>
      <c r="C1051">
        <v>1</v>
      </c>
      <c r="D1051">
        <v>10</v>
      </c>
      <c r="E1051">
        <v>0</v>
      </c>
      <c r="F1051">
        <v>0</v>
      </c>
      <c r="H1051">
        <v>384.09361860000001</v>
      </c>
      <c r="J1051">
        <v>1718396</v>
      </c>
      <c r="K1051">
        <v>1647913</v>
      </c>
      <c r="L1051">
        <v>1992484</v>
      </c>
      <c r="M1051" t="str">
        <f t="shared" si="342"/>
        <v>Yes</v>
      </c>
      <c r="N1051">
        <f t="shared" si="343"/>
        <v>1786264.3333333333</v>
      </c>
      <c r="O1051">
        <v>0</v>
      </c>
      <c r="P1051">
        <v>0</v>
      </c>
      <c r="Q1051">
        <v>0</v>
      </c>
      <c r="S1051">
        <f t="shared" si="344"/>
        <v>1.1875</v>
      </c>
      <c r="T1051">
        <f t="shared" si="345"/>
        <v>0.625</v>
      </c>
      <c r="V1051" s="4">
        <f t="shared" si="346"/>
        <v>384.09361857990001</v>
      </c>
      <c r="W1051">
        <f t="shared" si="347"/>
        <v>8</v>
      </c>
      <c r="X1051">
        <f t="shared" si="348"/>
        <v>0.5</v>
      </c>
      <c r="Y1051">
        <f t="shared" si="349"/>
        <v>0.42105263157894735</v>
      </c>
      <c r="Z1051">
        <f t="shared" si="350"/>
        <v>0.8</v>
      </c>
      <c r="AA1051" t="str">
        <f t="shared" si="351"/>
        <v>CRAM</v>
      </c>
      <c r="AD1051">
        <f t="shared" si="352"/>
        <v>0.25</v>
      </c>
      <c r="AF1051" t="str">
        <f t="shared" si="353"/>
        <v>----</v>
      </c>
      <c r="AG1051" t="str">
        <f t="shared" si="354"/>
        <v>----</v>
      </c>
      <c r="AH1051" t="str">
        <f t="shared" si="355"/>
        <v>HUnSatLig</v>
      </c>
      <c r="AI1051" t="str">
        <f t="shared" si="356"/>
        <v>----</v>
      </c>
      <c r="AJ1051" t="str">
        <f t="shared" si="357"/>
        <v>----</v>
      </c>
      <c r="AK1051" t="str">
        <f t="shared" si="358"/>
        <v>----</v>
      </c>
      <c r="AM1051" s="4">
        <f t="shared" si="359"/>
        <v>384.1824345736382</v>
      </c>
      <c r="AN1051" s="4">
        <f t="shared" si="360"/>
        <v>384</v>
      </c>
      <c r="AO1051" s="4">
        <f t="shared" si="361"/>
        <v>0.18243457363820426</v>
      </c>
    </row>
    <row r="1052" spans="1:41" x14ac:dyDescent="0.25">
      <c r="A1052">
        <v>16</v>
      </c>
      <c r="B1052">
        <v>20</v>
      </c>
      <c r="C1052">
        <v>0</v>
      </c>
      <c r="D1052">
        <v>14</v>
      </c>
      <c r="E1052">
        <v>0</v>
      </c>
      <c r="F1052">
        <v>0</v>
      </c>
      <c r="H1052">
        <v>435.07802800000002</v>
      </c>
      <c r="J1052">
        <v>4054537</v>
      </c>
      <c r="K1052">
        <v>2177466</v>
      </c>
      <c r="L1052">
        <v>2969216</v>
      </c>
      <c r="M1052" t="str">
        <f t="shared" si="342"/>
        <v>Yes</v>
      </c>
      <c r="N1052">
        <f t="shared" si="343"/>
        <v>3067073</v>
      </c>
      <c r="O1052">
        <v>0</v>
      </c>
      <c r="P1052">
        <v>0</v>
      </c>
      <c r="Q1052">
        <v>0</v>
      </c>
      <c r="S1052">
        <f t="shared" si="344"/>
        <v>1.25</v>
      </c>
      <c r="T1052">
        <f t="shared" si="345"/>
        <v>0.875</v>
      </c>
      <c r="V1052" s="4">
        <f t="shared" si="346"/>
        <v>435.07802797990001</v>
      </c>
      <c r="W1052">
        <f t="shared" si="347"/>
        <v>7</v>
      </c>
      <c r="X1052">
        <f t="shared" si="348"/>
        <v>0.4375</v>
      </c>
      <c r="Y1052">
        <f t="shared" si="349"/>
        <v>0.35</v>
      </c>
      <c r="Z1052">
        <f t="shared" si="350"/>
        <v>0.5</v>
      </c>
      <c r="AA1052" t="str">
        <f t="shared" si="351"/>
        <v>O</v>
      </c>
      <c r="AD1052">
        <f t="shared" si="352"/>
        <v>0</v>
      </c>
      <c r="AF1052" t="str">
        <f t="shared" si="353"/>
        <v>----</v>
      </c>
      <c r="AG1052" t="str">
        <f t="shared" si="354"/>
        <v>----</v>
      </c>
      <c r="AH1052" t="str">
        <f t="shared" si="355"/>
        <v>HUnSatLig</v>
      </c>
      <c r="AI1052" t="str">
        <f t="shared" si="356"/>
        <v>----</v>
      </c>
      <c r="AJ1052" t="str">
        <f t="shared" si="357"/>
        <v>----</v>
      </c>
      <c r="AK1052" t="str">
        <f t="shared" si="358"/>
        <v>----</v>
      </c>
      <c r="AM1052" s="4">
        <f t="shared" si="359"/>
        <v>435.17863336759575</v>
      </c>
      <c r="AN1052" s="4">
        <f t="shared" si="360"/>
        <v>435</v>
      </c>
      <c r="AO1052" s="4">
        <f t="shared" si="361"/>
        <v>0.17863336759575077</v>
      </c>
    </row>
    <row r="1053" spans="1:41" x14ac:dyDescent="0.25">
      <c r="A1053">
        <v>16</v>
      </c>
      <c r="B1053">
        <v>21</v>
      </c>
      <c r="C1053">
        <v>1</v>
      </c>
      <c r="D1053">
        <v>9</v>
      </c>
      <c r="E1053">
        <v>0</v>
      </c>
      <c r="F1053">
        <v>0</v>
      </c>
      <c r="H1053">
        <v>370.11435399999999</v>
      </c>
      <c r="J1053">
        <v>1883357</v>
      </c>
      <c r="K1053">
        <v>1693138</v>
      </c>
      <c r="L1053">
        <v>1611008</v>
      </c>
      <c r="M1053" t="str">
        <f t="shared" si="342"/>
        <v>Yes</v>
      </c>
      <c r="N1053">
        <f t="shared" si="343"/>
        <v>1729167.6666666667</v>
      </c>
      <c r="O1053">
        <v>0</v>
      </c>
      <c r="P1053">
        <v>0</v>
      </c>
      <c r="Q1053">
        <v>0</v>
      </c>
      <c r="S1053">
        <f t="shared" si="344"/>
        <v>1.3125</v>
      </c>
      <c r="T1053">
        <f t="shared" si="345"/>
        <v>0.5625</v>
      </c>
      <c r="V1053" s="4">
        <f t="shared" si="346"/>
        <v>370.11435397989999</v>
      </c>
      <c r="W1053">
        <f t="shared" si="347"/>
        <v>7</v>
      </c>
      <c r="X1053">
        <f t="shared" si="348"/>
        <v>0.4375</v>
      </c>
      <c r="Y1053">
        <f t="shared" si="349"/>
        <v>0.33333333333333331</v>
      </c>
      <c r="Z1053">
        <f t="shared" si="350"/>
        <v>0.77777777777777779</v>
      </c>
      <c r="AA1053" t="str">
        <f t="shared" si="351"/>
        <v>CRAM</v>
      </c>
      <c r="AD1053">
        <f t="shared" si="352"/>
        <v>0.19047619047619047</v>
      </c>
      <c r="AF1053" t="str">
        <f t="shared" si="353"/>
        <v>----</v>
      </c>
      <c r="AG1053" t="str">
        <f t="shared" si="354"/>
        <v>----</v>
      </c>
      <c r="AH1053" t="str">
        <f t="shared" si="355"/>
        <v>HUnSatLig</v>
      </c>
      <c r="AI1053" t="str">
        <f t="shared" si="356"/>
        <v>----</v>
      </c>
      <c r="AJ1053" t="str">
        <f t="shared" si="357"/>
        <v>----</v>
      </c>
      <c r="AK1053" t="str">
        <f t="shared" si="358"/>
        <v>----</v>
      </c>
      <c r="AM1053" s="4">
        <f t="shared" si="359"/>
        <v>370.19993747453611</v>
      </c>
      <c r="AN1053" s="4">
        <f t="shared" si="360"/>
        <v>370</v>
      </c>
      <c r="AO1053" s="4">
        <f t="shared" si="361"/>
        <v>0.19993747453611377</v>
      </c>
    </row>
    <row r="1054" spans="1:41" x14ac:dyDescent="0.25">
      <c r="A1054">
        <v>16</v>
      </c>
      <c r="B1054">
        <v>21</v>
      </c>
      <c r="C1054">
        <v>3</v>
      </c>
      <c r="D1054">
        <v>8</v>
      </c>
      <c r="E1054">
        <v>0</v>
      </c>
      <c r="F1054">
        <v>0</v>
      </c>
      <c r="H1054">
        <v>382.12558739999997</v>
      </c>
      <c r="J1054">
        <v>1685663</v>
      </c>
      <c r="K1054">
        <v>1615374</v>
      </c>
      <c r="L1054">
        <v>1774386</v>
      </c>
      <c r="M1054" t="str">
        <f t="shared" si="342"/>
        <v>Yes</v>
      </c>
      <c r="N1054">
        <f t="shared" si="343"/>
        <v>1691807.6666666667</v>
      </c>
      <c r="O1054">
        <v>0</v>
      </c>
      <c r="P1054">
        <v>0</v>
      </c>
      <c r="Q1054">
        <v>0</v>
      </c>
      <c r="S1054">
        <f t="shared" si="344"/>
        <v>1.3125</v>
      </c>
      <c r="T1054">
        <f t="shared" si="345"/>
        <v>0.5</v>
      </c>
      <c r="V1054" s="4">
        <f t="shared" si="346"/>
        <v>382.12558737989997</v>
      </c>
      <c r="W1054">
        <f t="shared" si="347"/>
        <v>8</v>
      </c>
      <c r="X1054">
        <f t="shared" si="348"/>
        <v>0.5</v>
      </c>
      <c r="Y1054">
        <f t="shared" si="349"/>
        <v>0.38095238095238093</v>
      </c>
      <c r="Z1054">
        <f t="shared" si="350"/>
        <v>1</v>
      </c>
      <c r="AA1054" t="str">
        <f t="shared" si="351"/>
        <v>CRAM</v>
      </c>
      <c r="AD1054">
        <f t="shared" si="352"/>
        <v>0.27777777777777779</v>
      </c>
      <c r="AF1054" t="str">
        <f t="shared" si="353"/>
        <v>----</v>
      </c>
      <c r="AG1054" t="str">
        <f t="shared" si="354"/>
        <v>----</v>
      </c>
      <c r="AH1054" t="str">
        <f t="shared" si="355"/>
        <v>HUnSatLig</v>
      </c>
      <c r="AI1054" t="str">
        <f t="shared" si="356"/>
        <v>----</v>
      </c>
      <c r="AJ1054" t="str">
        <f t="shared" si="357"/>
        <v>----</v>
      </c>
      <c r="AK1054" t="str">
        <f t="shared" si="358"/>
        <v>----</v>
      </c>
      <c r="AM1054" s="4">
        <f t="shared" si="359"/>
        <v>382.21394829540128</v>
      </c>
      <c r="AN1054" s="4">
        <f t="shared" si="360"/>
        <v>382</v>
      </c>
      <c r="AO1054" s="4">
        <f t="shared" si="361"/>
        <v>0.21394829540128057</v>
      </c>
    </row>
    <row r="1055" spans="1:41" x14ac:dyDescent="0.25">
      <c r="A1055">
        <v>16</v>
      </c>
      <c r="B1055">
        <v>22</v>
      </c>
      <c r="C1055">
        <v>0</v>
      </c>
      <c r="D1055">
        <v>6</v>
      </c>
      <c r="E1055">
        <v>0</v>
      </c>
      <c r="F1055">
        <v>0</v>
      </c>
      <c r="H1055">
        <v>309.1343612</v>
      </c>
      <c r="J1055">
        <v>1452281</v>
      </c>
      <c r="K1055">
        <v>1978370</v>
      </c>
      <c r="L1055">
        <v>1931629</v>
      </c>
      <c r="M1055" t="str">
        <f t="shared" si="342"/>
        <v>Yes</v>
      </c>
      <c r="N1055">
        <f t="shared" si="343"/>
        <v>1787426.6666666667</v>
      </c>
      <c r="O1055">
        <v>3741503</v>
      </c>
      <c r="P1055">
        <v>4750830</v>
      </c>
      <c r="Q1055">
        <v>4778509</v>
      </c>
      <c r="S1055">
        <f t="shared" si="344"/>
        <v>1.375</v>
      </c>
      <c r="T1055">
        <f t="shared" si="345"/>
        <v>0.375</v>
      </c>
      <c r="V1055" s="4">
        <f t="shared" si="346"/>
        <v>309.1343611799</v>
      </c>
      <c r="W1055">
        <f t="shared" si="347"/>
        <v>6</v>
      </c>
      <c r="X1055">
        <f t="shared" si="348"/>
        <v>0.375</v>
      </c>
      <c r="Y1055">
        <f t="shared" si="349"/>
        <v>0.27272727272727271</v>
      </c>
      <c r="Z1055">
        <f t="shared" si="350"/>
        <v>1</v>
      </c>
      <c r="AA1055" t="str">
        <f t="shared" si="351"/>
        <v>CRAM</v>
      </c>
      <c r="AD1055">
        <f t="shared" si="352"/>
        <v>0.23076923076923078</v>
      </c>
      <c r="AF1055" t="str">
        <f t="shared" si="353"/>
        <v>----</v>
      </c>
      <c r="AG1055" t="str">
        <f t="shared" si="354"/>
        <v>----</v>
      </c>
      <c r="AH1055" t="str">
        <f t="shared" si="355"/>
        <v>HUnSatLig</v>
      </c>
      <c r="AI1055" t="str">
        <f t="shared" si="356"/>
        <v>----</v>
      </c>
      <c r="AJ1055" t="str">
        <f t="shared" si="357"/>
        <v>----</v>
      </c>
      <c r="AK1055" t="str">
        <f t="shared" si="358"/>
        <v>----</v>
      </c>
      <c r="AM1055" s="4">
        <f t="shared" si="359"/>
        <v>309.20584394909656</v>
      </c>
      <c r="AN1055" s="4">
        <f t="shared" si="360"/>
        <v>309</v>
      </c>
      <c r="AO1055" s="4">
        <f t="shared" si="361"/>
        <v>0.20584394909656112</v>
      </c>
    </row>
    <row r="1056" spans="1:41" x14ac:dyDescent="0.25">
      <c r="A1056">
        <v>16</v>
      </c>
      <c r="B1056">
        <v>23</v>
      </c>
      <c r="C1056">
        <v>3</v>
      </c>
      <c r="D1056">
        <v>7</v>
      </c>
      <c r="E1056">
        <v>0</v>
      </c>
      <c r="F1056">
        <v>0</v>
      </c>
      <c r="H1056">
        <v>368.14632280000001</v>
      </c>
      <c r="J1056">
        <v>1692319</v>
      </c>
      <c r="K1056">
        <v>2218840</v>
      </c>
      <c r="L1056">
        <v>2106290</v>
      </c>
      <c r="M1056" t="str">
        <f t="shared" si="342"/>
        <v>Yes</v>
      </c>
      <c r="N1056">
        <f t="shared" si="343"/>
        <v>2005816.3333333333</v>
      </c>
      <c r="O1056">
        <v>3145469</v>
      </c>
      <c r="P1056">
        <v>2643260</v>
      </c>
      <c r="Q1056">
        <v>2961958</v>
      </c>
      <c r="S1056">
        <f t="shared" si="344"/>
        <v>1.4375</v>
      </c>
      <c r="T1056">
        <f t="shared" si="345"/>
        <v>0.4375</v>
      </c>
      <c r="V1056" s="4">
        <f t="shared" si="346"/>
        <v>368.1463227799</v>
      </c>
      <c r="W1056">
        <f t="shared" si="347"/>
        <v>7</v>
      </c>
      <c r="X1056">
        <f t="shared" si="348"/>
        <v>0.4375</v>
      </c>
      <c r="Y1056">
        <f t="shared" si="349"/>
        <v>0.30434782608695654</v>
      </c>
      <c r="Z1056">
        <f t="shared" si="350"/>
        <v>1</v>
      </c>
      <c r="AA1056" t="str">
        <f t="shared" si="351"/>
        <v>CRAM</v>
      </c>
      <c r="AD1056">
        <f t="shared" si="352"/>
        <v>0.21052631578947367</v>
      </c>
      <c r="AF1056" t="str">
        <f t="shared" si="353"/>
        <v>----</v>
      </c>
      <c r="AG1056" t="str">
        <f t="shared" si="354"/>
        <v>----</v>
      </c>
      <c r="AH1056" t="str">
        <f t="shared" si="355"/>
        <v>HUnSatLig</v>
      </c>
      <c r="AI1056" t="str">
        <f t="shared" si="356"/>
        <v>----</v>
      </c>
      <c r="AJ1056" t="str">
        <f t="shared" si="357"/>
        <v>----</v>
      </c>
      <c r="AK1056" t="str">
        <f t="shared" si="358"/>
        <v>----</v>
      </c>
      <c r="AM1056" s="4">
        <f t="shared" si="359"/>
        <v>368.23145119629925</v>
      </c>
      <c r="AN1056" s="4">
        <f t="shared" si="360"/>
        <v>368</v>
      </c>
      <c r="AO1056" s="4">
        <f t="shared" si="361"/>
        <v>0.23145119629924693</v>
      </c>
    </row>
    <row r="1057" spans="1:41" x14ac:dyDescent="0.25">
      <c r="A1057">
        <v>16</v>
      </c>
      <c r="B1057">
        <v>23</v>
      </c>
      <c r="C1057">
        <v>3</v>
      </c>
      <c r="D1057">
        <v>8</v>
      </c>
      <c r="E1057">
        <v>0</v>
      </c>
      <c r="F1057">
        <v>0</v>
      </c>
      <c r="H1057">
        <v>384.14123740000002</v>
      </c>
      <c r="J1057">
        <v>2188424</v>
      </c>
      <c r="K1057">
        <v>2932278</v>
      </c>
      <c r="L1057">
        <v>2886448</v>
      </c>
      <c r="M1057" t="str">
        <f t="shared" si="342"/>
        <v>Yes</v>
      </c>
      <c r="N1057">
        <f t="shared" si="343"/>
        <v>2669050</v>
      </c>
      <c r="O1057">
        <v>3457305</v>
      </c>
      <c r="P1057">
        <v>3229064</v>
      </c>
      <c r="Q1057">
        <v>4050905</v>
      </c>
      <c r="S1057">
        <f t="shared" si="344"/>
        <v>1.4375</v>
      </c>
      <c r="T1057">
        <f t="shared" si="345"/>
        <v>0.5</v>
      </c>
      <c r="V1057" s="4">
        <f t="shared" si="346"/>
        <v>384.14123737990002</v>
      </c>
      <c r="W1057">
        <f t="shared" si="347"/>
        <v>7</v>
      </c>
      <c r="X1057">
        <f t="shared" si="348"/>
        <v>0.4375</v>
      </c>
      <c r="Y1057">
        <f t="shared" si="349"/>
        <v>0.30434782608695654</v>
      </c>
      <c r="Z1057">
        <f t="shared" si="350"/>
        <v>0.875</v>
      </c>
      <c r="AA1057" t="str">
        <f t="shared" si="351"/>
        <v>CRAM</v>
      </c>
      <c r="AD1057">
        <f t="shared" si="352"/>
        <v>0.16666666666666666</v>
      </c>
      <c r="AF1057" t="str">
        <f t="shared" si="353"/>
        <v>----</v>
      </c>
      <c r="AG1057" t="str">
        <f t="shared" si="354"/>
        <v>----</v>
      </c>
      <c r="AH1057" t="str">
        <f t="shared" si="355"/>
        <v>HUnSatLig</v>
      </c>
      <c r="AI1057" t="str">
        <f t="shared" si="356"/>
        <v>----</v>
      </c>
      <c r="AJ1057" t="str">
        <f t="shared" si="357"/>
        <v>----</v>
      </c>
      <c r="AK1057" t="str">
        <f t="shared" si="358"/>
        <v>----</v>
      </c>
      <c r="AM1057" s="4">
        <f t="shared" si="359"/>
        <v>384.23006438478455</v>
      </c>
      <c r="AN1057" s="4">
        <f t="shared" si="360"/>
        <v>384</v>
      </c>
      <c r="AO1057" s="4">
        <f t="shared" si="361"/>
        <v>0.23006438478455493</v>
      </c>
    </row>
    <row r="1058" spans="1:41" x14ac:dyDescent="0.25">
      <c r="A1058">
        <v>16</v>
      </c>
      <c r="B1058">
        <v>23</v>
      </c>
      <c r="C1058">
        <v>3</v>
      </c>
      <c r="D1058">
        <v>9</v>
      </c>
      <c r="E1058">
        <v>0</v>
      </c>
      <c r="F1058">
        <v>0</v>
      </c>
      <c r="H1058">
        <v>400.13615199999998</v>
      </c>
      <c r="J1058">
        <v>3199952</v>
      </c>
      <c r="K1058">
        <v>2647892</v>
      </c>
      <c r="L1058">
        <v>3063123</v>
      </c>
      <c r="M1058" t="str">
        <f t="shared" si="342"/>
        <v>Yes</v>
      </c>
      <c r="N1058">
        <f t="shared" si="343"/>
        <v>2970322.3333333335</v>
      </c>
      <c r="O1058">
        <v>1765991</v>
      </c>
      <c r="P1058">
        <v>1893521</v>
      </c>
      <c r="Q1058">
        <v>2138185</v>
      </c>
      <c r="S1058">
        <f t="shared" si="344"/>
        <v>1.4375</v>
      </c>
      <c r="T1058">
        <f t="shared" si="345"/>
        <v>0.5625</v>
      </c>
      <c r="V1058" s="4">
        <f t="shared" si="346"/>
        <v>400.13615197990003</v>
      </c>
      <c r="W1058">
        <f t="shared" si="347"/>
        <v>7</v>
      </c>
      <c r="X1058">
        <f t="shared" si="348"/>
        <v>0.4375</v>
      </c>
      <c r="Y1058">
        <f t="shared" si="349"/>
        <v>0.30434782608695654</v>
      </c>
      <c r="Z1058">
        <f t="shared" si="350"/>
        <v>0.77777777777777779</v>
      </c>
      <c r="AA1058" t="str">
        <f t="shared" si="351"/>
        <v>CRAM</v>
      </c>
      <c r="AD1058">
        <f t="shared" si="352"/>
        <v>0.11764705882352941</v>
      </c>
      <c r="AF1058" t="str">
        <f t="shared" si="353"/>
        <v>----</v>
      </c>
      <c r="AG1058" t="str">
        <f t="shared" si="354"/>
        <v>----</v>
      </c>
      <c r="AH1058" t="str">
        <f t="shared" si="355"/>
        <v>HUnSatLig</v>
      </c>
      <c r="AI1058" t="str">
        <f t="shared" si="356"/>
        <v>----</v>
      </c>
      <c r="AJ1058" t="str">
        <f t="shared" si="357"/>
        <v>----</v>
      </c>
      <c r="AK1058" t="str">
        <f t="shared" si="358"/>
        <v>----</v>
      </c>
      <c r="AM1058" s="4">
        <f t="shared" si="359"/>
        <v>400.22867757326986</v>
      </c>
      <c r="AN1058" s="4">
        <f t="shared" si="360"/>
        <v>400</v>
      </c>
      <c r="AO1058" s="4">
        <f t="shared" si="361"/>
        <v>0.22867757326986293</v>
      </c>
    </row>
    <row r="1059" spans="1:41" x14ac:dyDescent="0.25">
      <c r="A1059">
        <v>16</v>
      </c>
      <c r="B1059">
        <v>24</v>
      </c>
      <c r="C1059">
        <v>0</v>
      </c>
      <c r="D1059">
        <v>6</v>
      </c>
      <c r="E1059">
        <v>0</v>
      </c>
      <c r="F1059">
        <v>0</v>
      </c>
      <c r="H1059">
        <v>311.15001119999999</v>
      </c>
      <c r="J1059">
        <v>2226435</v>
      </c>
      <c r="K1059">
        <v>2512929</v>
      </c>
      <c r="L1059">
        <v>2154386</v>
      </c>
      <c r="M1059" t="str">
        <f t="shared" si="342"/>
        <v>Yes</v>
      </c>
      <c r="N1059">
        <f t="shared" si="343"/>
        <v>2297916.6666666665</v>
      </c>
      <c r="O1059">
        <v>5729330</v>
      </c>
      <c r="P1059">
        <v>5957936</v>
      </c>
      <c r="Q1059">
        <v>6729592</v>
      </c>
      <c r="S1059">
        <f t="shared" si="344"/>
        <v>1.5</v>
      </c>
      <c r="T1059">
        <f t="shared" si="345"/>
        <v>0.375</v>
      </c>
      <c r="V1059" s="4">
        <f t="shared" si="346"/>
        <v>311.15001117989999</v>
      </c>
      <c r="W1059">
        <f t="shared" si="347"/>
        <v>5</v>
      </c>
      <c r="X1059">
        <f t="shared" si="348"/>
        <v>0.3125</v>
      </c>
      <c r="Y1059">
        <f t="shared" si="349"/>
        <v>0.20833333333333334</v>
      </c>
      <c r="Z1059">
        <f t="shared" si="350"/>
        <v>0.83333333333333337</v>
      </c>
      <c r="AA1059" t="str">
        <f t="shared" si="351"/>
        <v>CRAM</v>
      </c>
      <c r="AD1059">
        <f t="shared" si="352"/>
        <v>0.15384615384615385</v>
      </c>
      <c r="AF1059" t="str">
        <f t="shared" si="353"/>
        <v>----</v>
      </c>
      <c r="AG1059" t="str">
        <f t="shared" si="354"/>
        <v>----</v>
      </c>
      <c r="AH1059" t="str">
        <f t="shared" si="355"/>
        <v>----</v>
      </c>
      <c r="AI1059" t="str">
        <f t="shared" si="356"/>
        <v>AlipatNoN</v>
      </c>
      <c r="AJ1059" t="str">
        <f t="shared" si="357"/>
        <v>----</v>
      </c>
      <c r="AK1059" t="str">
        <f t="shared" si="358"/>
        <v>----</v>
      </c>
      <c r="AM1059" s="4">
        <f t="shared" si="359"/>
        <v>311.22196003847978</v>
      </c>
      <c r="AN1059" s="4">
        <f t="shared" si="360"/>
        <v>311</v>
      </c>
      <c r="AO1059" s="4">
        <f t="shared" si="361"/>
        <v>0.22196003847977863</v>
      </c>
    </row>
    <row r="1060" spans="1:41" x14ac:dyDescent="0.25">
      <c r="A1060">
        <v>16</v>
      </c>
      <c r="B1060">
        <v>24</v>
      </c>
      <c r="C1060">
        <v>2</v>
      </c>
      <c r="D1060">
        <v>10</v>
      </c>
      <c r="E1060">
        <v>0</v>
      </c>
      <c r="F1060">
        <v>0</v>
      </c>
      <c r="H1060">
        <v>403.1358176</v>
      </c>
      <c r="J1060">
        <v>2929396</v>
      </c>
      <c r="K1060">
        <v>2593991</v>
      </c>
      <c r="L1060">
        <v>2746029</v>
      </c>
      <c r="M1060" t="str">
        <f t="shared" si="342"/>
        <v>Yes</v>
      </c>
      <c r="N1060">
        <f t="shared" si="343"/>
        <v>2756472</v>
      </c>
      <c r="O1060">
        <v>2395139</v>
      </c>
      <c r="P1060">
        <v>1896986</v>
      </c>
      <c r="Q1060">
        <v>2799038</v>
      </c>
      <c r="S1060">
        <f t="shared" si="344"/>
        <v>1.5</v>
      </c>
      <c r="T1060">
        <f t="shared" si="345"/>
        <v>0.625</v>
      </c>
      <c r="V1060" s="4">
        <f t="shared" si="346"/>
        <v>403.13581757989999</v>
      </c>
      <c r="W1060">
        <f t="shared" si="347"/>
        <v>6</v>
      </c>
      <c r="X1060">
        <f t="shared" si="348"/>
        <v>0.375</v>
      </c>
      <c r="Y1060">
        <f t="shared" si="349"/>
        <v>0.25</v>
      </c>
      <c r="Z1060">
        <f t="shared" si="350"/>
        <v>0.6</v>
      </c>
      <c r="AA1060" t="str">
        <f t="shared" si="351"/>
        <v>O</v>
      </c>
      <c r="AD1060">
        <f t="shared" si="352"/>
        <v>0</v>
      </c>
      <c r="AF1060" t="str">
        <f t="shared" si="353"/>
        <v>----</v>
      </c>
      <c r="AG1060" t="str">
        <f t="shared" si="354"/>
        <v>----</v>
      </c>
      <c r="AH1060" t="str">
        <f t="shared" si="355"/>
        <v>----</v>
      </c>
      <c r="AI1060" t="str">
        <f t="shared" si="356"/>
        <v>----</v>
      </c>
      <c r="AJ1060" t="str">
        <f t="shared" si="357"/>
        <v>SatFACarb</v>
      </c>
      <c r="AK1060" t="str">
        <f t="shared" si="358"/>
        <v>----</v>
      </c>
      <c r="AM1060" s="4">
        <f t="shared" si="359"/>
        <v>403.22903680177149</v>
      </c>
      <c r="AN1060" s="4">
        <f t="shared" si="360"/>
        <v>403</v>
      </c>
      <c r="AO1060" s="4">
        <f t="shared" si="361"/>
        <v>0.22903680177148544</v>
      </c>
    </row>
    <row r="1061" spans="1:41" x14ac:dyDescent="0.25">
      <c r="A1061">
        <v>16</v>
      </c>
      <c r="B1061">
        <v>25</v>
      </c>
      <c r="C1061">
        <v>1</v>
      </c>
      <c r="D1061">
        <v>13</v>
      </c>
      <c r="E1061">
        <v>0</v>
      </c>
      <c r="F1061">
        <v>0</v>
      </c>
      <c r="H1061">
        <v>438.12531239999998</v>
      </c>
      <c r="J1061">
        <v>3501238</v>
      </c>
      <c r="K1061">
        <v>2011236</v>
      </c>
      <c r="L1061">
        <v>3067240</v>
      </c>
      <c r="M1061" t="str">
        <f t="shared" si="342"/>
        <v>Yes</v>
      </c>
      <c r="N1061">
        <f t="shared" si="343"/>
        <v>2859904.6666666665</v>
      </c>
      <c r="O1061">
        <v>0</v>
      </c>
      <c r="P1061">
        <v>0</v>
      </c>
      <c r="Q1061">
        <v>0</v>
      </c>
      <c r="S1061">
        <f t="shared" si="344"/>
        <v>1.5625</v>
      </c>
      <c r="T1061">
        <f t="shared" si="345"/>
        <v>0.8125</v>
      </c>
      <c r="V1061" s="4">
        <f t="shared" si="346"/>
        <v>438.12531237989998</v>
      </c>
      <c r="W1061">
        <f t="shared" si="347"/>
        <v>5</v>
      </c>
      <c r="X1061">
        <f t="shared" si="348"/>
        <v>0.3125</v>
      </c>
      <c r="Y1061">
        <f t="shared" si="349"/>
        <v>0.2</v>
      </c>
      <c r="Z1061">
        <f t="shared" si="350"/>
        <v>0.38461538461538464</v>
      </c>
      <c r="AA1061" t="str">
        <f t="shared" si="351"/>
        <v>O</v>
      </c>
      <c r="AD1061">
        <f t="shared" si="352"/>
        <v>-0.23529411764705882</v>
      </c>
      <c r="AF1061" t="str">
        <f t="shared" si="353"/>
        <v>----</v>
      </c>
      <c r="AG1061" t="str">
        <f t="shared" si="354"/>
        <v>----</v>
      </c>
      <c r="AH1061" t="str">
        <f t="shared" si="355"/>
        <v>----</v>
      </c>
      <c r="AI1061" t="str">
        <f t="shared" si="356"/>
        <v>----</v>
      </c>
      <c r="AJ1061" t="str">
        <f t="shared" si="357"/>
        <v>SatFACarb</v>
      </c>
      <c r="AK1061" t="str">
        <f t="shared" si="358"/>
        <v>----</v>
      </c>
      <c r="AM1061" s="4">
        <f t="shared" si="359"/>
        <v>438.22662240724372</v>
      </c>
      <c r="AN1061" s="4">
        <f t="shared" si="360"/>
        <v>438</v>
      </c>
      <c r="AO1061" s="4">
        <f t="shared" si="361"/>
        <v>0.22662240724372396</v>
      </c>
    </row>
    <row r="1062" spans="1:41" x14ac:dyDescent="0.25">
      <c r="A1062">
        <v>16</v>
      </c>
      <c r="B1062">
        <v>25</v>
      </c>
      <c r="C1062">
        <v>3</v>
      </c>
      <c r="D1062">
        <v>10</v>
      </c>
      <c r="E1062">
        <v>0</v>
      </c>
      <c r="F1062">
        <v>0</v>
      </c>
      <c r="H1062">
        <v>418.14671659999999</v>
      </c>
      <c r="J1062">
        <v>2737067</v>
      </c>
      <c r="K1062">
        <v>2116288</v>
      </c>
      <c r="L1062">
        <v>2430629</v>
      </c>
      <c r="M1062" t="str">
        <f t="shared" si="342"/>
        <v>Yes</v>
      </c>
      <c r="N1062">
        <f t="shared" si="343"/>
        <v>2427994.6666666665</v>
      </c>
      <c r="O1062">
        <v>0</v>
      </c>
      <c r="P1062">
        <v>0</v>
      </c>
      <c r="Q1062">
        <v>0</v>
      </c>
      <c r="S1062">
        <f t="shared" si="344"/>
        <v>1.5625</v>
      </c>
      <c r="T1062">
        <f t="shared" si="345"/>
        <v>0.625</v>
      </c>
      <c r="V1062" s="4">
        <f t="shared" si="346"/>
        <v>418.14671657989999</v>
      </c>
      <c r="W1062">
        <f t="shared" si="347"/>
        <v>6</v>
      </c>
      <c r="X1062">
        <f t="shared" si="348"/>
        <v>0.375</v>
      </c>
      <c r="Y1062">
        <f t="shared" si="349"/>
        <v>0.24</v>
      </c>
      <c r="Z1062">
        <f t="shared" si="350"/>
        <v>0.6</v>
      </c>
      <c r="AA1062" t="str">
        <f t="shared" si="351"/>
        <v>O</v>
      </c>
      <c r="AD1062">
        <f t="shared" si="352"/>
        <v>-6.25E-2</v>
      </c>
      <c r="AF1062" t="str">
        <f t="shared" si="353"/>
        <v>----</v>
      </c>
      <c r="AG1062" t="str">
        <f t="shared" si="354"/>
        <v>----</v>
      </c>
      <c r="AH1062" t="str">
        <f t="shared" si="355"/>
        <v>----</v>
      </c>
      <c r="AI1062" t="str">
        <f t="shared" si="356"/>
        <v>----</v>
      </c>
      <c r="AJ1062" t="str">
        <f t="shared" si="357"/>
        <v>SatFACarb</v>
      </c>
      <c r="AK1062" t="str">
        <f t="shared" si="358"/>
        <v>----</v>
      </c>
      <c r="AM1062" s="4">
        <f t="shared" si="359"/>
        <v>418.24340685113833</v>
      </c>
      <c r="AN1062" s="4">
        <f t="shared" si="360"/>
        <v>418</v>
      </c>
      <c r="AO1062" s="4">
        <f t="shared" si="361"/>
        <v>0.2434068511383316</v>
      </c>
    </row>
    <row r="1063" spans="1:41" x14ac:dyDescent="0.25">
      <c r="A1063">
        <v>16</v>
      </c>
      <c r="B1063">
        <v>26</v>
      </c>
      <c r="C1063">
        <v>0</v>
      </c>
      <c r="D1063">
        <v>3</v>
      </c>
      <c r="E1063">
        <v>1</v>
      </c>
      <c r="F1063">
        <v>0</v>
      </c>
      <c r="H1063">
        <v>297.15298810000002</v>
      </c>
      <c r="J1063">
        <v>2493580</v>
      </c>
      <c r="K1063">
        <v>2619684</v>
      </c>
      <c r="L1063">
        <v>2015844</v>
      </c>
      <c r="M1063" t="str">
        <f t="shared" si="342"/>
        <v>Yes</v>
      </c>
      <c r="N1063">
        <f t="shared" si="343"/>
        <v>2376369.3333333335</v>
      </c>
      <c r="O1063">
        <v>7824903</v>
      </c>
      <c r="P1063">
        <v>5142843</v>
      </c>
      <c r="Q1063">
        <v>7684753</v>
      </c>
      <c r="S1063">
        <f t="shared" si="344"/>
        <v>1.625</v>
      </c>
      <c r="T1063">
        <f t="shared" si="345"/>
        <v>0.1875</v>
      </c>
      <c r="V1063" s="4">
        <f t="shared" si="346"/>
        <v>297.15298807990001</v>
      </c>
      <c r="W1063">
        <f t="shared" si="347"/>
        <v>4</v>
      </c>
      <c r="X1063">
        <f t="shared" si="348"/>
        <v>0.25</v>
      </c>
      <c r="Y1063">
        <f t="shared" si="349"/>
        <v>0.15384615384615385</v>
      </c>
      <c r="Z1063">
        <f t="shared" si="350"/>
        <v>1.3333333333333333</v>
      </c>
      <c r="AA1063" t="str">
        <f t="shared" si="351"/>
        <v>O</v>
      </c>
      <c r="AD1063">
        <f t="shared" si="352"/>
        <v>0.1111111111111111</v>
      </c>
      <c r="AF1063" t="str">
        <f t="shared" si="353"/>
        <v>----</v>
      </c>
      <c r="AG1063" t="str">
        <f t="shared" si="354"/>
        <v>----</v>
      </c>
      <c r="AH1063" t="str">
        <f t="shared" si="355"/>
        <v>----</v>
      </c>
      <c r="AI1063" t="str">
        <f t="shared" si="356"/>
        <v>AlipatNoN</v>
      </c>
      <c r="AJ1063" t="str">
        <f t="shared" si="357"/>
        <v>----</v>
      </c>
      <c r="AK1063" t="str">
        <f t="shared" si="358"/>
        <v>----</v>
      </c>
      <c r="AM1063" s="4">
        <f t="shared" si="359"/>
        <v>297.22170033298602</v>
      </c>
      <c r="AN1063" s="4">
        <f t="shared" si="360"/>
        <v>297</v>
      </c>
      <c r="AO1063" s="4">
        <f t="shared" si="361"/>
        <v>0.22170033298601766</v>
      </c>
    </row>
    <row r="1064" spans="1:41" x14ac:dyDescent="0.25">
      <c r="A1064">
        <v>16</v>
      </c>
      <c r="B1064">
        <v>26</v>
      </c>
      <c r="C1064">
        <v>0</v>
      </c>
      <c r="D1064">
        <v>6</v>
      </c>
      <c r="E1064">
        <v>0</v>
      </c>
      <c r="F1064">
        <v>0</v>
      </c>
      <c r="H1064">
        <v>313.16566119999999</v>
      </c>
      <c r="J1064">
        <v>1674264</v>
      </c>
      <c r="K1064">
        <v>2774347</v>
      </c>
      <c r="L1064">
        <v>2400194</v>
      </c>
      <c r="M1064" t="str">
        <f t="shared" si="342"/>
        <v>Yes</v>
      </c>
      <c r="N1064">
        <f t="shared" si="343"/>
        <v>2282935</v>
      </c>
      <c r="O1064">
        <v>7319852</v>
      </c>
      <c r="P1064">
        <v>8497276</v>
      </c>
      <c r="Q1064">
        <v>8478960</v>
      </c>
      <c r="S1064">
        <f t="shared" si="344"/>
        <v>1.625</v>
      </c>
      <c r="T1064">
        <f t="shared" si="345"/>
        <v>0.375</v>
      </c>
      <c r="V1064" s="4">
        <f t="shared" si="346"/>
        <v>313.16566117989998</v>
      </c>
      <c r="W1064">
        <f t="shared" si="347"/>
        <v>4</v>
      </c>
      <c r="X1064">
        <f t="shared" si="348"/>
        <v>0.25</v>
      </c>
      <c r="Y1064">
        <f t="shared" si="349"/>
        <v>0.15384615384615385</v>
      </c>
      <c r="Z1064">
        <f t="shared" si="350"/>
        <v>0.66666666666666663</v>
      </c>
      <c r="AA1064" t="str">
        <f t="shared" si="351"/>
        <v>O</v>
      </c>
      <c r="AD1064">
        <f t="shared" si="352"/>
        <v>7.6923076923076927E-2</v>
      </c>
      <c r="AF1064" t="str">
        <f t="shared" si="353"/>
        <v>----</v>
      </c>
      <c r="AG1064" t="str">
        <f t="shared" si="354"/>
        <v>----</v>
      </c>
      <c r="AH1064" t="str">
        <f t="shared" si="355"/>
        <v>----</v>
      </c>
      <c r="AI1064" t="str">
        <f t="shared" si="356"/>
        <v>AlipatNoN</v>
      </c>
      <c r="AJ1064" t="str">
        <f t="shared" si="357"/>
        <v>----</v>
      </c>
      <c r="AK1064" t="str">
        <f t="shared" si="358"/>
        <v>----</v>
      </c>
      <c r="AM1064" s="4">
        <f t="shared" si="359"/>
        <v>313.23807612786294</v>
      </c>
      <c r="AN1064" s="4">
        <f t="shared" si="360"/>
        <v>313</v>
      </c>
      <c r="AO1064" s="4">
        <f t="shared" si="361"/>
        <v>0.2380761278629393</v>
      </c>
    </row>
    <row r="1065" spans="1:41" x14ac:dyDescent="0.25">
      <c r="A1065">
        <v>16</v>
      </c>
      <c r="B1065">
        <v>26</v>
      </c>
      <c r="C1065">
        <v>4</v>
      </c>
      <c r="D1065">
        <v>6</v>
      </c>
      <c r="E1065">
        <v>0</v>
      </c>
      <c r="F1065">
        <v>0</v>
      </c>
      <c r="H1065">
        <v>369.17795719999998</v>
      </c>
      <c r="J1065">
        <v>1747661</v>
      </c>
      <c r="K1065">
        <v>2612901</v>
      </c>
      <c r="L1065">
        <v>2545384</v>
      </c>
      <c r="M1065" t="str">
        <f t="shared" si="342"/>
        <v>Yes</v>
      </c>
      <c r="N1065">
        <f t="shared" si="343"/>
        <v>2301982</v>
      </c>
      <c r="O1065">
        <v>5391927</v>
      </c>
      <c r="P1065">
        <v>7348351</v>
      </c>
      <c r="Q1065">
        <v>6538081</v>
      </c>
      <c r="S1065">
        <f t="shared" si="344"/>
        <v>1.625</v>
      </c>
      <c r="T1065">
        <f t="shared" si="345"/>
        <v>0.375</v>
      </c>
      <c r="V1065" s="4">
        <f t="shared" si="346"/>
        <v>369.17795717989998</v>
      </c>
      <c r="W1065">
        <f t="shared" si="347"/>
        <v>6</v>
      </c>
      <c r="X1065">
        <f t="shared" si="348"/>
        <v>0.375</v>
      </c>
      <c r="Y1065">
        <f t="shared" si="349"/>
        <v>0.23076923076923078</v>
      </c>
      <c r="Z1065">
        <f t="shared" si="350"/>
        <v>1</v>
      </c>
      <c r="AA1065" t="str">
        <f t="shared" si="351"/>
        <v>CRAM</v>
      </c>
      <c r="AD1065">
        <f t="shared" si="352"/>
        <v>0.1111111111111111</v>
      </c>
      <c r="AF1065" t="str">
        <f t="shared" si="353"/>
        <v>----</v>
      </c>
      <c r="AG1065" t="str">
        <f t="shared" si="354"/>
        <v>----</v>
      </c>
      <c r="AH1065" t="str">
        <f t="shared" si="355"/>
        <v>----</v>
      </c>
      <c r="AI1065" t="str">
        <f t="shared" si="356"/>
        <v>----</v>
      </c>
      <c r="AJ1065" t="str">
        <f t="shared" si="357"/>
        <v>----</v>
      </c>
      <c r="AK1065" t="str">
        <f t="shared" si="358"/>
        <v>Alipat+N</v>
      </c>
      <c r="AM1065" s="4">
        <f t="shared" si="359"/>
        <v>369.263324146564</v>
      </c>
      <c r="AN1065" s="4">
        <f t="shared" si="360"/>
        <v>369</v>
      </c>
      <c r="AO1065" s="4">
        <f t="shared" si="361"/>
        <v>0.2633241465640026</v>
      </c>
    </row>
    <row r="1066" spans="1:41" x14ac:dyDescent="0.25">
      <c r="A1066">
        <v>16</v>
      </c>
      <c r="B1066">
        <v>27</v>
      </c>
      <c r="C1066">
        <v>1</v>
      </c>
      <c r="D1066">
        <v>11</v>
      </c>
      <c r="E1066">
        <v>0</v>
      </c>
      <c r="F1066">
        <v>0</v>
      </c>
      <c r="H1066">
        <v>408.1511332</v>
      </c>
      <c r="J1066">
        <v>2506253</v>
      </c>
      <c r="K1066">
        <v>1694298</v>
      </c>
      <c r="L1066">
        <v>2305577</v>
      </c>
      <c r="M1066" t="str">
        <f t="shared" si="342"/>
        <v>Yes</v>
      </c>
      <c r="N1066">
        <f t="shared" si="343"/>
        <v>2168709.3333333335</v>
      </c>
      <c r="O1066">
        <v>2417138</v>
      </c>
      <c r="P1066">
        <v>1957353</v>
      </c>
      <c r="Q1066">
        <v>2856821</v>
      </c>
      <c r="S1066">
        <f t="shared" si="344"/>
        <v>1.6875</v>
      </c>
      <c r="T1066">
        <f t="shared" si="345"/>
        <v>0.6875</v>
      </c>
      <c r="V1066" s="4">
        <f t="shared" si="346"/>
        <v>408.1511331799</v>
      </c>
      <c r="W1066">
        <f t="shared" si="347"/>
        <v>4</v>
      </c>
      <c r="X1066">
        <f t="shared" si="348"/>
        <v>0.25</v>
      </c>
      <c r="Y1066">
        <f t="shared" si="349"/>
        <v>0.14814814814814814</v>
      </c>
      <c r="Z1066">
        <f t="shared" si="350"/>
        <v>0.36363636363636365</v>
      </c>
      <c r="AA1066" t="str">
        <f t="shared" si="351"/>
        <v>O</v>
      </c>
      <c r="AD1066">
        <f t="shared" si="352"/>
        <v>-0.21052631578947367</v>
      </c>
      <c r="AF1066" t="str">
        <f t="shared" si="353"/>
        <v>----</v>
      </c>
      <c r="AG1066" t="str">
        <f t="shared" si="354"/>
        <v>----</v>
      </c>
      <c r="AH1066" t="str">
        <f t="shared" si="355"/>
        <v>----</v>
      </c>
      <c r="AI1066" t="str">
        <f t="shared" si="356"/>
        <v>----</v>
      </c>
      <c r="AJ1066" t="str">
        <f t="shared" si="357"/>
        <v>SatFACarb</v>
      </c>
      <c r="AK1066" t="str">
        <f t="shared" si="358"/>
        <v>----</v>
      </c>
      <c r="AM1066" s="4">
        <f t="shared" si="359"/>
        <v>408.24551211965633</v>
      </c>
      <c r="AN1066" s="4">
        <f t="shared" si="360"/>
        <v>408</v>
      </c>
      <c r="AO1066" s="4">
        <f t="shared" si="361"/>
        <v>0.24551211965632547</v>
      </c>
    </row>
    <row r="1067" spans="1:41" x14ac:dyDescent="0.25">
      <c r="A1067">
        <v>16</v>
      </c>
      <c r="B1067">
        <v>27</v>
      </c>
      <c r="C1067">
        <v>1</v>
      </c>
      <c r="D1067">
        <v>12</v>
      </c>
      <c r="E1067">
        <v>0</v>
      </c>
      <c r="F1067">
        <v>0</v>
      </c>
      <c r="H1067">
        <v>424.14604780000002</v>
      </c>
      <c r="J1067">
        <v>2808368</v>
      </c>
      <c r="K1067">
        <v>1672602</v>
      </c>
      <c r="L1067">
        <v>2272181</v>
      </c>
      <c r="M1067" t="str">
        <f t="shared" si="342"/>
        <v>Yes</v>
      </c>
      <c r="N1067">
        <f t="shared" si="343"/>
        <v>2251050.3333333335</v>
      </c>
      <c r="O1067">
        <v>0</v>
      </c>
      <c r="P1067">
        <v>0</v>
      </c>
      <c r="Q1067">
        <v>0</v>
      </c>
      <c r="S1067">
        <f t="shared" si="344"/>
        <v>1.6875</v>
      </c>
      <c r="T1067">
        <f t="shared" si="345"/>
        <v>0.75</v>
      </c>
      <c r="V1067" s="4">
        <f t="shared" si="346"/>
        <v>424.14604777990002</v>
      </c>
      <c r="W1067">
        <f t="shared" si="347"/>
        <v>4</v>
      </c>
      <c r="X1067">
        <f t="shared" si="348"/>
        <v>0.25</v>
      </c>
      <c r="Y1067">
        <f t="shared" si="349"/>
        <v>0.14814814814814814</v>
      </c>
      <c r="Z1067">
        <f t="shared" si="350"/>
        <v>0.33333333333333331</v>
      </c>
      <c r="AA1067" t="str">
        <f t="shared" si="351"/>
        <v>O</v>
      </c>
      <c r="AD1067">
        <f t="shared" si="352"/>
        <v>-0.27777777777777779</v>
      </c>
      <c r="AF1067" t="str">
        <f t="shared" si="353"/>
        <v>----</v>
      </c>
      <c r="AG1067" t="str">
        <f t="shared" si="354"/>
        <v>----</v>
      </c>
      <c r="AH1067" t="str">
        <f t="shared" si="355"/>
        <v>----</v>
      </c>
      <c r="AI1067" t="str">
        <f t="shared" si="356"/>
        <v>----</v>
      </c>
      <c r="AJ1067" t="str">
        <f t="shared" si="357"/>
        <v>SatFACarb</v>
      </c>
      <c r="AK1067" t="str">
        <f t="shared" si="358"/>
        <v>----</v>
      </c>
      <c r="AM1067" s="4">
        <f t="shared" si="359"/>
        <v>424.24412530814163</v>
      </c>
      <c r="AN1067" s="4">
        <f t="shared" si="360"/>
        <v>424</v>
      </c>
      <c r="AO1067" s="4">
        <f t="shared" si="361"/>
        <v>0.24412530814163347</v>
      </c>
    </row>
    <row r="1068" spans="1:41" x14ac:dyDescent="0.25">
      <c r="A1068">
        <v>16</v>
      </c>
      <c r="B1068">
        <v>27</v>
      </c>
      <c r="C1068">
        <v>1</v>
      </c>
      <c r="D1068">
        <v>13</v>
      </c>
      <c r="E1068">
        <v>0</v>
      </c>
      <c r="F1068">
        <v>0</v>
      </c>
      <c r="H1068">
        <v>440.14096239999998</v>
      </c>
      <c r="J1068">
        <v>2498003</v>
      </c>
      <c r="K1068">
        <v>1828730</v>
      </c>
      <c r="L1068">
        <v>2145963</v>
      </c>
      <c r="M1068" t="str">
        <f t="shared" si="342"/>
        <v>Yes</v>
      </c>
      <c r="N1068">
        <f t="shared" si="343"/>
        <v>2157565.3333333335</v>
      </c>
      <c r="O1068">
        <v>0</v>
      </c>
      <c r="P1068">
        <v>0</v>
      </c>
      <c r="Q1068">
        <v>0</v>
      </c>
      <c r="S1068">
        <f t="shared" si="344"/>
        <v>1.6875</v>
      </c>
      <c r="T1068">
        <f t="shared" si="345"/>
        <v>0.8125</v>
      </c>
      <c r="V1068" s="4">
        <f t="shared" si="346"/>
        <v>440.14096237990003</v>
      </c>
      <c r="W1068">
        <f t="shared" si="347"/>
        <v>4</v>
      </c>
      <c r="X1068">
        <f t="shared" si="348"/>
        <v>0.25</v>
      </c>
      <c r="Y1068">
        <f t="shared" si="349"/>
        <v>0.14814814814814814</v>
      </c>
      <c r="Z1068">
        <f t="shared" si="350"/>
        <v>0.30769230769230771</v>
      </c>
      <c r="AA1068" t="str">
        <f t="shared" si="351"/>
        <v>O</v>
      </c>
      <c r="AD1068">
        <f t="shared" si="352"/>
        <v>-0.35294117647058826</v>
      </c>
      <c r="AF1068" t="str">
        <f t="shared" si="353"/>
        <v>----</v>
      </c>
      <c r="AG1068" t="str">
        <f t="shared" si="354"/>
        <v>----</v>
      </c>
      <c r="AH1068" t="str">
        <f t="shared" si="355"/>
        <v>----</v>
      </c>
      <c r="AI1068" t="str">
        <f t="shared" si="356"/>
        <v>----</v>
      </c>
      <c r="AJ1068" t="str">
        <f t="shared" si="357"/>
        <v>SatFACarb</v>
      </c>
      <c r="AK1068" t="str">
        <f t="shared" si="358"/>
        <v>----</v>
      </c>
      <c r="AM1068" s="4">
        <f t="shared" si="359"/>
        <v>440.24273849662694</v>
      </c>
      <c r="AN1068" s="4">
        <f t="shared" si="360"/>
        <v>440</v>
      </c>
      <c r="AO1068" s="4">
        <f t="shared" si="361"/>
        <v>0.24273849662694147</v>
      </c>
    </row>
    <row r="1069" spans="1:41" x14ac:dyDescent="0.25">
      <c r="A1069">
        <v>16</v>
      </c>
      <c r="B1069">
        <v>27</v>
      </c>
      <c r="C1069">
        <v>3</v>
      </c>
      <c r="D1069">
        <v>9</v>
      </c>
      <c r="E1069">
        <v>0</v>
      </c>
      <c r="F1069">
        <v>0</v>
      </c>
      <c r="H1069">
        <v>404.16745200000003</v>
      </c>
      <c r="J1069">
        <v>2991939</v>
      </c>
      <c r="K1069">
        <v>2480943</v>
      </c>
      <c r="L1069">
        <v>2967311</v>
      </c>
      <c r="M1069" t="str">
        <f t="shared" si="342"/>
        <v>Yes</v>
      </c>
      <c r="N1069">
        <f t="shared" si="343"/>
        <v>2813397.6666666665</v>
      </c>
      <c r="O1069">
        <v>0</v>
      </c>
      <c r="P1069">
        <v>0</v>
      </c>
      <c r="Q1069">
        <v>0</v>
      </c>
      <c r="S1069">
        <f t="shared" si="344"/>
        <v>1.6875</v>
      </c>
      <c r="T1069">
        <f t="shared" si="345"/>
        <v>0.5625</v>
      </c>
      <c r="V1069" s="4">
        <f t="shared" si="346"/>
        <v>404.16745197990002</v>
      </c>
      <c r="W1069">
        <f t="shared" si="347"/>
        <v>5</v>
      </c>
      <c r="X1069">
        <f t="shared" si="348"/>
        <v>0.3125</v>
      </c>
      <c r="Y1069">
        <f t="shared" si="349"/>
        <v>0.18518518518518517</v>
      </c>
      <c r="Z1069">
        <f t="shared" si="350"/>
        <v>0.55555555555555558</v>
      </c>
      <c r="AA1069" t="str">
        <f t="shared" si="351"/>
        <v>O</v>
      </c>
      <c r="AD1069">
        <f t="shared" si="352"/>
        <v>-0.11764705882352941</v>
      </c>
      <c r="AF1069" t="str">
        <f t="shared" si="353"/>
        <v>----</v>
      </c>
      <c r="AG1069" t="str">
        <f t="shared" si="354"/>
        <v>----</v>
      </c>
      <c r="AH1069" t="str">
        <f t="shared" si="355"/>
        <v>----</v>
      </c>
      <c r="AI1069" t="str">
        <f t="shared" si="356"/>
        <v>----</v>
      </c>
      <c r="AJ1069" t="str">
        <f t="shared" si="357"/>
        <v>----</v>
      </c>
      <c r="AK1069" t="str">
        <f t="shared" si="358"/>
        <v>Alipat+N</v>
      </c>
      <c r="AM1069" s="4">
        <f t="shared" si="359"/>
        <v>404.2609097520363</v>
      </c>
      <c r="AN1069" s="4">
        <f t="shared" si="360"/>
        <v>404</v>
      </c>
      <c r="AO1069" s="4">
        <f t="shared" si="361"/>
        <v>0.26090975203629796</v>
      </c>
    </row>
    <row r="1070" spans="1:41" x14ac:dyDescent="0.25">
      <c r="A1070">
        <v>16</v>
      </c>
      <c r="B1070">
        <v>28</v>
      </c>
      <c r="C1070">
        <v>0</v>
      </c>
      <c r="D1070">
        <v>6</v>
      </c>
      <c r="E1070">
        <v>0</v>
      </c>
      <c r="F1070">
        <v>0</v>
      </c>
      <c r="H1070">
        <v>315.18131119999998</v>
      </c>
      <c r="J1070">
        <v>1523767</v>
      </c>
      <c r="K1070">
        <v>3195521</v>
      </c>
      <c r="L1070">
        <v>1858557</v>
      </c>
      <c r="M1070" t="str">
        <f t="shared" si="342"/>
        <v>Yes</v>
      </c>
      <c r="N1070">
        <f t="shared" si="343"/>
        <v>2192615</v>
      </c>
      <c r="O1070">
        <v>8122927</v>
      </c>
      <c r="P1070">
        <v>12093907</v>
      </c>
      <c r="Q1070">
        <v>10596979</v>
      </c>
      <c r="S1070">
        <f t="shared" si="344"/>
        <v>1.75</v>
      </c>
      <c r="T1070">
        <f t="shared" si="345"/>
        <v>0.375</v>
      </c>
      <c r="V1070" s="4">
        <f t="shared" si="346"/>
        <v>315.18131117989998</v>
      </c>
      <c r="W1070">
        <f t="shared" si="347"/>
        <v>3</v>
      </c>
      <c r="X1070">
        <f t="shared" si="348"/>
        <v>0.1875</v>
      </c>
      <c r="Y1070">
        <f t="shared" si="349"/>
        <v>0.10714285714285714</v>
      </c>
      <c r="Z1070">
        <f t="shared" si="350"/>
        <v>0.5</v>
      </c>
      <c r="AA1070" t="str">
        <f t="shared" si="351"/>
        <v>O</v>
      </c>
      <c r="AD1070">
        <f t="shared" si="352"/>
        <v>0</v>
      </c>
      <c r="AF1070" t="str">
        <f t="shared" si="353"/>
        <v>----</v>
      </c>
      <c r="AG1070" t="str">
        <f t="shared" si="354"/>
        <v>----</v>
      </c>
      <c r="AH1070" t="str">
        <f t="shared" si="355"/>
        <v>----</v>
      </c>
      <c r="AI1070" t="str">
        <f t="shared" si="356"/>
        <v>AlipatNoN</v>
      </c>
      <c r="AJ1070" t="str">
        <f t="shared" si="357"/>
        <v>----</v>
      </c>
      <c r="AK1070" t="str">
        <f t="shared" si="358"/>
        <v>----</v>
      </c>
      <c r="AM1070" s="4">
        <f t="shared" si="359"/>
        <v>315.25419221724616</v>
      </c>
      <c r="AN1070" s="4">
        <f t="shared" si="360"/>
        <v>315</v>
      </c>
      <c r="AO1070" s="4">
        <f t="shared" si="361"/>
        <v>0.25419221724615682</v>
      </c>
    </row>
    <row r="1071" spans="1:41" x14ac:dyDescent="0.25">
      <c r="A1071">
        <v>16</v>
      </c>
      <c r="B1071">
        <v>28</v>
      </c>
      <c r="C1071">
        <v>2</v>
      </c>
      <c r="D1071">
        <v>10</v>
      </c>
      <c r="E1071">
        <v>0</v>
      </c>
      <c r="F1071">
        <v>0</v>
      </c>
      <c r="H1071">
        <v>407.16711759999998</v>
      </c>
      <c r="J1071">
        <v>3014121</v>
      </c>
      <c r="K1071">
        <v>2263071</v>
      </c>
      <c r="L1071">
        <v>2619889</v>
      </c>
      <c r="M1071" t="str">
        <f t="shared" si="342"/>
        <v>Yes</v>
      </c>
      <c r="N1071">
        <f t="shared" si="343"/>
        <v>2632360.3333333335</v>
      </c>
      <c r="O1071">
        <v>0</v>
      </c>
      <c r="P1071">
        <v>0</v>
      </c>
      <c r="Q1071">
        <v>0</v>
      </c>
      <c r="S1071">
        <f t="shared" si="344"/>
        <v>1.75</v>
      </c>
      <c r="T1071">
        <f t="shared" si="345"/>
        <v>0.625</v>
      </c>
      <c r="V1071" s="4">
        <f t="shared" si="346"/>
        <v>407.16711757989998</v>
      </c>
      <c r="W1071">
        <f t="shared" si="347"/>
        <v>4</v>
      </c>
      <c r="X1071">
        <f t="shared" si="348"/>
        <v>0.25</v>
      </c>
      <c r="Y1071">
        <f t="shared" si="349"/>
        <v>0.14285714285714285</v>
      </c>
      <c r="Z1071">
        <f t="shared" si="350"/>
        <v>0.4</v>
      </c>
      <c r="AA1071" t="str">
        <f t="shared" si="351"/>
        <v>O</v>
      </c>
      <c r="AD1071">
        <f t="shared" si="352"/>
        <v>-0.22222222222222221</v>
      </c>
      <c r="AF1071" t="str">
        <f t="shared" si="353"/>
        <v>----</v>
      </c>
      <c r="AG1071" t="str">
        <f t="shared" si="354"/>
        <v>----</v>
      </c>
      <c r="AH1071" t="str">
        <f t="shared" si="355"/>
        <v>----</v>
      </c>
      <c r="AI1071" t="str">
        <f t="shared" si="356"/>
        <v>----</v>
      </c>
      <c r="AJ1071" t="str">
        <f t="shared" si="357"/>
        <v>SatFACarb</v>
      </c>
      <c r="AK1071" t="str">
        <f t="shared" si="358"/>
        <v>----</v>
      </c>
      <c r="AM1071" s="4">
        <f t="shared" si="359"/>
        <v>407.26126898053786</v>
      </c>
      <c r="AN1071" s="4">
        <f t="shared" si="360"/>
        <v>407</v>
      </c>
      <c r="AO1071" s="4">
        <f t="shared" si="361"/>
        <v>0.26126898053786363</v>
      </c>
    </row>
    <row r="1072" spans="1:41" x14ac:dyDescent="0.25">
      <c r="A1072">
        <v>16</v>
      </c>
      <c r="B1072">
        <v>28</v>
      </c>
      <c r="C1072">
        <v>4</v>
      </c>
      <c r="D1072">
        <v>6</v>
      </c>
      <c r="E1072">
        <v>0</v>
      </c>
      <c r="F1072">
        <v>0</v>
      </c>
      <c r="H1072">
        <v>371.19360719999997</v>
      </c>
      <c r="J1072">
        <v>1807380</v>
      </c>
      <c r="K1072">
        <v>2436395</v>
      </c>
      <c r="L1072">
        <v>2098497</v>
      </c>
      <c r="M1072" t="str">
        <f t="shared" si="342"/>
        <v>Yes</v>
      </c>
      <c r="N1072">
        <f t="shared" si="343"/>
        <v>2114090.6666666665</v>
      </c>
      <c r="O1072">
        <v>7040155</v>
      </c>
      <c r="P1072">
        <v>7135985</v>
      </c>
      <c r="Q1072">
        <v>6966723</v>
      </c>
      <c r="S1072">
        <f t="shared" si="344"/>
        <v>1.75</v>
      </c>
      <c r="T1072">
        <f t="shared" si="345"/>
        <v>0.375</v>
      </c>
      <c r="V1072" s="4">
        <f t="shared" si="346"/>
        <v>371.19360717989997</v>
      </c>
      <c r="W1072">
        <f t="shared" si="347"/>
        <v>5</v>
      </c>
      <c r="X1072">
        <f t="shared" si="348"/>
        <v>0.3125</v>
      </c>
      <c r="Y1072">
        <f t="shared" si="349"/>
        <v>0.17857142857142858</v>
      </c>
      <c r="Z1072">
        <f t="shared" si="350"/>
        <v>0.83333333333333337</v>
      </c>
      <c r="AA1072" t="str">
        <f t="shared" si="351"/>
        <v>O</v>
      </c>
      <c r="AD1072">
        <f t="shared" si="352"/>
        <v>0</v>
      </c>
      <c r="AF1072" t="str">
        <f t="shared" si="353"/>
        <v>----</v>
      </c>
      <c r="AG1072" t="str">
        <f t="shared" si="354"/>
        <v>----</v>
      </c>
      <c r="AH1072" t="str">
        <f t="shared" si="355"/>
        <v>----</v>
      </c>
      <c r="AI1072" t="str">
        <f t="shared" si="356"/>
        <v>----</v>
      </c>
      <c r="AJ1072" t="str">
        <f t="shared" si="357"/>
        <v>----</v>
      </c>
      <c r="AK1072" t="str">
        <f t="shared" si="358"/>
        <v>Alipat+N</v>
      </c>
      <c r="AM1072" s="4">
        <f t="shared" si="359"/>
        <v>371.27944023594722</v>
      </c>
      <c r="AN1072" s="4">
        <f t="shared" si="360"/>
        <v>371</v>
      </c>
      <c r="AO1072" s="4">
        <f t="shared" si="361"/>
        <v>0.27944023594722012</v>
      </c>
    </row>
    <row r="1073" spans="1:41" x14ac:dyDescent="0.25">
      <c r="A1073">
        <v>16</v>
      </c>
      <c r="B1073">
        <v>29</v>
      </c>
      <c r="C1073">
        <v>3</v>
      </c>
      <c r="D1073">
        <v>7</v>
      </c>
      <c r="E1073">
        <v>0</v>
      </c>
      <c r="F1073">
        <v>0</v>
      </c>
      <c r="H1073">
        <v>374.19327279999999</v>
      </c>
      <c r="J1073">
        <v>1795431</v>
      </c>
      <c r="K1073">
        <v>2224349</v>
      </c>
      <c r="L1073">
        <v>1853102</v>
      </c>
      <c r="M1073" t="str">
        <f t="shared" si="342"/>
        <v>Yes</v>
      </c>
      <c r="N1073">
        <f t="shared" si="343"/>
        <v>1957627.3333333333</v>
      </c>
      <c r="O1073">
        <v>4914208</v>
      </c>
      <c r="P1073">
        <v>4273796</v>
      </c>
      <c r="Q1073">
        <v>4913467</v>
      </c>
      <c r="S1073">
        <f t="shared" si="344"/>
        <v>1.8125</v>
      </c>
      <c r="T1073">
        <f t="shared" si="345"/>
        <v>0.4375</v>
      </c>
      <c r="V1073" s="4">
        <f t="shared" si="346"/>
        <v>374.19327277989998</v>
      </c>
      <c r="W1073">
        <f t="shared" si="347"/>
        <v>4</v>
      </c>
      <c r="X1073">
        <f t="shared" si="348"/>
        <v>0.25</v>
      </c>
      <c r="Y1073">
        <f t="shared" si="349"/>
        <v>0.13793103448275862</v>
      </c>
      <c r="Z1073">
        <f t="shared" si="350"/>
        <v>0.5714285714285714</v>
      </c>
      <c r="AA1073" t="str">
        <f t="shared" si="351"/>
        <v>O</v>
      </c>
      <c r="AD1073">
        <f t="shared" si="352"/>
        <v>-0.10526315789473684</v>
      </c>
      <c r="AF1073" t="str">
        <f t="shared" si="353"/>
        <v>----</v>
      </c>
      <c r="AG1073" t="str">
        <f t="shared" si="354"/>
        <v>----</v>
      </c>
      <c r="AH1073" t="str">
        <f t="shared" si="355"/>
        <v>----</v>
      </c>
      <c r="AI1073" t="str">
        <f t="shared" si="356"/>
        <v>----</v>
      </c>
      <c r="AJ1073" t="str">
        <f t="shared" si="357"/>
        <v>----</v>
      </c>
      <c r="AK1073" t="str">
        <f t="shared" si="358"/>
        <v>Alipat+N</v>
      </c>
      <c r="AM1073" s="4">
        <f t="shared" si="359"/>
        <v>374.27979946444884</v>
      </c>
      <c r="AN1073" s="4">
        <f t="shared" si="360"/>
        <v>374</v>
      </c>
      <c r="AO1073" s="4">
        <f t="shared" si="361"/>
        <v>0.27979946444884263</v>
      </c>
    </row>
    <row r="1074" spans="1:41" x14ac:dyDescent="0.25">
      <c r="A1074">
        <v>16</v>
      </c>
      <c r="B1074">
        <v>30</v>
      </c>
      <c r="C1074">
        <v>0</v>
      </c>
      <c r="D1074">
        <v>8</v>
      </c>
      <c r="E1074">
        <v>0</v>
      </c>
      <c r="F1074">
        <v>0</v>
      </c>
      <c r="H1074">
        <v>349.18679040000001</v>
      </c>
      <c r="J1074">
        <v>2099759</v>
      </c>
      <c r="K1074">
        <v>3165132</v>
      </c>
      <c r="L1074">
        <v>2224542</v>
      </c>
      <c r="M1074" t="str">
        <f t="shared" si="342"/>
        <v>Yes</v>
      </c>
      <c r="N1074">
        <f t="shared" si="343"/>
        <v>2496477.6666666665</v>
      </c>
      <c r="O1074">
        <v>5046084</v>
      </c>
      <c r="P1074">
        <v>7993405</v>
      </c>
      <c r="Q1074">
        <v>7497534</v>
      </c>
      <c r="S1074">
        <f t="shared" si="344"/>
        <v>1.875</v>
      </c>
      <c r="T1074">
        <f t="shared" si="345"/>
        <v>0.5</v>
      </c>
      <c r="V1074" s="4">
        <f t="shared" si="346"/>
        <v>349.1867903799</v>
      </c>
      <c r="W1074">
        <f t="shared" si="347"/>
        <v>2</v>
      </c>
      <c r="X1074">
        <f t="shared" si="348"/>
        <v>0.125</v>
      </c>
      <c r="Y1074">
        <f t="shared" si="349"/>
        <v>6.6666666666666666E-2</v>
      </c>
      <c r="Z1074">
        <f t="shared" si="350"/>
        <v>0.25</v>
      </c>
      <c r="AA1074" t="str">
        <f t="shared" si="351"/>
        <v>O</v>
      </c>
      <c r="AD1074">
        <f t="shared" si="352"/>
        <v>-0.16666666666666666</v>
      </c>
      <c r="AF1074" t="str">
        <f t="shared" si="353"/>
        <v>----</v>
      </c>
      <c r="AG1074" t="str">
        <f t="shared" si="354"/>
        <v>----</v>
      </c>
      <c r="AH1074" t="str">
        <f t="shared" si="355"/>
        <v>----</v>
      </c>
      <c r="AI1074" t="str">
        <f t="shared" si="356"/>
        <v>AlipatNoN</v>
      </c>
      <c r="AJ1074" t="str">
        <f t="shared" si="357"/>
        <v>----</v>
      </c>
      <c r="AK1074" t="str">
        <f t="shared" si="358"/>
        <v>----</v>
      </c>
      <c r="AM1074" s="4">
        <f t="shared" si="359"/>
        <v>349.26753468359999</v>
      </c>
      <c r="AN1074" s="4">
        <f t="shared" si="360"/>
        <v>349</v>
      </c>
      <c r="AO1074" s="4">
        <f t="shared" si="361"/>
        <v>0.26753468359999033</v>
      </c>
    </row>
    <row r="1075" spans="1:41" x14ac:dyDescent="0.25">
      <c r="A1075">
        <v>16</v>
      </c>
      <c r="B1075">
        <v>30</v>
      </c>
      <c r="C1075">
        <v>0</v>
      </c>
      <c r="D1075">
        <v>9</v>
      </c>
      <c r="E1075">
        <v>0</v>
      </c>
      <c r="F1075">
        <v>0</v>
      </c>
      <c r="H1075">
        <v>365.18170500000002</v>
      </c>
      <c r="J1075">
        <v>2000951</v>
      </c>
      <c r="K1075">
        <v>3462548</v>
      </c>
      <c r="L1075">
        <v>3389489</v>
      </c>
      <c r="M1075" t="str">
        <f t="shared" si="342"/>
        <v>Yes</v>
      </c>
      <c r="N1075">
        <f t="shared" si="343"/>
        <v>2950996</v>
      </c>
      <c r="O1075">
        <v>6375795</v>
      </c>
      <c r="P1075">
        <v>9581462</v>
      </c>
      <c r="Q1075">
        <v>8149651</v>
      </c>
      <c r="S1075">
        <f t="shared" si="344"/>
        <v>1.875</v>
      </c>
      <c r="T1075">
        <f t="shared" si="345"/>
        <v>0.5625</v>
      </c>
      <c r="V1075" s="4">
        <f t="shared" si="346"/>
        <v>365.18170497989996</v>
      </c>
      <c r="W1075">
        <f t="shared" si="347"/>
        <v>2</v>
      </c>
      <c r="X1075">
        <f t="shared" si="348"/>
        <v>0.125</v>
      </c>
      <c r="Y1075">
        <f t="shared" si="349"/>
        <v>6.6666666666666666E-2</v>
      </c>
      <c r="Z1075">
        <f t="shared" si="350"/>
        <v>0.22222222222222221</v>
      </c>
      <c r="AA1075" t="str">
        <f t="shared" si="351"/>
        <v>O</v>
      </c>
      <c r="AD1075">
        <f t="shared" si="352"/>
        <v>-0.21739130434782608</v>
      </c>
      <c r="AF1075" t="str">
        <f t="shared" si="353"/>
        <v>----</v>
      </c>
      <c r="AG1075" t="str">
        <f t="shared" si="354"/>
        <v>----</v>
      </c>
      <c r="AH1075" t="str">
        <f t="shared" si="355"/>
        <v>----</v>
      </c>
      <c r="AI1075" t="str">
        <f t="shared" si="356"/>
        <v>AlipatNoN</v>
      </c>
      <c r="AJ1075" t="str">
        <f t="shared" si="357"/>
        <v>----</v>
      </c>
      <c r="AK1075" t="str">
        <f t="shared" si="358"/>
        <v>----</v>
      </c>
      <c r="AM1075" s="4">
        <f t="shared" si="359"/>
        <v>365.26614787208524</v>
      </c>
      <c r="AN1075" s="4">
        <f t="shared" si="360"/>
        <v>365</v>
      </c>
      <c r="AO1075" s="4">
        <f t="shared" si="361"/>
        <v>0.26614787208524149</v>
      </c>
    </row>
    <row r="1076" spans="1:41" x14ac:dyDescent="0.25">
      <c r="A1076">
        <v>16</v>
      </c>
      <c r="B1076">
        <v>30</v>
      </c>
      <c r="C1076">
        <v>4</v>
      </c>
      <c r="D1076">
        <v>7</v>
      </c>
      <c r="E1076">
        <v>0</v>
      </c>
      <c r="F1076">
        <v>0</v>
      </c>
      <c r="H1076">
        <v>389.20417179999998</v>
      </c>
      <c r="J1076">
        <v>2117354</v>
      </c>
      <c r="K1076">
        <v>3216179</v>
      </c>
      <c r="L1076">
        <v>2447309</v>
      </c>
      <c r="M1076" t="str">
        <f t="shared" si="342"/>
        <v>Yes</v>
      </c>
      <c r="N1076">
        <f t="shared" si="343"/>
        <v>2593614</v>
      </c>
      <c r="O1076">
        <v>3132425</v>
      </c>
      <c r="P1076">
        <v>3739242</v>
      </c>
      <c r="Q1076">
        <v>3836038</v>
      </c>
      <c r="S1076">
        <f t="shared" si="344"/>
        <v>1.875</v>
      </c>
      <c r="T1076">
        <f t="shared" si="345"/>
        <v>0.4375</v>
      </c>
      <c r="V1076" s="4">
        <f t="shared" si="346"/>
        <v>389.20417177989998</v>
      </c>
      <c r="W1076">
        <f t="shared" si="347"/>
        <v>4</v>
      </c>
      <c r="X1076">
        <f t="shared" si="348"/>
        <v>0.25</v>
      </c>
      <c r="Y1076">
        <f t="shared" si="349"/>
        <v>0.13333333333333333</v>
      </c>
      <c r="Z1076">
        <f t="shared" si="350"/>
        <v>0.5714285714285714</v>
      </c>
      <c r="AA1076" t="str">
        <f t="shared" si="351"/>
        <v>O</v>
      </c>
      <c r="AD1076">
        <f t="shared" si="352"/>
        <v>-0.17647058823529413</v>
      </c>
      <c r="AF1076" t="str">
        <f t="shared" si="353"/>
        <v>----</v>
      </c>
      <c r="AG1076" t="str">
        <f t="shared" si="354"/>
        <v>----</v>
      </c>
      <c r="AH1076" t="str">
        <f t="shared" si="355"/>
        <v>----</v>
      </c>
      <c r="AI1076" t="str">
        <f t="shared" si="356"/>
        <v>----</v>
      </c>
      <c r="AJ1076" t="str">
        <f t="shared" si="357"/>
        <v>----</v>
      </c>
      <c r="AK1076" t="str">
        <f t="shared" si="358"/>
        <v>Alipat+N</v>
      </c>
      <c r="AM1076" s="4">
        <f t="shared" si="359"/>
        <v>389.29416951381569</v>
      </c>
      <c r="AN1076" s="4">
        <f t="shared" si="360"/>
        <v>389</v>
      </c>
      <c r="AO1076" s="4">
        <f t="shared" si="361"/>
        <v>0.29416951381568879</v>
      </c>
    </row>
    <row r="1077" spans="1:41" x14ac:dyDescent="0.25">
      <c r="A1077">
        <v>16</v>
      </c>
      <c r="B1077">
        <v>32</v>
      </c>
      <c r="C1077">
        <v>0</v>
      </c>
      <c r="D1077">
        <v>10</v>
      </c>
      <c r="E1077">
        <v>0</v>
      </c>
      <c r="F1077">
        <v>0</v>
      </c>
      <c r="H1077">
        <v>383.19226959999997</v>
      </c>
      <c r="J1077">
        <v>2601380</v>
      </c>
      <c r="K1077">
        <v>1865525</v>
      </c>
      <c r="L1077">
        <v>2387778</v>
      </c>
      <c r="M1077" t="str">
        <f t="shared" si="342"/>
        <v>Yes</v>
      </c>
      <c r="N1077">
        <f t="shared" si="343"/>
        <v>2284894.3333333335</v>
      </c>
      <c r="O1077">
        <v>5033501</v>
      </c>
      <c r="P1077">
        <v>3089549</v>
      </c>
      <c r="Q1077">
        <v>3478249</v>
      </c>
      <c r="S1077">
        <f t="shared" si="344"/>
        <v>2</v>
      </c>
      <c r="T1077">
        <f t="shared" si="345"/>
        <v>0.625</v>
      </c>
      <c r="V1077" s="4">
        <f t="shared" si="346"/>
        <v>383.19226957989997</v>
      </c>
      <c r="W1077">
        <f t="shared" si="347"/>
        <v>1</v>
      </c>
      <c r="X1077">
        <f t="shared" si="348"/>
        <v>6.25E-2</v>
      </c>
      <c r="Y1077">
        <f t="shared" si="349"/>
        <v>3.125E-2</v>
      </c>
      <c r="Z1077">
        <f t="shared" si="350"/>
        <v>0.1</v>
      </c>
      <c r="AA1077" t="str">
        <f t="shared" si="351"/>
        <v>O</v>
      </c>
      <c r="AD1077">
        <f t="shared" si="352"/>
        <v>-0.36363636363636365</v>
      </c>
      <c r="AF1077" t="str">
        <f t="shared" si="353"/>
        <v>----</v>
      </c>
      <c r="AG1077" t="str">
        <f t="shared" si="354"/>
        <v>----</v>
      </c>
      <c r="AH1077" t="str">
        <f t="shared" si="355"/>
        <v>----</v>
      </c>
      <c r="AI1077" t="str">
        <f t="shared" si="356"/>
        <v>----</v>
      </c>
      <c r="AJ1077" t="str">
        <f t="shared" si="357"/>
        <v>SatFACarb</v>
      </c>
      <c r="AK1077" t="str">
        <f t="shared" si="358"/>
        <v>----</v>
      </c>
      <c r="AM1077" s="4">
        <f t="shared" si="359"/>
        <v>383.28087714995377</v>
      </c>
      <c r="AN1077" s="4">
        <f t="shared" si="360"/>
        <v>383</v>
      </c>
      <c r="AO1077" s="4">
        <f t="shared" si="361"/>
        <v>0.280877149953767</v>
      </c>
    </row>
    <row r="1078" spans="1:41" x14ac:dyDescent="0.25">
      <c r="A1078">
        <v>17</v>
      </c>
      <c r="B1078">
        <v>12</v>
      </c>
      <c r="C1078">
        <v>0</v>
      </c>
      <c r="D1078">
        <v>13</v>
      </c>
      <c r="E1078">
        <v>0</v>
      </c>
      <c r="F1078">
        <v>0</v>
      </c>
      <c r="H1078">
        <v>423.02051340000003</v>
      </c>
      <c r="J1078">
        <v>1831045</v>
      </c>
      <c r="K1078">
        <v>2745826</v>
      </c>
      <c r="L1078">
        <v>2780145</v>
      </c>
      <c r="M1078" t="str">
        <f t="shared" si="342"/>
        <v>Yes</v>
      </c>
      <c r="N1078">
        <f t="shared" si="343"/>
        <v>2452338.6666666665</v>
      </c>
      <c r="O1078">
        <v>0</v>
      </c>
      <c r="P1078">
        <v>0</v>
      </c>
      <c r="Q1078">
        <v>0</v>
      </c>
      <c r="S1078">
        <f t="shared" si="344"/>
        <v>0.70588235294117652</v>
      </c>
      <c r="T1078">
        <f t="shared" si="345"/>
        <v>0.76470588235294112</v>
      </c>
      <c r="V1078" s="4">
        <f t="shared" si="346"/>
        <v>423.02051337990002</v>
      </c>
      <c r="W1078">
        <f t="shared" si="347"/>
        <v>12</v>
      </c>
      <c r="X1078">
        <f t="shared" si="348"/>
        <v>0.70588235294117652</v>
      </c>
      <c r="Y1078">
        <f t="shared" si="349"/>
        <v>1</v>
      </c>
      <c r="Z1078">
        <f t="shared" si="350"/>
        <v>0.92307692307692313</v>
      </c>
      <c r="AA1078" t="str">
        <f t="shared" si="351"/>
        <v>O</v>
      </c>
      <c r="AD1078">
        <f t="shared" si="352"/>
        <v>0.52380952380952384</v>
      </c>
      <c r="AF1078" t="str">
        <f t="shared" si="353"/>
        <v>----</v>
      </c>
      <c r="AG1078" t="str">
        <f t="shared" si="354"/>
        <v>Aromatic</v>
      </c>
      <c r="AH1078" t="str">
        <f t="shared" si="355"/>
        <v>----</v>
      </c>
      <c r="AI1078" t="str">
        <f t="shared" si="356"/>
        <v>----</v>
      </c>
      <c r="AJ1078" t="str">
        <f t="shared" si="357"/>
        <v>----</v>
      </c>
      <c r="AK1078" t="str">
        <f t="shared" si="358"/>
        <v>----</v>
      </c>
      <c r="AM1078" s="4">
        <f t="shared" si="359"/>
        <v>423.11833064488451</v>
      </c>
      <c r="AN1078" s="4">
        <f t="shared" si="360"/>
        <v>423</v>
      </c>
      <c r="AO1078" s="4">
        <f t="shared" si="361"/>
        <v>0.11833064488450873</v>
      </c>
    </row>
    <row r="1079" spans="1:41" x14ac:dyDescent="0.25">
      <c r="A1079">
        <v>17</v>
      </c>
      <c r="B1079">
        <v>14</v>
      </c>
      <c r="C1079">
        <v>0</v>
      </c>
      <c r="D1079">
        <v>8</v>
      </c>
      <c r="E1079">
        <v>0</v>
      </c>
      <c r="F1079">
        <v>0</v>
      </c>
      <c r="H1079">
        <v>345.0615904</v>
      </c>
      <c r="J1079">
        <v>1484535</v>
      </c>
      <c r="K1079">
        <v>2602289</v>
      </c>
      <c r="L1079">
        <v>2488380</v>
      </c>
      <c r="M1079" t="str">
        <f t="shared" si="342"/>
        <v>Yes</v>
      </c>
      <c r="N1079">
        <f t="shared" si="343"/>
        <v>2191734.6666666665</v>
      </c>
      <c r="O1079">
        <v>0</v>
      </c>
      <c r="P1079">
        <v>0</v>
      </c>
      <c r="Q1079">
        <v>0</v>
      </c>
      <c r="S1079">
        <f t="shared" si="344"/>
        <v>0.82352941176470584</v>
      </c>
      <c r="T1079">
        <f t="shared" si="345"/>
        <v>0.47058823529411764</v>
      </c>
      <c r="V1079" s="4">
        <f t="shared" si="346"/>
        <v>345.0615903799</v>
      </c>
      <c r="W1079">
        <f t="shared" si="347"/>
        <v>11</v>
      </c>
      <c r="X1079">
        <f t="shared" si="348"/>
        <v>0.6470588235294118</v>
      </c>
      <c r="Y1079">
        <f t="shared" si="349"/>
        <v>0.7857142857142857</v>
      </c>
      <c r="Z1079">
        <f t="shared" si="350"/>
        <v>1.375</v>
      </c>
      <c r="AA1079" t="str">
        <f t="shared" si="351"/>
        <v>CRAM</v>
      </c>
      <c r="AD1079">
        <f t="shared" si="352"/>
        <v>0.53846153846153844</v>
      </c>
      <c r="AF1079" t="str">
        <f t="shared" si="353"/>
        <v>----</v>
      </c>
      <c r="AG1079" t="str">
        <f t="shared" si="354"/>
        <v>Aromatic</v>
      </c>
      <c r="AH1079" t="str">
        <f t="shared" si="355"/>
        <v>----</v>
      </c>
      <c r="AI1079" t="str">
        <f t="shared" si="356"/>
        <v>----</v>
      </c>
      <c r="AJ1079" t="str">
        <f t="shared" si="357"/>
        <v>----</v>
      </c>
      <c r="AK1079" t="str">
        <f t="shared" si="358"/>
        <v>----</v>
      </c>
      <c r="AM1079" s="4">
        <f t="shared" si="359"/>
        <v>345.14138079184119</v>
      </c>
      <c r="AN1079" s="4">
        <f t="shared" si="360"/>
        <v>345</v>
      </c>
      <c r="AO1079" s="4">
        <f t="shared" si="361"/>
        <v>0.14138079184118624</v>
      </c>
    </row>
    <row r="1080" spans="1:41" x14ac:dyDescent="0.25">
      <c r="A1080">
        <v>17</v>
      </c>
      <c r="B1080">
        <v>14</v>
      </c>
      <c r="C1080">
        <v>0</v>
      </c>
      <c r="D1080">
        <v>14</v>
      </c>
      <c r="E1080">
        <v>0</v>
      </c>
      <c r="F1080">
        <v>0</v>
      </c>
      <c r="H1080">
        <v>441.03107799999998</v>
      </c>
      <c r="J1080">
        <v>2058095</v>
      </c>
      <c r="K1080">
        <v>2150161</v>
      </c>
      <c r="L1080">
        <v>2401366</v>
      </c>
      <c r="M1080" t="str">
        <f t="shared" si="342"/>
        <v>Yes</v>
      </c>
      <c r="N1080">
        <f t="shared" si="343"/>
        <v>2203207.3333333335</v>
      </c>
      <c r="O1080">
        <v>0</v>
      </c>
      <c r="P1080">
        <v>0</v>
      </c>
      <c r="Q1080">
        <v>0</v>
      </c>
      <c r="S1080">
        <f t="shared" si="344"/>
        <v>0.82352941176470584</v>
      </c>
      <c r="T1080">
        <f t="shared" si="345"/>
        <v>0.82352941176470584</v>
      </c>
      <c r="V1080" s="4">
        <f t="shared" si="346"/>
        <v>441.03107797989998</v>
      </c>
      <c r="W1080">
        <f t="shared" si="347"/>
        <v>11</v>
      </c>
      <c r="X1080">
        <f t="shared" si="348"/>
        <v>0.6470588235294118</v>
      </c>
      <c r="Y1080">
        <f t="shared" si="349"/>
        <v>0.7857142857142857</v>
      </c>
      <c r="Z1080">
        <f t="shared" si="350"/>
        <v>0.7857142857142857</v>
      </c>
      <c r="AA1080" t="str">
        <f t="shared" si="351"/>
        <v>CRAM</v>
      </c>
      <c r="AD1080">
        <f t="shared" si="352"/>
        <v>0.4</v>
      </c>
      <c r="AF1080" t="str">
        <f t="shared" si="353"/>
        <v>----</v>
      </c>
      <c r="AG1080" t="str">
        <f t="shared" si="354"/>
        <v>----</v>
      </c>
      <c r="AH1080" t="str">
        <f t="shared" si="355"/>
        <v>HUnSatLig</v>
      </c>
      <c r="AI1080" t="str">
        <f t="shared" si="356"/>
        <v>----</v>
      </c>
      <c r="AJ1080" t="str">
        <f t="shared" si="357"/>
        <v>----</v>
      </c>
      <c r="AK1080" t="str">
        <f t="shared" si="358"/>
        <v>----</v>
      </c>
      <c r="AM1080" s="4">
        <f t="shared" si="359"/>
        <v>441.13305992275298</v>
      </c>
      <c r="AN1080" s="4">
        <f t="shared" si="360"/>
        <v>441</v>
      </c>
      <c r="AO1080" s="4">
        <f t="shared" si="361"/>
        <v>0.1330599227529774</v>
      </c>
    </row>
    <row r="1081" spans="1:41" x14ac:dyDescent="0.25">
      <c r="A1081">
        <v>17</v>
      </c>
      <c r="B1081">
        <v>18</v>
      </c>
      <c r="C1081">
        <v>0</v>
      </c>
      <c r="D1081">
        <v>7</v>
      </c>
      <c r="E1081">
        <v>0</v>
      </c>
      <c r="F1081">
        <v>0</v>
      </c>
      <c r="H1081">
        <v>333.09797579999997</v>
      </c>
      <c r="J1081">
        <v>2539347</v>
      </c>
      <c r="K1081">
        <v>3121054</v>
      </c>
      <c r="L1081">
        <v>2573835</v>
      </c>
      <c r="M1081" t="str">
        <f t="shared" si="342"/>
        <v>Yes</v>
      </c>
      <c r="N1081">
        <f t="shared" si="343"/>
        <v>2744745.3333333335</v>
      </c>
      <c r="O1081">
        <v>1959970</v>
      </c>
      <c r="P1081">
        <v>2662873</v>
      </c>
      <c r="Q1081">
        <v>2676480</v>
      </c>
      <c r="S1081">
        <f t="shared" si="344"/>
        <v>1.0588235294117647</v>
      </c>
      <c r="T1081">
        <f t="shared" si="345"/>
        <v>0.41176470588235292</v>
      </c>
      <c r="V1081" s="4">
        <f t="shared" si="346"/>
        <v>333.09797577989997</v>
      </c>
      <c r="W1081">
        <f t="shared" si="347"/>
        <v>9</v>
      </c>
      <c r="X1081">
        <f t="shared" si="348"/>
        <v>0.52941176470588236</v>
      </c>
      <c r="Y1081">
        <f t="shared" si="349"/>
        <v>0.5</v>
      </c>
      <c r="Z1081">
        <f t="shared" si="350"/>
        <v>1.2857142857142858</v>
      </c>
      <c r="AA1081" t="str">
        <f t="shared" si="351"/>
        <v>CRAM</v>
      </c>
      <c r="AD1081">
        <f t="shared" si="352"/>
        <v>0.40740740740740738</v>
      </c>
      <c r="AF1081" t="str">
        <f t="shared" si="353"/>
        <v>----</v>
      </c>
      <c r="AG1081" t="str">
        <f t="shared" si="354"/>
        <v>----</v>
      </c>
      <c r="AH1081" t="str">
        <f t="shared" si="355"/>
        <v>HUnSatLig</v>
      </c>
      <c r="AI1081" t="str">
        <f t="shared" si="356"/>
        <v>----</v>
      </c>
      <c r="AJ1081" t="str">
        <f t="shared" si="357"/>
        <v>----</v>
      </c>
      <c r="AK1081" t="str">
        <f t="shared" si="358"/>
        <v>----</v>
      </c>
      <c r="AM1081" s="4">
        <f t="shared" si="359"/>
        <v>333.17499978212226</v>
      </c>
      <c r="AN1081" s="4">
        <f t="shared" si="360"/>
        <v>333</v>
      </c>
      <c r="AO1081" s="4">
        <f t="shared" si="361"/>
        <v>0.17499978212225642</v>
      </c>
    </row>
    <row r="1082" spans="1:41" x14ac:dyDescent="0.25">
      <c r="A1082">
        <v>17</v>
      </c>
      <c r="B1082">
        <v>18</v>
      </c>
      <c r="C1082">
        <v>0</v>
      </c>
      <c r="D1082">
        <v>15</v>
      </c>
      <c r="E1082">
        <v>0</v>
      </c>
      <c r="F1082">
        <v>0</v>
      </c>
      <c r="H1082">
        <v>461.05729259999998</v>
      </c>
      <c r="J1082">
        <v>1836707</v>
      </c>
      <c r="K1082">
        <v>1569471</v>
      </c>
      <c r="L1082">
        <v>1685574</v>
      </c>
      <c r="M1082" t="str">
        <f t="shared" si="342"/>
        <v>Yes</v>
      </c>
      <c r="N1082">
        <f t="shared" si="343"/>
        <v>1697250.6666666667</v>
      </c>
      <c r="O1082">
        <v>0</v>
      </c>
      <c r="P1082">
        <v>0</v>
      </c>
      <c r="Q1082">
        <v>0</v>
      </c>
      <c r="S1082">
        <f t="shared" si="344"/>
        <v>1.0588235294117647</v>
      </c>
      <c r="T1082">
        <f t="shared" si="345"/>
        <v>0.88235294117647056</v>
      </c>
      <c r="V1082" s="4">
        <f t="shared" si="346"/>
        <v>461.05729257989998</v>
      </c>
      <c r="W1082">
        <f t="shared" si="347"/>
        <v>9</v>
      </c>
      <c r="X1082">
        <f t="shared" si="348"/>
        <v>0.52941176470588236</v>
      </c>
      <c r="Y1082">
        <f t="shared" si="349"/>
        <v>0.5</v>
      </c>
      <c r="Z1082">
        <f t="shared" si="350"/>
        <v>0.6</v>
      </c>
      <c r="AA1082" t="str">
        <f t="shared" si="351"/>
        <v>O</v>
      </c>
      <c r="AD1082">
        <f t="shared" si="352"/>
        <v>0.15789473684210525</v>
      </c>
      <c r="AF1082" t="str">
        <f t="shared" si="353"/>
        <v>----</v>
      </c>
      <c r="AG1082" t="str">
        <f t="shared" si="354"/>
        <v>----</v>
      </c>
      <c r="AH1082" t="str">
        <f t="shared" si="355"/>
        <v>HUnSatLig</v>
      </c>
      <c r="AI1082" t="str">
        <f t="shared" si="356"/>
        <v>----</v>
      </c>
      <c r="AJ1082" t="str">
        <f t="shared" si="357"/>
        <v>----</v>
      </c>
      <c r="AK1082" t="str">
        <f t="shared" si="358"/>
        <v>----</v>
      </c>
      <c r="AM1082" s="4">
        <f t="shared" si="359"/>
        <v>461.16390529000466</v>
      </c>
      <c r="AN1082" s="4">
        <f t="shared" si="360"/>
        <v>461</v>
      </c>
      <c r="AO1082" s="4">
        <f t="shared" si="361"/>
        <v>0.16390529000466358</v>
      </c>
    </row>
    <row r="1083" spans="1:41" x14ac:dyDescent="0.25">
      <c r="A1083">
        <v>17</v>
      </c>
      <c r="B1083">
        <v>20</v>
      </c>
      <c r="C1083">
        <v>0</v>
      </c>
      <c r="D1083">
        <v>6</v>
      </c>
      <c r="E1083">
        <v>0</v>
      </c>
      <c r="F1083">
        <v>0</v>
      </c>
      <c r="H1083">
        <v>319.11871120000001</v>
      </c>
      <c r="J1083">
        <v>1869961</v>
      </c>
      <c r="K1083">
        <v>2100995</v>
      </c>
      <c r="L1083">
        <v>2175109</v>
      </c>
      <c r="M1083" t="str">
        <f t="shared" si="342"/>
        <v>Yes</v>
      </c>
      <c r="N1083">
        <f t="shared" si="343"/>
        <v>2048688.3333333333</v>
      </c>
      <c r="O1083">
        <v>2449220</v>
      </c>
      <c r="P1083">
        <v>2839442</v>
      </c>
      <c r="Q1083">
        <v>3530123</v>
      </c>
      <c r="S1083">
        <f t="shared" si="344"/>
        <v>1.1764705882352942</v>
      </c>
      <c r="T1083">
        <f t="shared" si="345"/>
        <v>0.35294117647058826</v>
      </c>
      <c r="V1083" s="4">
        <f t="shared" si="346"/>
        <v>319.1187111799</v>
      </c>
      <c r="W1083">
        <f t="shared" si="347"/>
        <v>8</v>
      </c>
      <c r="X1083">
        <f t="shared" si="348"/>
        <v>0.47058823529411764</v>
      </c>
      <c r="Y1083">
        <f t="shared" si="349"/>
        <v>0.4</v>
      </c>
      <c r="Z1083">
        <f t="shared" si="350"/>
        <v>1.3333333333333333</v>
      </c>
      <c r="AA1083" t="str">
        <f t="shared" si="351"/>
        <v>CRAM</v>
      </c>
      <c r="AD1083">
        <f t="shared" si="352"/>
        <v>0.35714285714285715</v>
      </c>
      <c r="AF1083" t="str">
        <f t="shared" si="353"/>
        <v>----</v>
      </c>
      <c r="AG1083" t="str">
        <f t="shared" si="354"/>
        <v>----</v>
      </c>
      <c r="AH1083" t="str">
        <f t="shared" si="355"/>
        <v>HUnSatLig</v>
      </c>
      <c r="AI1083" t="str">
        <f t="shared" si="356"/>
        <v>----</v>
      </c>
      <c r="AJ1083" t="str">
        <f t="shared" si="357"/>
        <v>----</v>
      </c>
      <c r="AK1083" t="str">
        <f t="shared" si="358"/>
        <v>----</v>
      </c>
      <c r="AM1083" s="4">
        <f t="shared" si="359"/>
        <v>319.19250268302022</v>
      </c>
      <c r="AN1083" s="4">
        <f t="shared" si="360"/>
        <v>319</v>
      </c>
      <c r="AO1083" s="4">
        <f t="shared" si="361"/>
        <v>0.19250268302022278</v>
      </c>
    </row>
    <row r="1084" spans="1:41" x14ac:dyDescent="0.25">
      <c r="A1084">
        <v>17</v>
      </c>
      <c r="B1084">
        <v>21</v>
      </c>
      <c r="C1084">
        <v>1</v>
      </c>
      <c r="D1084">
        <v>10</v>
      </c>
      <c r="E1084">
        <v>0</v>
      </c>
      <c r="F1084">
        <v>0</v>
      </c>
      <c r="H1084">
        <v>398.10926860000001</v>
      </c>
      <c r="J1084">
        <v>1919447</v>
      </c>
      <c r="K1084">
        <v>1701412</v>
      </c>
      <c r="L1084">
        <v>1780793</v>
      </c>
      <c r="M1084" t="str">
        <f t="shared" si="342"/>
        <v>Yes</v>
      </c>
      <c r="N1084">
        <f t="shared" si="343"/>
        <v>1800550.6666666667</v>
      </c>
      <c r="O1084">
        <v>0</v>
      </c>
      <c r="P1084">
        <v>0</v>
      </c>
      <c r="Q1084">
        <v>0</v>
      </c>
      <c r="S1084">
        <f t="shared" si="344"/>
        <v>1.2352941176470589</v>
      </c>
      <c r="T1084">
        <f t="shared" si="345"/>
        <v>0.58823529411764708</v>
      </c>
      <c r="V1084" s="4">
        <f t="shared" si="346"/>
        <v>398.10926857989995</v>
      </c>
      <c r="W1084">
        <f t="shared" si="347"/>
        <v>8</v>
      </c>
      <c r="X1084">
        <f t="shared" si="348"/>
        <v>0.47058823529411764</v>
      </c>
      <c r="Y1084">
        <f t="shared" si="349"/>
        <v>0.38095238095238093</v>
      </c>
      <c r="Z1084">
        <f t="shared" si="350"/>
        <v>0.8</v>
      </c>
      <c r="AA1084" t="str">
        <f t="shared" si="351"/>
        <v>CRAM</v>
      </c>
      <c r="AD1084">
        <f t="shared" si="352"/>
        <v>0.22727272727272727</v>
      </c>
      <c r="AF1084" t="str">
        <f t="shared" si="353"/>
        <v>----</v>
      </c>
      <c r="AG1084" t="str">
        <f t="shared" si="354"/>
        <v>----</v>
      </c>
      <c r="AH1084" t="str">
        <f t="shared" si="355"/>
        <v>HUnSatLig</v>
      </c>
      <c r="AI1084" t="str">
        <f t="shared" si="356"/>
        <v>----</v>
      </c>
      <c r="AJ1084" t="str">
        <f t="shared" si="357"/>
        <v>----</v>
      </c>
      <c r="AK1084" t="str">
        <f t="shared" si="358"/>
        <v>----</v>
      </c>
      <c r="AM1084" s="4">
        <f t="shared" si="359"/>
        <v>398.20132548632824</v>
      </c>
      <c r="AN1084" s="4">
        <f t="shared" si="360"/>
        <v>398</v>
      </c>
      <c r="AO1084" s="4">
        <f t="shared" si="361"/>
        <v>0.2013254863282441</v>
      </c>
    </row>
    <row r="1085" spans="1:41" x14ac:dyDescent="0.25">
      <c r="A1085">
        <v>17</v>
      </c>
      <c r="B1085">
        <v>21</v>
      </c>
      <c r="C1085">
        <v>2</v>
      </c>
      <c r="D1085">
        <v>7</v>
      </c>
      <c r="E1085">
        <v>0</v>
      </c>
      <c r="F1085">
        <v>1</v>
      </c>
      <c r="H1085">
        <v>395.10136030000001</v>
      </c>
      <c r="J1085">
        <v>1843744</v>
      </c>
      <c r="K1085">
        <v>3139608</v>
      </c>
      <c r="L1085">
        <v>2131284</v>
      </c>
      <c r="M1085" t="str">
        <f t="shared" si="342"/>
        <v>Yes</v>
      </c>
      <c r="N1085">
        <f t="shared" si="343"/>
        <v>2371545.3333333335</v>
      </c>
      <c r="O1085">
        <v>0</v>
      </c>
      <c r="P1085">
        <v>0</v>
      </c>
      <c r="Q1085">
        <v>0</v>
      </c>
      <c r="S1085">
        <f t="shared" si="344"/>
        <v>1.2352941176470589</v>
      </c>
      <c r="T1085">
        <f t="shared" si="345"/>
        <v>0.41176470588235292</v>
      </c>
      <c r="V1085" s="4">
        <f t="shared" si="346"/>
        <v>395.10136027990001</v>
      </c>
      <c r="W1085">
        <f t="shared" si="347"/>
        <v>9</v>
      </c>
      <c r="X1085">
        <f t="shared" si="348"/>
        <v>0.52941176470588236</v>
      </c>
      <c r="Y1085">
        <f t="shared" si="349"/>
        <v>0.42857142857142855</v>
      </c>
      <c r="Z1085">
        <f t="shared" si="350"/>
        <v>1.2857142857142858</v>
      </c>
      <c r="AA1085" t="str">
        <f t="shared" si="351"/>
        <v>CRAM</v>
      </c>
      <c r="AD1085">
        <f t="shared" si="352"/>
        <v>0.38095238095238093</v>
      </c>
      <c r="AF1085" t="str">
        <f t="shared" si="353"/>
        <v>----</v>
      </c>
      <c r="AG1085" t="str">
        <f t="shared" si="354"/>
        <v>----</v>
      </c>
      <c r="AH1085" t="str">
        <f t="shared" si="355"/>
        <v>HUnSatLig</v>
      </c>
      <c r="AI1085" t="str">
        <f t="shared" si="356"/>
        <v>----</v>
      </c>
      <c r="AJ1085" t="str">
        <f t="shared" si="357"/>
        <v>----</v>
      </c>
      <c r="AK1085" t="str">
        <f t="shared" si="358"/>
        <v>----</v>
      </c>
      <c r="AM1085" s="4">
        <f t="shared" si="359"/>
        <v>395.19272165182366</v>
      </c>
      <c r="AN1085" s="4">
        <f t="shared" si="360"/>
        <v>395</v>
      </c>
      <c r="AO1085" s="4">
        <f t="shared" si="361"/>
        <v>0.19272165182366052</v>
      </c>
    </row>
    <row r="1086" spans="1:41" x14ac:dyDescent="0.25">
      <c r="A1086">
        <v>17</v>
      </c>
      <c r="B1086">
        <v>25</v>
      </c>
      <c r="C1086">
        <v>0</v>
      </c>
      <c r="D1086">
        <v>7</v>
      </c>
      <c r="E1086">
        <v>1</v>
      </c>
      <c r="F1086">
        <v>1</v>
      </c>
      <c r="H1086">
        <v>403.09858300000002</v>
      </c>
      <c r="J1086">
        <v>2706161</v>
      </c>
      <c r="K1086">
        <v>1728451</v>
      </c>
      <c r="L1086">
        <v>2643625</v>
      </c>
      <c r="M1086" t="str">
        <f t="shared" si="342"/>
        <v>Yes</v>
      </c>
      <c r="N1086">
        <f t="shared" si="343"/>
        <v>2359412.3333333335</v>
      </c>
      <c r="O1086">
        <v>0</v>
      </c>
      <c r="P1086">
        <v>0</v>
      </c>
      <c r="Q1086">
        <v>0</v>
      </c>
      <c r="S1086">
        <f t="shared" si="344"/>
        <v>1.4705882352941178</v>
      </c>
      <c r="T1086">
        <f t="shared" si="345"/>
        <v>0.41176470588235292</v>
      </c>
      <c r="V1086" s="4">
        <f t="shared" si="346"/>
        <v>403.09858297990007</v>
      </c>
      <c r="W1086">
        <f t="shared" si="347"/>
        <v>6</v>
      </c>
      <c r="X1086">
        <f t="shared" si="348"/>
        <v>0.35294117647058826</v>
      </c>
      <c r="Y1086">
        <f t="shared" si="349"/>
        <v>0.24</v>
      </c>
      <c r="Z1086">
        <f t="shared" si="350"/>
        <v>0.8571428571428571</v>
      </c>
      <c r="AA1086" t="str">
        <f t="shared" si="351"/>
        <v>CRAM</v>
      </c>
      <c r="AD1086">
        <f t="shared" si="352"/>
        <v>8.6956521739130432E-2</v>
      </c>
      <c r="AF1086" t="str">
        <f t="shared" si="353"/>
        <v>----</v>
      </c>
      <c r="AG1086" t="str">
        <f t="shared" si="354"/>
        <v>----</v>
      </c>
      <c r="AH1086" t="str">
        <f t="shared" si="355"/>
        <v>HUnSatLig</v>
      </c>
      <c r="AI1086" t="str">
        <f t="shared" si="356"/>
        <v>----</v>
      </c>
      <c r="AJ1086" t="str">
        <f t="shared" si="357"/>
        <v>----</v>
      </c>
      <c r="AK1086" t="str">
        <f t="shared" si="358"/>
        <v>----</v>
      </c>
      <c r="AM1086" s="4">
        <f t="shared" si="359"/>
        <v>403.19179359181857</v>
      </c>
      <c r="AN1086" s="4">
        <f t="shared" si="360"/>
        <v>403</v>
      </c>
      <c r="AO1086" s="4">
        <f t="shared" si="361"/>
        <v>0.19179359181856626</v>
      </c>
    </row>
    <row r="1087" spans="1:41" x14ac:dyDescent="0.25">
      <c r="A1087">
        <v>17</v>
      </c>
      <c r="B1087">
        <v>25</v>
      </c>
      <c r="C1087">
        <v>3</v>
      </c>
      <c r="D1087">
        <v>8</v>
      </c>
      <c r="E1087">
        <v>0</v>
      </c>
      <c r="F1087">
        <v>0</v>
      </c>
      <c r="H1087">
        <v>398.15688740000002</v>
      </c>
      <c r="J1087">
        <v>1795294</v>
      </c>
      <c r="K1087">
        <v>2551339</v>
      </c>
      <c r="L1087">
        <v>2852928</v>
      </c>
      <c r="M1087" t="str">
        <f t="shared" si="342"/>
        <v>Yes</v>
      </c>
      <c r="N1087">
        <f t="shared" si="343"/>
        <v>2399853.6666666665</v>
      </c>
      <c r="O1087">
        <v>3083050</v>
      </c>
      <c r="P1087">
        <v>3325280</v>
      </c>
      <c r="Q1087">
        <v>3381031</v>
      </c>
      <c r="S1087">
        <f t="shared" si="344"/>
        <v>1.4705882352941178</v>
      </c>
      <c r="T1087">
        <f t="shared" si="345"/>
        <v>0.47058823529411764</v>
      </c>
      <c r="V1087" s="4">
        <f t="shared" si="346"/>
        <v>398.15688737990001</v>
      </c>
      <c r="W1087">
        <f t="shared" si="347"/>
        <v>7</v>
      </c>
      <c r="X1087">
        <f t="shared" si="348"/>
        <v>0.41176470588235292</v>
      </c>
      <c r="Y1087">
        <f t="shared" si="349"/>
        <v>0.28000000000000003</v>
      </c>
      <c r="Z1087">
        <f t="shared" si="350"/>
        <v>0.875</v>
      </c>
      <c r="AA1087" t="str">
        <f t="shared" si="351"/>
        <v>CRAM</v>
      </c>
      <c r="AD1087">
        <f t="shared" si="352"/>
        <v>0.15</v>
      </c>
      <c r="AF1087" t="str">
        <f t="shared" si="353"/>
        <v>----</v>
      </c>
      <c r="AG1087" t="str">
        <f t="shared" si="354"/>
        <v>----</v>
      </c>
      <c r="AH1087" t="str">
        <f t="shared" si="355"/>
        <v>HUnSatLig</v>
      </c>
      <c r="AI1087" t="str">
        <f t="shared" si="356"/>
        <v>----</v>
      </c>
      <c r="AJ1087" t="str">
        <f t="shared" si="357"/>
        <v>----</v>
      </c>
      <c r="AK1087" t="str">
        <f t="shared" si="358"/>
        <v>----</v>
      </c>
      <c r="AM1087" s="4">
        <f t="shared" si="359"/>
        <v>398.24895529747465</v>
      </c>
      <c r="AN1087" s="4">
        <f t="shared" si="360"/>
        <v>398</v>
      </c>
      <c r="AO1087" s="4">
        <f t="shared" si="361"/>
        <v>0.24895529747465162</v>
      </c>
    </row>
    <row r="1088" spans="1:41" x14ac:dyDescent="0.25">
      <c r="A1088">
        <v>17</v>
      </c>
      <c r="B1088">
        <v>25</v>
      </c>
      <c r="C1088">
        <v>3</v>
      </c>
      <c r="D1088">
        <v>9</v>
      </c>
      <c r="E1088">
        <v>0</v>
      </c>
      <c r="F1088">
        <v>0</v>
      </c>
      <c r="H1088">
        <v>414.15180199999998</v>
      </c>
      <c r="J1088">
        <v>1975342</v>
      </c>
      <c r="K1088">
        <v>2173691</v>
      </c>
      <c r="L1088">
        <v>1754317</v>
      </c>
      <c r="M1088" t="str">
        <f t="shared" si="342"/>
        <v>Yes</v>
      </c>
      <c r="N1088">
        <f t="shared" si="343"/>
        <v>1967783.3333333333</v>
      </c>
      <c r="O1088">
        <v>1890082</v>
      </c>
      <c r="P1088">
        <v>1706744</v>
      </c>
      <c r="Q1088">
        <v>1803378</v>
      </c>
      <c r="S1088">
        <f t="shared" si="344"/>
        <v>1.4705882352941178</v>
      </c>
      <c r="T1088">
        <f t="shared" si="345"/>
        <v>0.52941176470588236</v>
      </c>
      <c r="V1088" s="4">
        <f t="shared" si="346"/>
        <v>414.15180197989997</v>
      </c>
      <c r="W1088">
        <f t="shared" si="347"/>
        <v>7</v>
      </c>
      <c r="X1088">
        <f t="shared" si="348"/>
        <v>0.41176470588235292</v>
      </c>
      <c r="Y1088">
        <f t="shared" si="349"/>
        <v>0.28000000000000003</v>
      </c>
      <c r="Z1088">
        <f t="shared" si="350"/>
        <v>0.77777777777777779</v>
      </c>
      <c r="AA1088" t="str">
        <f t="shared" si="351"/>
        <v>CRAM</v>
      </c>
      <c r="AD1088">
        <f t="shared" si="352"/>
        <v>0.10526315789473684</v>
      </c>
      <c r="AF1088" t="str">
        <f t="shared" si="353"/>
        <v>----</v>
      </c>
      <c r="AG1088" t="str">
        <f t="shared" si="354"/>
        <v>----</v>
      </c>
      <c r="AH1088" t="str">
        <f t="shared" si="355"/>
        <v>HUnSatLig</v>
      </c>
      <c r="AI1088" t="str">
        <f t="shared" si="356"/>
        <v>----</v>
      </c>
      <c r="AJ1088" t="str">
        <f t="shared" si="357"/>
        <v>----</v>
      </c>
      <c r="AK1088" t="str">
        <f t="shared" si="358"/>
        <v>----</v>
      </c>
      <c r="AM1088" s="4">
        <f t="shared" si="359"/>
        <v>414.2475684859599</v>
      </c>
      <c r="AN1088" s="4">
        <f t="shared" si="360"/>
        <v>414</v>
      </c>
      <c r="AO1088" s="4">
        <f t="shared" si="361"/>
        <v>0.24756848595990277</v>
      </c>
    </row>
    <row r="1089" spans="1:41" x14ac:dyDescent="0.25">
      <c r="A1089">
        <v>17</v>
      </c>
      <c r="B1089">
        <v>25</v>
      </c>
      <c r="C1089">
        <v>3</v>
      </c>
      <c r="D1089">
        <v>10</v>
      </c>
      <c r="E1089">
        <v>0</v>
      </c>
      <c r="F1089">
        <v>0</v>
      </c>
      <c r="H1089">
        <v>430.14671659999999</v>
      </c>
      <c r="J1089">
        <v>2227218</v>
      </c>
      <c r="K1089">
        <v>1905586</v>
      </c>
      <c r="L1089">
        <v>1675296</v>
      </c>
      <c r="M1089" t="str">
        <f t="shared" si="342"/>
        <v>Yes</v>
      </c>
      <c r="N1089">
        <f t="shared" si="343"/>
        <v>1936033.3333333333</v>
      </c>
      <c r="O1089">
        <v>0</v>
      </c>
      <c r="P1089">
        <v>0</v>
      </c>
      <c r="Q1089">
        <v>0</v>
      </c>
      <c r="S1089">
        <f t="shared" si="344"/>
        <v>1.4705882352941178</v>
      </c>
      <c r="T1089">
        <f t="shared" si="345"/>
        <v>0.58823529411764708</v>
      </c>
      <c r="V1089" s="4">
        <f t="shared" si="346"/>
        <v>430.14671657989999</v>
      </c>
      <c r="W1089">
        <f t="shared" si="347"/>
        <v>7</v>
      </c>
      <c r="X1089">
        <f t="shared" si="348"/>
        <v>0.41176470588235292</v>
      </c>
      <c r="Y1089">
        <f t="shared" si="349"/>
        <v>0.28000000000000003</v>
      </c>
      <c r="Z1089">
        <f t="shared" si="350"/>
        <v>0.7</v>
      </c>
      <c r="AA1089" t="str">
        <f t="shared" si="351"/>
        <v>O</v>
      </c>
      <c r="AD1089">
        <f t="shared" si="352"/>
        <v>5.5555555555555552E-2</v>
      </c>
      <c r="AF1089" t="str">
        <f t="shared" si="353"/>
        <v>----</v>
      </c>
      <c r="AG1089" t="str">
        <f t="shared" si="354"/>
        <v>----</v>
      </c>
      <c r="AH1089" t="str">
        <f t="shared" si="355"/>
        <v>HUnSatLig</v>
      </c>
      <c r="AI1089" t="str">
        <f t="shared" si="356"/>
        <v>----</v>
      </c>
      <c r="AJ1089" t="str">
        <f t="shared" si="357"/>
        <v>----</v>
      </c>
      <c r="AK1089" t="str">
        <f t="shared" si="358"/>
        <v>----</v>
      </c>
      <c r="AM1089" s="4">
        <f t="shared" si="359"/>
        <v>430.24618167444521</v>
      </c>
      <c r="AN1089" s="4">
        <f t="shared" si="360"/>
        <v>430</v>
      </c>
      <c r="AO1089" s="4">
        <f t="shared" si="361"/>
        <v>0.24618167444521077</v>
      </c>
    </row>
    <row r="1090" spans="1:41" x14ac:dyDescent="0.25">
      <c r="A1090">
        <v>17</v>
      </c>
      <c r="B1090">
        <v>26</v>
      </c>
      <c r="C1090">
        <v>0</v>
      </c>
      <c r="D1090">
        <v>5</v>
      </c>
      <c r="E1090">
        <v>0</v>
      </c>
      <c r="F1090">
        <v>0</v>
      </c>
      <c r="H1090">
        <v>309.17074659999997</v>
      </c>
      <c r="J1090">
        <v>2087934</v>
      </c>
      <c r="K1090">
        <v>2886407</v>
      </c>
      <c r="L1090">
        <v>2317938</v>
      </c>
      <c r="M1090" t="str">
        <f t="shared" si="342"/>
        <v>Yes</v>
      </c>
      <c r="N1090">
        <f t="shared" si="343"/>
        <v>2430759.6666666665</v>
      </c>
      <c r="O1090">
        <v>11051843</v>
      </c>
      <c r="P1090">
        <v>7682548</v>
      </c>
      <c r="Q1090">
        <v>9080339</v>
      </c>
      <c r="S1090">
        <f t="shared" si="344"/>
        <v>1.5294117647058822</v>
      </c>
      <c r="T1090">
        <f t="shared" si="345"/>
        <v>0.29411764705882354</v>
      </c>
      <c r="V1090" s="4">
        <f t="shared" si="346"/>
        <v>309.17074657990003</v>
      </c>
      <c r="W1090">
        <f t="shared" si="347"/>
        <v>5</v>
      </c>
      <c r="X1090">
        <f t="shared" si="348"/>
        <v>0.29411764705882354</v>
      </c>
      <c r="Y1090">
        <f t="shared" si="349"/>
        <v>0.19230769230769232</v>
      </c>
      <c r="Z1090">
        <f t="shared" si="350"/>
        <v>1</v>
      </c>
      <c r="AA1090" t="str">
        <f t="shared" si="351"/>
        <v>O</v>
      </c>
      <c r="AD1090">
        <f t="shared" si="352"/>
        <v>0.17241379310344829</v>
      </c>
      <c r="AF1090" t="str">
        <f t="shared" si="353"/>
        <v>----</v>
      </c>
      <c r="AG1090" t="str">
        <f t="shared" si="354"/>
        <v>----</v>
      </c>
      <c r="AH1090" t="str">
        <f t="shared" si="355"/>
        <v>----</v>
      </c>
      <c r="AI1090" t="str">
        <f t="shared" si="356"/>
        <v>AlipatNoN</v>
      </c>
      <c r="AJ1090" t="str">
        <f t="shared" si="357"/>
        <v>----</v>
      </c>
      <c r="AK1090" t="str">
        <f t="shared" si="358"/>
        <v>----</v>
      </c>
      <c r="AM1090" s="4">
        <f t="shared" si="359"/>
        <v>309.24223776268457</v>
      </c>
      <c r="AN1090" s="4">
        <f t="shared" si="360"/>
        <v>309</v>
      </c>
      <c r="AO1090" s="4">
        <f t="shared" si="361"/>
        <v>0.24223776268456731</v>
      </c>
    </row>
    <row r="1091" spans="1:41" x14ac:dyDescent="0.25">
      <c r="A1091">
        <v>17</v>
      </c>
      <c r="B1091">
        <v>26</v>
      </c>
      <c r="C1091">
        <v>4</v>
      </c>
      <c r="D1091">
        <v>8</v>
      </c>
      <c r="E1091">
        <v>0</v>
      </c>
      <c r="F1091">
        <v>0</v>
      </c>
      <c r="H1091">
        <v>413.16778640000001</v>
      </c>
      <c r="J1091">
        <v>2629693</v>
      </c>
      <c r="K1091">
        <v>3263223</v>
      </c>
      <c r="L1091">
        <v>3053253</v>
      </c>
      <c r="M1091" t="str">
        <f t="shared" ref="M1091:M1154" si="362">IF(J1091&gt;0,"Yes","No")</f>
        <v>Yes</v>
      </c>
      <c r="N1091">
        <f t="shared" ref="N1091:N1154" si="363">AVERAGE(J1091:L1091)</f>
        <v>2982056.3333333335</v>
      </c>
      <c r="O1091">
        <v>4566276</v>
      </c>
      <c r="P1091">
        <v>4220638</v>
      </c>
      <c r="Q1091">
        <v>4912219</v>
      </c>
      <c r="S1091">
        <f t="shared" ref="S1091:S1154" si="364">B1091/A1091</f>
        <v>1.5294117647058822</v>
      </c>
      <c r="T1091">
        <f t="shared" ref="T1091:T1154" si="365">D1091/A1091</f>
        <v>0.47058823529411764</v>
      </c>
      <c r="V1091" s="4">
        <f t="shared" ref="V1091:V1154" si="366">A1091*12+(B1091-1)*1.007825+C1091*14.003074+D1091*15.9949146+E1091*31.9720707+F1091*30.9737615+0.0005485799</f>
        <v>413.16778637990001</v>
      </c>
      <c r="W1091">
        <f t="shared" ref="W1091:W1154" si="367">1+A1091-B1091/2+C1091/2+F1091/2</f>
        <v>7</v>
      </c>
      <c r="X1091">
        <f t="shared" ref="X1091:X1154" si="368">W1091/A1091</f>
        <v>0.41176470588235292</v>
      </c>
      <c r="Y1091">
        <f t="shared" ref="Y1091:Y1154" si="369">W1091/B1091</f>
        <v>0.26923076923076922</v>
      </c>
      <c r="Z1091">
        <f t="shared" ref="Z1091:Z1154" si="370">W1091/D1091</f>
        <v>0.875</v>
      </c>
      <c r="AA1091" t="str">
        <f t="shared" ref="AA1091:AA1154" si="371">IF(X1091&gt;=0.3,IF(X1091&lt;=0.68,IF(Y1091&gt;=0.2,IF(Y1091&lt;=0.95,IF(Z1091&gt;=0.77,IF(Z1091&lt;=1.75,"CRAM","O"),"O"),"O"),"O"),"O"),"O")</f>
        <v>CRAM</v>
      </c>
      <c r="AD1091">
        <f t="shared" ref="AD1091:AD1154" si="372">(1+A1091-D1091/2-E1091-B1091/2)/(A1091-D1091/2-E1091-C1091-F1091)</f>
        <v>0.1111111111111111</v>
      </c>
      <c r="AF1091" t="str">
        <f t="shared" ref="AF1091:AF1154" si="373">IF(AD1091&gt;0.66,"CondAr","----")</f>
        <v>----</v>
      </c>
      <c r="AG1091" t="str">
        <f t="shared" ref="AG1091:AG1154" si="374">IF(AND((AD1091&gt;0.5),(AD1091&lt;=0.66)),"Aromatic","----")</f>
        <v>----</v>
      </c>
      <c r="AH1091" t="str">
        <f t="shared" ref="AH1091:AH1154" si="375">IF(AND((AD1091&lt;=0.5),(S1091&lt;1.5)),"HUnSatLig","----")</f>
        <v>----</v>
      </c>
      <c r="AI1091" t="str">
        <f t="shared" ref="AI1091:AI1154" si="376">IF(AND((T1091&lt;0.6),(S1091&gt;=1.5),(C1091=0)),"AlipatNoN","----")</f>
        <v>----</v>
      </c>
      <c r="AJ1091" t="str">
        <f t="shared" ref="AJ1091:AJ1154" si="377">IF(AND((S1091&gt;=1.5),(T1091&gt;=0.6)),"SatFACarb","----")</f>
        <v>----</v>
      </c>
      <c r="AK1091" t="str">
        <f t="shared" ref="AK1091:AK1154" si="378">IF(AND((T1091&lt;0.6),(S1091&gt;=1.5),(C1091&gt;0)),"Alipat+N","----")</f>
        <v>Alipat+N</v>
      </c>
      <c r="AM1091" s="4">
        <f t="shared" ref="AM1091:AM1154" si="379">V1091*(44/43.989828)</f>
        <v>413.2633253468415</v>
      </c>
      <c r="AN1091" s="4">
        <f t="shared" ref="AN1091:AN1154" si="380">INT(AM1091)</f>
        <v>413</v>
      </c>
      <c r="AO1091" s="4">
        <f t="shared" ref="AO1091:AO1154" si="381">AM1091-AN1091</f>
        <v>0.26332534684149778</v>
      </c>
    </row>
    <row r="1092" spans="1:41" x14ac:dyDescent="0.25">
      <c r="A1092">
        <v>17</v>
      </c>
      <c r="B1092">
        <v>26</v>
      </c>
      <c r="C1092">
        <v>4</v>
      </c>
      <c r="D1092">
        <v>9</v>
      </c>
      <c r="E1092">
        <v>0</v>
      </c>
      <c r="F1092">
        <v>0</v>
      </c>
      <c r="H1092">
        <v>429.16270100000003</v>
      </c>
      <c r="J1092">
        <v>2558580</v>
      </c>
      <c r="K1092">
        <v>2102285</v>
      </c>
      <c r="L1092">
        <v>2204267</v>
      </c>
      <c r="M1092" t="str">
        <f t="shared" si="362"/>
        <v>Yes</v>
      </c>
      <c r="N1092">
        <f t="shared" si="363"/>
        <v>2288377.3333333335</v>
      </c>
      <c r="O1092">
        <v>2441742</v>
      </c>
      <c r="P1092">
        <v>2594773</v>
      </c>
      <c r="Q1092">
        <v>2835753</v>
      </c>
      <c r="S1092">
        <f t="shared" si="364"/>
        <v>1.5294117647058822</v>
      </c>
      <c r="T1092">
        <f t="shared" si="365"/>
        <v>0.52941176470588236</v>
      </c>
      <c r="V1092" s="4">
        <f t="shared" si="366"/>
        <v>429.16270097989997</v>
      </c>
      <c r="W1092">
        <f t="shared" si="367"/>
        <v>7</v>
      </c>
      <c r="X1092">
        <f t="shared" si="368"/>
        <v>0.41176470588235292</v>
      </c>
      <c r="Y1092">
        <f t="shared" si="369"/>
        <v>0.26923076923076922</v>
      </c>
      <c r="Z1092">
        <f t="shared" si="370"/>
        <v>0.77777777777777779</v>
      </c>
      <c r="AA1092" t="str">
        <f t="shared" si="371"/>
        <v>CRAM</v>
      </c>
      <c r="AD1092">
        <f t="shared" si="372"/>
        <v>5.8823529411764705E-2</v>
      </c>
      <c r="AF1092" t="str">
        <f t="shared" si="373"/>
        <v>----</v>
      </c>
      <c r="AG1092" t="str">
        <f t="shared" si="374"/>
        <v>----</v>
      </c>
      <c r="AH1092" t="str">
        <f t="shared" si="375"/>
        <v>----</v>
      </c>
      <c r="AI1092" t="str">
        <f t="shared" si="376"/>
        <v>----</v>
      </c>
      <c r="AJ1092" t="str">
        <f t="shared" si="377"/>
        <v>----</v>
      </c>
      <c r="AK1092" t="str">
        <f t="shared" si="378"/>
        <v>Alipat+N</v>
      </c>
      <c r="AM1092" s="4">
        <f t="shared" si="379"/>
        <v>429.26193853532675</v>
      </c>
      <c r="AN1092" s="4">
        <f t="shared" si="380"/>
        <v>429</v>
      </c>
      <c r="AO1092" s="4">
        <f t="shared" si="381"/>
        <v>0.26193853532674893</v>
      </c>
    </row>
    <row r="1093" spans="1:41" x14ac:dyDescent="0.25">
      <c r="A1093">
        <v>17</v>
      </c>
      <c r="B1093">
        <v>27</v>
      </c>
      <c r="C1093">
        <v>1</v>
      </c>
      <c r="D1093">
        <v>13</v>
      </c>
      <c r="E1093">
        <v>0</v>
      </c>
      <c r="F1093">
        <v>0</v>
      </c>
      <c r="H1093">
        <v>452.14096239999998</v>
      </c>
      <c r="J1093">
        <v>2585847</v>
      </c>
      <c r="K1093">
        <v>2039815</v>
      </c>
      <c r="L1093">
        <v>2667123</v>
      </c>
      <c r="M1093" t="str">
        <f t="shared" si="362"/>
        <v>Yes</v>
      </c>
      <c r="N1093">
        <f t="shared" si="363"/>
        <v>2430928.3333333335</v>
      </c>
      <c r="O1093">
        <v>0</v>
      </c>
      <c r="P1093">
        <v>0</v>
      </c>
      <c r="Q1093">
        <v>0</v>
      </c>
      <c r="S1093">
        <f t="shared" si="364"/>
        <v>1.588235294117647</v>
      </c>
      <c r="T1093">
        <f t="shared" si="365"/>
        <v>0.76470588235294112</v>
      </c>
      <c r="V1093" s="4">
        <f t="shared" si="366"/>
        <v>452.14096237990003</v>
      </c>
      <c r="W1093">
        <f t="shared" si="367"/>
        <v>5</v>
      </c>
      <c r="X1093">
        <f t="shared" si="368"/>
        <v>0.29411764705882354</v>
      </c>
      <c r="Y1093">
        <f t="shared" si="369"/>
        <v>0.18518518518518517</v>
      </c>
      <c r="Z1093">
        <f t="shared" si="370"/>
        <v>0.38461538461538464</v>
      </c>
      <c r="AA1093" t="str">
        <f t="shared" si="371"/>
        <v>O</v>
      </c>
      <c r="AD1093">
        <f t="shared" si="372"/>
        <v>-0.21052631578947367</v>
      </c>
      <c r="AF1093" t="str">
        <f t="shared" si="373"/>
        <v>----</v>
      </c>
      <c r="AG1093" t="str">
        <f t="shared" si="374"/>
        <v>----</v>
      </c>
      <c r="AH1093" t="str">
        <f t="shared" si="375"/>
        <v>----</v>
      </c>
      <c r="AI1093" t="str">
        <f t="shared" si="376"/>
        <v>----</v>
      </c>
      <c r="AJ1093" t="str">
        <f t="shared" si="377"/>
        <v>SatFACarb</v>
      </c>
      <c r="AK1093" t="str">
        <f t="shared" si="378"/>
        <v>----</v>
      </c>
      <c r="AM1093" s="4">
        <f t="shared" si="379"/>
        <v>452.24551331993382</v>
      </c>
      <c r="AN1093" s="4">
        <f t="shared" si="380"/>
        <v>452</v>
      </c>
      <c r="AO1093" s="4">
        <f t="shared" si="381"/>
        <v>0.24551331993382064</v>
      </c>
    </row>
    <row r="1094" spans="1:41" x14ac:dyDescent="0.25">
      <c r="A1094">
        <v>17</v>
      </c>
      <c r="B1094">
        <v>27</v>
      </c>
      <c r="C1094">
        <v>1</v>
      </c>
      <c r="D1094">
        <v>14</v>
      </c>
      <c r="E1094">
        <v>0</v>
      </c>
      <c r="F1094">
        <v>0</v>
      </c>
      <c r="H1094">
        <v>468.13587699999999</v>
      </c>
      <c r="J1094">
        <v>3934214</v>
      </c>
      <c r="K1094">
        <v>1981197</v>
      </c>
      <c r="L1094">
        <v>3029388</v>
      </c>
      <c r="M1094" t="str">
        <f t="shared" si="362"/>
        <v>Yes</v>
      </c>
      <c r="N1094">
        <f t="shared" si="363"/>
        <v>2981599.6666666665</v>
      </c>
      <c r="O1094">
        <v>0</v>
      </c>
      <c r="P1094">
        <v>0</v>
      </c>
      <c r="Q1094">
        <v>0</v>
      </c>
      <c r="S1094">
        <f t="shared" si="364"/>
        <v>1.588235294117647</v>
      </c>
      <c r="T1094">
        <f t="shared" si="365"/>
        <v>0.82352941176470584</v>
      </c>
      <c r="V1094" s="4">
        <f t="shared" si="366"/>
        <v>468.13587697989999</v>
      </c>
      <c r="W1094">
        <f t="shared" si="367"/>
        <v>5</v>
      </c>
      <c r="X1094">
        <f t="shared" si="368"/>
        <v>0.29411764705882354</v>
      </c>
      <c r="Y1094">
        <f t="shared" si="369"/>
        <v>0.18518518518518517</v>
      </c>
      <c r="Z1094">
        <f t="shared" si="370"/>
        <v>0.35714285714285715</v>
      </c>
      <c r="AA1094" t="str">
        <f t="shared" si="371"/>
        <v>O</v>
      </c>
      <c r="AD1094">
        <f t="shared" si="372"/>
        <v>-0.27777777777777779</v>
      </c>
      <c r="AF1094" t="str">
        <f t="shared" si="373"/>
        <v>----</v>
      </c>
      <c r="AG1094" t="str">
        <f t="shared" si="374"/>
        <v>----</v>
      </c>
      <c r="AH1094" t="str">
        <f t="shared" si="375"/>
        <v>----</v>
      </c>
      <c r="AI1094" t="str">
        <f t="shared" si="376"/>
        <v>----</v>
      </c>
      <c r="AJ1094" t="str">
        <f t="shared" si="377"/>
        <v>SatFACarb</v>
      </c>
      <c r="AK1094" t="str">
        <f t="shared" si="378"/>
        <v>----</v>
      </c>
      <c r="AM1094" s="4">
        <f t="shared" si="379"/>
        <v>468.24412650841907</v>
      </c>
      <c r="AN1094" s="4">
        <f t="shared" si="380"/>
        <v>468</v>
      </c>
      <c r="AO1094" s="4">
        <f t="shared" si="381"/>
        <v>0.2441265084190718</v>
      </c>
    </row>
    <row r="1095" spans="1:41" x14ac:dyDescent="0.25">
      <c r="A1095">
        <v>17</v>
      </c>
      <c r="B1095">
        <v>27</v>
      </c>
      <c r="C1095">
        <v>3</v>
      </c>
      <c r="D1095">
        <v>7</v>
      </c>
      <c r="E1095">
        <v>0</v>
      </c>
      <c r="F1095">
        <v>0</v>
      </c>
      <c r="H1095">
        <v>384.17762279999999</v>
      </c>
      <c r="J1095">
        <v>1697936</v>
      </c>
      <c r="K1095">
        <v>2465856</v>
      </c>
      <c r="L1095">
        <v>2145081</v>
      </c>
      <c r="M1095" t="str">
        <f t="shared" si="362"/>
        <v>Yes</v>
      </c>
      <c r="N1095">
        <f t="shared" si="363"/>
        <v>2102957.6666666665</v>
      </c>
      <c r="O1095">
        <v>5174051</v>
      </c>
      <c r="P1095">
        <v>6445457</v>
      </c>
      <c r="Q1095">
        <v>7733218</v>
      </c>
      <c r="S1095">
        <f t="shared" si="364"/>
        <v>1.588235294117647</v>
      </c>
      <c r="T1095">
        <f t="shared" si="365"/>
        <v>0.41176470588235292</v>
      </c>
      <c r="V1095" s="4">
        <f t="shared" si="366"/>
        <v>384.17762277989999</v>
      </c>
      <c r="W1095">
        <f t="shared" si="367"/>
        <v>6</v>
      </c>
      <c r="X1095">
        <f t="shared" si="368"/>
        <v>0.35294117647058826</v>
      </c>
      <c r="Y1095">
        <f t="shared" si="369"/>
        <v>0.22222222222222221</v>
      </c>
      <c r="Z1095">
        <f t="shared" si="370"/>
        <v>0.8571428571428571</v>
      </c>
      <c r="AA1095" t="str">
        <f t="shared" si="371"/>
        <v>CRAM</v>
      </c>
      <c r="AD1095">
        <f t="shared" si="372"/>
        <v>9.5238095238095233E-2</v>
      </c>
      <c r="AF1095" t="str">
        <f t="shared" si="373"/>
        <v>----</v>
      </c>
      <c r="AG1095" t="str">
        <f t="shared" si="374"/>
        <v>----</v>
      </c>
      <c r="AH1095" t="str">
        <f t="shared" si="375"/>
        <v>----</v>
      </c>
      <c r="AI1095" t="str">
        <f t="shared" si="376"/>
        <v>----</v>
      </c>
      <c r="AJ1095" t="str">
        <f t="shared" si="377"/>
        <v>----</v>
      </c>
      <c r="AK1095" t="str">
        <f t="shared" si="378"/>
        <v>Alipat+N</v>
      </c>
      <c r="AM1095" s="4">
        <f t="shared" si="379"/>
        <v>384.2664581983725</v>
      </c>
      <c r="AN1095" s="4">
        <f t="shared" si="380"/>
        <v>384</v>
      </c>
      <c r="AO1095" s="4">
        <f t="shared" si="381"/>
        <v>0.26645819837250428</v>
      </c>
    </row>
    <row r="1096" spans="1:41" x14ac:dyDescent="0.25">
      <c r="A1096">
        <v>17</v>
      </c>
      <c r="B1096">
        <v>27</v>
      </c>
      <c r="C1096">
        <v>3</v>
      </c>
      <c r="D1096">
        <v>8</v>
      </c>
      <c r="E1096">
        <v>0</v>
      </c>
      <c r="F1096">
        <v>0</v>
      </c>
      <c r="H1096">
        <v>400.17253740000001</v>
      </c>
      <c r="J1096">
        <v>2557908</v>
      </c>
      <c r="K1096">
        <v>3047769</v>
      </c>
      <c r="L1096">
        <v>3250008</v>
      </c>
      <c r="M1096" t="str">
        <f t="shared" si="362"/>
        <v>Yes</v>
      </c>
      <c r="N1096">
        <f t="shared" si="363"/>
        <v>2951895</v>
      </c>
      <c r="O1096">
        <v>5242989</v>
      </c>
      <c r="P1096">
        <v>5136022</v>
      </c>
      <c r="Q1096">
        <v>5728334</v>
      </c>
      <c r="S1096">
        <f t="shared" si="364"/>
        <v>1.588235294117647</v>
      </c>
      <c r="T1096">
        <f t="shared" si="365"/>
        <v>0.47058823529411764</v>
      </c>
      <c r="V1096" s="4">
        <f t="shared" si="366"/>
        <v>400.17253737990001</v>
      </c>
      <c r="W1096">
        <f t="shared" si="367"/>
        <v>6</v>
      </c>
      <c r="X1096">
        <f t="shared" si="368"/>
        <v>0.35294117647058826</v>
      </c>
      <c r="Y1096">
        <f t="shared" si="369"/>
        <v>0.22222222222222221</v>
      </c>
      <c r="Z1096">
        <f t="shared" si="370"/>
        <v>0.75</v>
      </c>
      <c r="AA1096" t="str">
        <f t="shared" si="371"/>
        <v>O</v>
      </c>
      <c r="AD1096">
        <f t="shared" si="372"/>
        <v>0.05</v>
      </c>
      <c r="AF1096" t="str">
        <f t="shared" si="373"/>
        <v>----</v>
      </c>
      <c r="AG1096" t="str">
        <f t="shared" si="374"/>
        <v>----</v>
      </c>
      <c r="AH1096" t="str">
        <f t="shared" si="375"/>
        <v>----</v>
      </c>
      <c r="AI1096" t="str">
        <f t="shared" si="376"/>
        <v>----</v>
      </c>
      <c r="AJ1096" t="str">
        <f t="shared" si="377"/>
        <v>----</v>
      </c>
      <c r="AK1096" t="str">
        <f t="shared" si="378"/>
        <v>Alipat+N</v>
      </c>
      <c r="AM1096" s="4">
        <f t="shared" si="379"/>
        <v>400.26507138685787</v>
      </c>
      <c r="AN1096" s="4">
        <f t="shared" si="380"/>
        <v>400</v>
      </c>
      <c r="AO1096" s="4">
        <f t="shared" si="381"/>
        <v>0.26507138685786913</v>
      </c>
    </row>
    <row r="1097" spans="1:41" x14ac:dyDescent="0.25">
      <c r="A1097">
        <v>17</v>
      </c>
      <c r="B1097">
        <v>27</v>
      </c>
      <c r="C1097">
        <v>3</v>
      </c>
      <c r="D1097">
        <v>9</v>
      </c>
      <c r="E1097">
        <v>0</v>
      </c>
      <c r="F1097">
        <v>0</v>
      </c>
      <c r="H1097">
        <v>416.16745200000003</v>
      </c>
      <c r="J1097">
        <v>2851322</v>
      </c>
      <c r="K1097">
        <v>2604269</v>
      </c>
      <c r="L1097">
        <v>2910406</v>
      </c>
      <c r="M1097" t="str">
        <f t="shared" si="362"/>
        <v>Yes</v>
      </c>
      <c r="N1097">
        <f t="shared" si="363"/>
        <v>2788665.6666666665</v>
      </c>
      <c r="O1097">
        <v>2925899</v>
      </c>
      <c r="P1097">
        <v>2570519</v>
      </c>
      <c r="Q1097">
        <v>2797709</v>
      </c>
      <c r="S1097">
        <f t="shared" si="364"/>
        <v>1.588235294117647</v>
      </c>
      <c r="T1097">
        <f t="shared" si="365"/>
        <v>0.52941176470588236</v>
      </c>
      <c r="V1097" s="4">
        <f t="shared" si="366"/>
        <v>416.16745197990002</v>
      </c>
      <c r="W1097">
        <f t="shared" si="367"/>
        <v>6</v>
      </c>
      <c r="X1097">
        <f t="shared" si="368"/>
        <v>0.35294117647058826</v>
      </c>
      <c r="Y1097">
        <f t="shared" si="369"/>
        <v>0.22222222222222221</v>
      </c>
      <c r="Z1097">
        <f t="shared" si="370"/>
        <v>0.66666666666666663</v>
      </c>
      <c r="AA1097" t="str">
        <f t="shared" si="371"/>
        <v>O</v>
      </c>
      <c r="AD1097">
        <f t="shared" si="372"/>
        <v>0</v>
      </c>
      <c r="AF1097" t="str">
        <f t="shared" si="373"/>
        <v>----</v>
      </c>
      <c r="AG1097" t="str">
        <f t="shared" si="374"/>
        <v>----</v>
      </c>
      <c r="AH1097" t="str">
        <f t="shared" si="375"/>
        <v>----</v>
      </c>
      <c r="AI1097" t="str">
        <f t="shared" si="376"/>
        <v>----</v>
      </c>
      <c r="AJ1097" t="str">
        <f t="shared" si="377"/>
        <v>----</v>
      </c>
      <c r="AK1097" t="str">
        <f t="shared" si="378"/>
        <v>Alipat+N</v>
      </c>
      <c r="AM1097" s="4">
        <f t="shared" si="379"/>
        <v>416.26368457534318</v>
      </c>
      <c r="AN1097" s="4">
        <f t="shared" si="380"/>
        <v>416</v>
      </c>
      <c r="AO1097" s="4">
        <f t="shared" si="381"/>
        <v>0.26368457534317713</v>
      </c>
    </row>
    <row r="1098" spans="1:41" x14ac:dyDescent="0.25">
      <c r="A1098">
        <v>17</v>
      </c>
      <c r="B1098">
        <v>27</v>
      </c>
      <c r="C1098">
        <v>3</v>
      </c>
      <c r="D1098">
        <v>10</v>
      </c>
      <c r="E1098">
        <v>0</v>
      </c>
      <c r="F1098">
        <v>0</v>
      </c>
      <c r="H1098">
        <v>432.16236659999998</v>
      </c>
      <c r="J1098">
        <v>2732355</v>
      </c>
      <c r="K1098">
        <v>2194669</v>
      </c>
      <c r="L1098">
        <v>2094973</v>
      </c>
      <c r="M1098" t="str">
        <f t="shared" si="362"/>
        <v>Yes</v>
      </c>
      <c r="N1098">
        <f t="shared" si="363"/>
        <v>2340665.6666666665</v>
      </c>
      <c r="O1098">
        <v>0</v>
      </c>
      <c r="P1098">
        <v>0</v>
      </c>
      <c r="Q1098">
        <v>0</v>
      </c>
      <c r="S1098">
        <f t="shared" si="364"/>
        <v>1.588235294117647</v>
      </c>
      <c r="T1098">
        <f t="shared" si="365"/>
        <v>0.58823529411764708</v>
      </c>
      <c r="V1098" s="4">
        <f t="shared" si="366"/>
        <v>432.16236657989998</v>
      </c>
      <c r="W1098">
        <f t="shared" si="367"/>
        <v>6</v>
      </c>
      <c r="X1098">
        <f t="shared" si="368"/>
        <v>0.35294117647058826</v>
      </c>
      <c r="Y1098">
        <f t="shared" si="369"/>
        <v>0.22222222222222221</v>
      </c>
      <c r="Z1098">
        <f t="shared" si="370"/>
        <v>0.6</v>
      </c>
      <c r="AA1098" t="str">
        <f t="shared" si="371"/>
        <v>O</v>
      </c>
      <c r="AD1098">
        <f t="shared" si="372"/>
        <v>-5.5555555555555552E-2</v>
      </c>
      <c r="AF1098" t="str">
        <f t="shared" si="373"/>
        <v>----</v>
      </c>
      <c r="AG1098" t="str">
        <f t="shared" si="374"/>
        <v>----</v>
      </c>
      <c r="AH1098" t="str">
        <f t="shared" si="375"/>
        <v>----</v>
      </c>
      <c r="AI1098" t="str">
        <f t="shared" si="376"/>
        <v>----</v>
      </c>
      <c r="AJ1098" t="str">
        <f t="shared" si="377"/>
        <v>----</v>
      </c>
      <c r="AK1098" t="str">
        <f t="shared" si="378"/>
        <v>Alipat+N</v>
      </c>
      <c r="AM1098" s="4">
        <f t="shared" si="379"/>
        <v>432.26229776382843</v>
      </c>
      <c r="AN1098" s="4">
        <f t="shared" si="380"/>
        <v>432</v>
      </c>
      <c r="AO1098" s="4">
        <f t="shared" si="381"/>
        <v>0.26229776382842829</v>
      </c>
    </row>
    <row r="1099" spans="1:41" x14ac:dyDescent="0.25">
      <c r="A1099">
        <v>17</v>
      </c>
      <c r="B1099">
        <v>28</v>
      </c>
      <c r="C1099">
        <v>0</v>
      </c>
      <c r="D1099">
        <v>6</v>
      </c>
      <c r="E1099">
        <v>0</v>
      </c>
      <c r="F1099">
        <v>0</v>
      </c>
      <c r="H1099">
        <v>327.18131119999998</v>
      </c>
      <c r="J1099">
        <v>2171869</v>
      </c>
      <c r="K1099">
        <v>2837704</v>
      </c>
      <c r="L1099">
        <v>2845000</v>
      </c>
      <c r="M1099" t="str">
        <f t="shared" si="362"/>
        <v>Yes</v>
      </c>
      <c r="N1099">
        <f t="shared" si="363"/>
        <v>2618191</v>
      </c>
      <c r="O1099">
        <v>9684240</v>
      </c>
      <c r="P1099">
        <v>11174597</v>
      </c>
      <c r="Q1099">
        <v>13418610</v>
      </c>
      <c r="S1099">
        <f t="shared" si="364"/>
        <v>1.6470588235294117</v>
      </c>
      <c r="T1099">
        <f t="shared" si="365"/>
        <v>0.35294117647058826</v>
      </c>
      <c r="V1099" s="4">
        <f t="shared" si="366"/>
        <v>327.18131117989998</v>
      </c>
      <c r="W1099">
        <f t="shared" si="367"/>
        <v>4</v>
      </c>
      <c r="X1099">
        <f t="shared" si="368"/>
        <v>0.23529411764705882</v>
      </c>
      <c r="Y1099">
        <f t="shared" si="369"/>
        <v>0.14285714285714285</v>
      </c>
      <c r="Z1099">
        <f t="shared" si="370"/>
        <v>0.66666666666666663</v>
      </c>
      <c r="AA1099" t="str">
        <f t="shared" si="371"/>
        <v>O</v>
      </c>
      <c r="AD1099">
        <f t="shared" si="372"/>
        <v>7.1428571428571425E-2</v>
      </c>
      <c r="AF1099" t="str">
        <f t="shared" si="373"/>
        <v>----</v>
      </c>
      <c r="AG1099" t="str">
        <f t="shared" si="374"/>
        <v>----</v>
      </c>
      <c r="AH1099" t="str">
        <f t="shared" si="375"/>
        <v>----</v>
      </c>
      <c r="AI1099" t="str">
        <f t="shared" si="376"/>
        <v>AlipatNoN</v>
      </c>
      <c r="AJ1099" t="str">
        <f t="shared" si="377"/>
        <v>----</v>
      </c>
      <c r="AK1099" t="str">
        <f t="shared" si="378"/>
        <v>----</v>
      </c>
      <c r="AM1099" s="4">
        <f t="shared" si="379"/>
        <v>327.25696704055304</v>
      </c>
      <c r="AN1099" s="4">
        <f t="shared" si="380"/>
        <v>327</v>
      </c>
      <c r="AO1099" s="4">
        <f t="shared" si="381"/>
        <v>0.25696704055303599</v>
      </c>
    </row>
    <row r="1100" spans="1:41" x14ac:dyDescent="0.25">
      <c r="A1100">
        <v>17</v>
      </c>
      <c r="B1100">
        <v>29</v>
      </c>
      <c r="C1100">
        <v>1</v>
      </c>
      <c r="D1100">
        <v>13</v>
      </c>
      <c r="E1100">
        <v>0</v>
      </c>
      <c r="F1100">
        <v>0</v>
      </c>
      <c r="H1100">
        <v>454.15661239999997</v>
      </c>
      <c r="J1100">
        <v>2213454</v>
      </c>
      <c r="K1100">
        <v>1745713</v>
      </c>
      <c r="L1100">
        <v>2313690</v>
      </c>
      <c r="M1100" t="str">
        <f t="shared" si="362"/>
        <v>Yes</v>
      </c>
      <c r="N1100">
        <f t="shared" si="363"/>
        <v>2090952.3333333333</v>
      </c>
      <c r="O1100">
        <v>0</v>
      </c>
      <c r="P1100">
        <v>0</v>
      </c>
      <c r="Q1100">
        <v>0</v>
      </c>
      <c r="S1100">
        <f t="shared" si="364"/>
        <v>1.7058823529411764</v>
      </c>
      <c r="T1100">
        <f t="shared" si="365"/>
        <v>0.76470588235294112</v>
      </c>
      <c r="V1100" s="4">
        <f t="shared" si="366"/>
        <v>454.15661237989997</v>
      </c>
      <c r="W1100">
        <f t="shared" si="367"/>
        <v>4</v>
      </c>
      <c r="X1100">
        <f t="shared" si="368"/>
        <v>0.23529411764705882</v>
      </c>
      <c r="Y1100">
        <f t="shared" si="369"/>
        <v>0.13793103448275862</v>
      </c>
      <c r="Z1100">
        <f t="shared" si="370"/>
        <v>0.30769230769230771</v>
      </c>
      <c r="AA1100" t="str">
        <f t="shared" si="371"/>
        <v>O</v>
      </c>
      <c r="AD1100">
        <f t="shared" si="372"/>
        <v>-0.31578947368421051</v>
      </c>
      <c r="AF1100" t="str">
        <f t="shared" si="373"/>
        <v>----</v>
      </c>
      <c r="AG1100" t="str">
        <f t="shared" si="374"/>
        <v>----</v>
      </c>
      <c r="AH1100" t="str">
        <f t="shared" si="375"/>
        <v>----</v>
      </c>
      <c r="AI1100" t="str">
        <f t="shared" si="376"/>
        <v>----</v>
      </c>
      <c r="AJ1100" t="str">
        <f t="shared" si="377"/>
        <v>SatFACarb</v>
      </c>
      <c r="AK1100" t="str">
        <f t="shared" si="378"/>
        <v>----</v>
      </c>
      <c r="AM1100" s="4">
        <f t="shared" si="379"/>
        <v>454.26162940931698</v>
      </c>
      <c r="AN1100" s="4">
        <f t="shared" si="380"/>
        <v>454</v>
      </c>
      <c r="AO1100" s="4">
        <f t="shared" si="381"/>
        <v>0.26162940931698131</v>
      </c>
    </row>
    <row r="1101" spans="1:41" x14ac:dyDescent="0.25">
      <c r="A1101">
        <v>17</v>
      </c>
      <c r="B1101">
        <v>29</v>
      </c>
      <c r="C1101">
        <v>1</v>
      </c>
      <c r="D1101">
        <v>14</v>
      </c>
      <c r="E1101">
        <v>0</v>
      </c>
      <c r="F1101">
        <v>0</v>
      </c>
      <c r="H1101">
        <v>470.15152699999999</v>
      </c>
      <c r="J1101">
        <v>2195976</v>
      </c>
      <c r="K1101">
        <v>1625783</v>
      </c>
      <c r="L1101">
        <v>1923454</v>
      </c>
      <c r="M1101" t="str">
        <f t="shared" si="362"/>
        <v>Yes</v>
      </c>
      <c r="N1101">
        <f t="shared" si="363"/>
        <v>1915071</v>
      </c>
      <c r="O1101">
        <v>0</v>
      </c>
      <c r="P1101">
        <v>0</v>
      </c>
      <c r="Q1101">
        <v>0</v>
      </c>
      <c r="S1101">
        <f t="shared" si="364"/>
        <v>1.7058823529411764</v>
      </c>
      <c r="T1101">
        <f t="shared" si="365"/>
        <v>0.82352941176470584</v>
      </c>
      <c r="V1101" s="4">
        <f t="shared" si="366"/>
        <v>470.15152697989998</v>
      </c>
      <c r="W1101">
        <f t="shared" si="367"/>
        <v>4</v>
      </c>
      <c r="X1101">
        <f t="shared" si="368"/>
        <v>0.23529411764705882</v>
      </c>
      <c r="Y1101">
        <f t="shared" si="369"/>
        <v>0.13793103448275862</v>
      </c>
      <c r="Z1101">
        <f t="shared" si="370"/>
        <v>0.2857142857142857</v>
      </c>
      <c r="AA1101" t="str">
        <f t="shared" si="371"/>
        <v>O</v>
      </c>
      <c r="AD1101">
        <f t="shared" si="372"/>
        <v>-0.3888888888888889</v>
      </c>
      <c r="AF1101" t="str">
        <f t="shared" si="373"/>
        <v>----</v>
      </c>
      <c r="AG1101" t="str">
        <f t="shared" si="374"/>
        <v>----</v>
      </c>
      <c r="AH1101" t="str">
        <f t="shared" si="375"/>
        <v>----</v>
      </c>
      <c r="AI1101" t="str">
        <f t="shared" si="376"/>
        <v>----</v>
      </c>
      <c r="AJ1101" t="str">
        <f t="shared" si="377"/>
        <v>SatFACarb</v>
      </c>
      <c r="AK1101" t="str">
        <f t="shared" si="378"/>
        <v>----</v>
      </c>
      <c r="AM1101" s="4">
        <f t="shared" si="379"/>
        <v>470.26024259780229</v>
      </c>
      <c r="AN1101" s="4">
        <f t="shared" si="380"/>
        <v>470</v>
      </c>
      <c r="AO1101" s="4">
        <f t="shared" si="381"/>
        <v>0.26024259780228931</v>
      </c>
    </row>
    <row r="1102" spans="1:41" x14ac:dyDescent="0.25">
      <c r="A1102">
        <v>17</v>
      </c>
      <c r="B1102">
        <v>29</v>
      </c>
      <c r="C1102">
        <v>3</v>
      </c>
      <c r="D1102">
        <v>7</v>
      </c>
      <c r="E1102">
        <v>0</v>
      </c>
      <c r="F1102">
        <v>0</v>
      </c>
      <c r="H1102">
        <v>386.19327279999999</v>
      </c>
      <c r="J1102">
        <v>2424418</v>
      </c>
      <c r="K1102">
        <v>3286095</v>
      </c>
      <c r="L1102">
        <v>2929441</v>
      </c>
      <c r="M1102" t="str">
        <f t="shared" si="362"/>
        <v>Yes</v>
      </c>
      <c r="N1102">
        <f t="shared" si="363"/>
        <v>2879984.6666666665</v>
      </c>
      <c r="O1102">
        <v>6826282</v>
      </c>
      <c r="P1102">
        <v>8059797</v>
      </c>
      <c r="Q1102">
        <v>7821776</v>
      </c>
      <c r="S1102">
        <f t="shared" si="364"/>
        <v>1.7058823529411764</v>
      </c>
      <c r="T1102">
        <f t="shared" si="365"/>
        <v>0.41176470588235292</v>
      </c>
      <c r="V1102" s="4">
        <f t="shared" si="366"/>
        <v>386.19327277989998</v>
      </c>
      <c r="W1102">
        <f t="shared" si="367"/>
        <v>5</v>
      </c>
      <c r="X1102">
        <f t="shared" si="368"/>
        <v>0.29411764705882354</v>
      </c>
      <c r="Y1102">
        <f t="shared" si="369"/>
        <v>0.17241379310344829</v>
      </c>
      <c r="Z1102">
        <f t="shared" si="370"/>
        <v>0.7142857142857143</v>
      </c>
      <c r="AA1102" t="str">
        <f t="shared" si="371"/>
        <v>O</v>
      </c>
      <c r="AD1102">
        <f t="shared" si="372"/>
        <v>0</v>
      </c>
      <c r="AF1102" t="str">
        <f t="shared" si="373"/>
        <v>----</v>
      </c>
      <c r="AG1102" t="str">
        <f t="shared" si="374"/>
        <v>----</v>
      </c>
      <c r="AH1102" t="str">
        <f t="shared" si="375"/>
        <v>----</v>
      </c>
      <c r="AI1102" t="str">
        <f t="shared" si="376"/>
        <v>----</v>
      </c>
      <c r="AJ1102" t="str">
        <f t="shared" si="377"/>
        <v>----</v>
      </c>
      <c r="AK1102" t="str">
        <f t="shared" si="378"/>
        <v>Alipat+N</v>
      </c>
      <c r="AM1102" s="4">
        <f t="shared" si="379"/>
        <v>386.28257428775572</v>
      </c>
      <c r="AN1102" s="4">
        <f t="shared" si="380"/>
        <v>386</v>
      </c>
      <c r="AO1102" s="4">
        <f t="shared" si="381"/>
        <v>0.2825742877557218</v>
      </c>
    </row>
    <row r="1103" spans="1:41" x14ac:dyDescent="0.25">
      <c r="A1103">
        <v>17</v>
      </c>
      <c r="B1103">
        <v>29</v>
      </c>
      <c r="C1103">
        <v>3</v>
      </c>
      <c r="D1103">
        <v>8</v>
      </c>
      <c r="E1103">
        <v>0</v>
      </c>
      <c r="F1103">
        <v>0</v>
      </c>
      <c r="H1103">
        <v>402.1881874</v>
      </c>
      <c r="J1103">
        <v>2288290</v>
      </c>
      <c r="K1103">
        <v>3326044</v>
      </c>
      <c r="L1103">
        <v>2681417</v>
      </c>
      <c r="M1103" t="str">
        <f t="shared" si="362"/>
        <v>Yes</v>
      </c>
      <c r="N1103">
        <f t="shared" si="363"/>
        <v>2765250.3333333335</v>
      </c>
      <c r="O1103">
        <v>4092298</v>
      </c>
      <c r="P1103">
        <v>4170663</v>
      </c>
      <c r="Q1103">
        <v>4877649</v>
      </c>
      <c r="S1103">
        <f t="shared" si="364"/>
        <v>1.7058823529411764</v>
      </c>
      <c r="T1103">
        <f t="shared" si="365"/>
        <v>0.47058823529411764</v>
      </c>
      <c r="V1103" s="4">
        <f t="shared" si="366"/>
        <v>402.1881873799</v>
      </c>
      <c r="W1103">
        <f t="shared" si="367"/>
        <v>5</v>
      </c>
      <c r="X1103">
        <f t="shared" si="368"/>
        <v>0.29411764705882354</v>
      </c>
      <c r="Y1103">
        <f t="shared" si="369"/>
        <v>0.17241379310344829</v>
      </c>
      <c r="Z1103">
        <f t="shared" si="370"/>
        <v>0.625</v>
      </c>
      <c r="AA1103" t="str">
        <f t="shared" si="371"/>
        <v>O</v>
      </c>
      <c r="AD1103">
        <f t="shared" si="372"/>
        <v>-0.05</v>
      </c>
      <c r="AF1103" t="str">
        <f t="shared" si="373"/>
        <v>----</v>
      </c>
      <c r="AG1103" t="str">
        <f t="shared" si="374"/>
        <v>----</v>
      </c>
      <c r="AH1103" t="str">
        <f t="shared" si="375"/>
        <v>----</v>
      </c>
      <c r="AI1103" t="str">
        <f t="shared" si="376"/>
        <v>----</v>
      </c>
      <c r="AJ1103" t="str">
        <f t="shared" si="377"/>
        <v>----</v>
      </c>
      <c r="AK1103" t="str">
        <f t="shared" si="378"/>
        <v>Alipat+N</v>
      </c>
      <c r="AM1103" s="4">
        <f t="shared" si="379"/>
        <v>402.28118747624103</v>
      </c>
      <c r="AN1103" s="4">
        <f t="shared" si="380"/>
        <v>402</v>
      </c>
      <c r="AO1103" s="4">
        <f t="shared" si="381"/>
        <v>0.2811874762410298</v>
      </c>
    </row>
    <row r="1104" spans="1:41" x14ac:dyDescent="0.25">
      <c r="A1104">
        <v>17</v>
      </c>
      <c r="B1104">
        <v>29</v>
      </c>
      <c r="C1104">
        <v>3</v>
      </c>
      <c r="D1104">
        <v>9</v>
      </c>
      <c r="E1104">
        <v>0</v>
      </c>
      <c r="F1104">
        <v>0</v>
      </c>
      <c r="H1104">
        <v>418.18310200000002</v>
      </c>
      <c r="J1104">
        <v>1870762</v>
      </c>
      <c r="K1104">
        <v>1962687</v>
      </c>
      <c r="L1104">
        <v>1966756</v>
      </c>
      <c r="M1104" t="str">
        <f t="shared" si="362"/>
        <v>Yes</v>
      </c>
      <c r="N1104">
        <f t="shared" si="363"/>
        <v>1933401.6666666667</v>
      </c>
      <c r="O1104">
        <v>0</v>
      </c>
      <c r="P1104">
        <v>0</v>
      </c>
      <c r="Q1104">
        <v>0</v>
      </c>
      <c r="S1104">
        <f t="shared" si="364"/>
        <v>1.7058823529411764</v>
      </c>
      <c r="T1104">
        <f t="shared" si="365"/>
        <v>0.52941176470588236</v>
      </c>
      <c r="V1104" s="4">
        <f t="shared" si="366"/>
        <v>418.18310197989996</v>
      </c>
      <c r="W1104">
        <f t="shared" si="367"/>
        <v>5</v>
      </c>
      <c r="X1104">
        <f t="shared" si="368"/>
        <v>0.29411764705882354</v>
      </c>
      <c r="Y1104">
        <f t="shared" si="369"/>
        <v>0.17241379310344829</v>
      </c>
      <c r="Z1104">
        <f t="shared" si="370"/>
        <v>0.55555555555555558</v>
      </c>
      <c r="AA1104" t="str">
        <f t="shared" si="371"/>
        <v>O</v>
      </c>
      <c r="AD1104">
        <f t="shared" si="372"/>
        <v>-0.10526315789473684</v>
      </c>
      <c r="AF1104" t="str">
        <f t="shared" si="373"/>
        <v>----</v>
      </c>
      <c r="AG1104" t="str">
        <f t="shared" si="374"/>
        <v>----</v>
      </c>
      <c r="AH1104" t="str">
        <f t="shared" si="375"/>
        <v>----</v>
      </c>
      <c r="AI1104" t="str">
        <f t="shared" si="376"/>
        <v>----</v>
      </c>
      <c r="AJ1104" t="str">
        <f t="shared" si="377"/>
        <v>----</v>
      </c>
      <c r="AK1104" t="str">
        <f t="shared" si="378"/>
        <v>Alipat+N</v>
      </c>
      <c r="AM1104" s="4">
        <f t="shared" si="379"/>
        <v>418.27980066472628</v>
      </c>
      <c r="AN1104" s="4">
        <f t="shared" si="380"/>
        <v>418</v>
      </c>
      <c r="AO1104" s="4">
        <f t="shared" si="381"/>
        <v>0.27980066472628096</v>
      </c>
    </row>
    <row r="1105" spans="1:41" x14ac:dyDescent="0.25">
      <c r="A1105">
        <v>17</v>
      </c>
      <c r="B1105">
        <v>30</v>
      </c>
      <c r="C1105">
        <v>0</v>
      </c>
      <c r="D1105">
        <v>6</v>
      </c>
      <c r="E1105">
        <v>0</v>
      </c>
      <c r="F1105">
        <v>0</v>
      </c>
      <c r="H1105">
        <v>329.19696119999998</v>
      </c>
      <c r="J1105">
        <v>1615700</v>
      </c>
      <c r="K1105">
        <v>2765406</v>
      </c>
      <c r="L1105">
        <v>1875418</v>
      </c>
      <c r="M1105" t="str">
        <f t="shared" si="362"/>
        <v>Yes</v>
      </c>
      <c r="N1105">
        <f t="shared" si="363"/>
        <v>2085508</v>
      </c>
      <c r="O1105">
        <v>8394340</v>
      </c>
      <c r="P1105">
        <v>10746994</v>
      </c>
      <c r="Q1105">
        <v>10289739</v>
      </c>
      <c r="S1105">
        <f t="shared" si="364"/>
        <v>1.7647058823529411</v>
      </c>
      <c r="T1105">
        <f t="shared" si="365"/>
        <v>0.35294117647058826</v>
      </c>
      <c r="V1105" s="4">
        <f t="shared" si="366"/>
        <v>329.19696117989997</v>
      </c>
      <c r="W1105">
        <f t="shared" si="367"/>
        <v>3</v>
      </c>
      <c r="X1105">
        <f t="shared" si="368"/>
        <v>0.17647058823529413</v>
      </c>
      <c r="Y1105">
        <f t="shared" si="369"/>
        <v>0.1</v>
      </c>
      <c r="Z1105">
        <f t="shared" si="370"/>
        <v>0.5</v>
      </c>
      <c r="AA1105" t="str">
        <f t="shared" si="371"/>
        <v>O</v>
      </c>
      <c r="AD1105">
        <f t="shared" si="372"/>
        <v>0</v>
      </c>
      <c r="AF1105" t="str">
        <f t="shared" si="373"/>
        <v>----</v>
      </c>
      <c r="AG1105" t="str">
        <f t="shared" si="374"/>
        <v>----</v>
      </c>
      <c r="AH1105" t="str">
        <f t="shared" si="375"/>
        <v>----</v>
      </c>
      <c r="AI1105" t="str">
        <f t="shared" si="376"/>
        <v>AlipatNoN</v>
      </c>
      <c r="AJ1105" t="str">
        <f t="shared" si="377"/>
        <v>----</v>
      </c>
      <c r="AK1105" t="str">
        <f t="shared" si="378"/>
        <v>----</v>
      </c>
      <c r="AM1105" s="4">
        <f t="shared" si="379"/>
        <v>329.27308312993625</v>
      </c>
      <c r="AN1105" s="4">
        <f t="shared" si="380"/>
        <v>329</v>
      </c>
      <c r="AO1105" s="4">
        <f t="shared" si="381"/>
        <v>0.2730831299362535</v>
      </c>
    </row>
    <row r="1106" spans="1:41" x14ac:dyDescent="0.25">
      <c r="A1106">
        <v>17</v>
      </c>
      <c r="B1106">
        <v>30</v>
      </c>
      <c r="C1106">
        <v>4</v>
      </c>
      <c r="D1106">
        <v>8</v>
      </c>
      <c r="E1106">
        <v>0</v>
      </c>
      <c r="F1106">
        <v>0</v>
      </c>
      <c r="H1106">
        <v>417.1990864</v>
      </c>
      <c r="J1106">
        <v>2309588</v>
      </c>
      <c r="K1106">
        <v>3690201</v>
      </c>
      <c r="L1106">
        <v>2716344</v>
      </c>
      <c r="M1106" t="str">
        <f t="shared" si="362"/>
        <v>Yes</v>
      </c>
      <c r="N1106">
        <f t="shared" si="363"/>
        <v>2905377.6666666665</v>
      </c>
      <c r="O1106">
        <v>3902805</v>
      </c>
      <c r="P1106">
        <v>4173597</v>
      </c>
      <c r="Q1106">
        <v>4296849</v>
      </c>
      <c r="S1106">
        <f t="shared" si="364"/>
        <v>1.7647058823529411</v>
      </c>
      <c r="T1106">
        <f t="shared" si="365"/>
        <v>0.47058823529411764</v>
      </c>
      <c r="V1106" s="4">
        <f t="shared" si="366"/>
        <v>417.1990863799</v>
      </c>
      <c r="W1106">
        <f t="shared" si="367"/>
        <v>5</v>
      </c>
      <c r="X1106">
        <f t="shared" si="368"/>
        <v>0.29411764705882354</v>
      </c>
      <c r="Y1106">
        <f t="shared" si="369"/>
        <v>0.16666666666666666</v>
      </c>
      <c r="Z1106">
        <f t="shared" si="370"/>
        <v>0.625</v>
      </c>
      <c r="AA1106" t="str">
        <f t="shared" si="371"/>
        <v>O</v>
      </c>
      <c r="AD1106">
        <f t="shared" si="372"/>
        <v>-0.1111111111111111</v>
      </c>
      <c r="AF1106" t="str">
        <f t="shared" si="373"/>
        <v>----</v>
      </c>
      <c r="AG1106" t="str">
        <f t="shared" si="374"/>
        <v>----</v>
      </c>
      <c r="AH1106" t="str">
        <f t="shared" si="375"/>
        <v>----</v>
      </c>
      <c r="AI1106" t="str">
        <f t="shared" si="376"/>
        <v>----</v>
      </c>
      <c r="AJ1106" t="str">
        <f t="shared" si="377"/>
        <v>----</v>
      </c>
      <c r="AK1106" t="str">
        <f t="shared" si="378"/>
        <v>Alipat+N</v>
      </c>
      <c r="AM1106" s="4">
        <f t="shared" si="379"/>
        <v>417.29555752560788</v>
      </c>
      <c r="AN1106" s="4">
        <f t="shared" si="380"/>
        <v>417</v>
      </c>
      <c r="AO1106" s="4">
        <f t="shared" si="381"/>
        <v>0.29555752560787596</v>
      </c>
    </row>
    <row r="1107" spans="1:41" x14ac:dyDescent="0.25">
      <c r="A1107">
        <v>17</v>
      </c>
      <c r="B1107">
        <v>31</v>
      </c>
      <c r="C1107">
        <v>3</v>
      </c>
      <c r="D1107">
        <v>8</v>
      </c>
      <c r="E1107">
        <v>0</v>
      </c>
      <c r="F1107">
        <v>0</v>
      </c>
      <c r="H1107">
        <v>404.2038374</v>
      </c>
      <c r="J1107">
        <v>1959237</v>
      </c>
      <c r="K1107">
        <v>2889523</v>
      </c>
      <c r="L1107">
        <v>2856210</v>
      </c>
      <c r="M1107" t="str">
        <f t="shared" si="362"/>
        <v>Yes</v>
      </c>
      <c r="N1107">
        <f t="shared" si="363"/>
        <v>2568323.3333333335</v>
      </c>
      <c r="O1107">
        <v>0</v>
      </c>
      <c r="P1107">
        <v>0</v>
      </c>
      <c r="Q1107">
        <v>0</v>
      </c>
      <c r="S1107">
        <f t="shared" si="364"/>
        <v>1.8235294117647058</v>
      </c>
      <c r="T1107">
        <f t="shared" si="365"/>
        <v>0.47058823529411764</v>
      </c>
      <c r="V1107" s="4">
        <f t="shared" si="366"/>
        <v>404.20383737989999</v>
      </c>
      <c r="W1107">
        <f t="shared" si="367"/>
        <v>4</v>
      </c>
      <c r="X1107">
        <f t="shared" si="368"/>
        <v>0.23529411764705882</v>
      </c>
      <c r="Y1107">
        <f t="shared" si="369"/>
        <v>0.12903225806451613</v>
      </c>
      <c r="Z1107">
        <f t="shared" si="370"/>
        <v>0.5</v>
      </c>
      <c r="AA1107" t="str">
        <f t="shared" si="371"/>
        <v>O</v>
      </c>
      <c r="AD1107">
        <f t="shared" si="372"/>
        <v>-0.15</v>
      </c>
      <c r="AF1107" t="str">
        <f t="shared" si="373"/>
        <v>----</v>
      </c>
      <c r="AG1107" t="str">
        <f t="shared" si="374"/>
        <v>----</v>
      </c>
      <c r="AH1107" t="str">
        <f t="shared" si="375"/>
        <v>----</v>
      </c>
      <c r="AI1107" t="str">
        <f t="shared" si="376"/>
        <v>----</v>
      </c>
      <c r="AJ1107" t="str">
        <f t="shared" si="377"/>
        <v>----</v>
      </c>
      <c r="AK1107" t="str">
        <f t="shared" si="378"/>
        <v>Alipat+N</v>
      </c>
      <c r="AM1107" s="4">
        <f t="shared" si="379"/>
        <v>404.29730356562425</v>
      </c>
      <c r="AN1107" s="4">
        <f t="shared" si="380"/>
        <v>404</v>
      </c>
      <c r="AO1107" s="4">
        <f t="shared" si="381"/>
        <v>0.29730356562424731</v>
      </c>
    </row>
    <row r="1108" spans="1:41" x14ac:dyDescent="0.25">
      <c r="A1108">
        <v>17</v>
      </c>
      <c r="B1108">
        <v>32</v>
      </c>
      <c r="C1108">
        <v>0</v>
      </c>
      <c r="D1108">
        <v>9</v>
      </c>
      <c r="E1108">
        <v>0</v>
      </c>
      <c r="F1108">
        <v>0</v>
      </c>
      <c r="H1108">
        <v>379.19735500000002</v>
      </c>
      <c r="J1108">
        <v>2059700</v>
      </c>
      <c r="K1108">
        <v>2767560</v>
      </c>
      <c r="L1108">
        <v>2000426</v>
      </c>
      <c r="M1108" t="str">
        <f t="shared" si="362"/>
        <v>Yes</v>
      </c>
      <c r="N1108">
        <f t="shared" si="363"/>
        <v>2275895.3333333335</v>
      </c>
      <c r="O1108">
        <v>3850704</v>
      </c>
      <c r="P1108">
        <v>4186176</v>
      </c>
      <c r="Q1108">
        <v>4449990</v>
      </c>
      <c r="S1108">
        <f t="shared" si="364"/>
        <v>1.8823529411764706</v>
      </c>
      <c r="T1108">
        <f t="shared" si="365"/>
        <v>0.52941176470588236</v>
      </c>
      <c r="V1108" s="4">
        <f t="shared" si="366"/>
        <v>379.19735497990001</v>
      </c>
      <c r="W1108">
        <f t="shared" si="367"/>
        <v>2</v>
      </c>
      <c r="X1108">
        <f t="shared" si="368"/>
        <v>0.11764705882352941</v>
      </c>
      <c r="Y1108">
        <f t="shared" si="369"/>
        <v>6.25E-2</v>
      </c>
      <c r="Z1108">
        <f t="shared" si="370"/>
        <v>0.22222222222222221</v>
      </c>
      <c r="AA1108" t="str">
        <f t="shared" si="371"/>
        <v>O</v>
      </c>
      <c r="AD1108">
        <f t="shared" si="372"/>
        <v>-0.2</v>
      </c>
      <c r="AF1108" t="str">
        <f t="shared" si="373"/>
        <v>----</v>
      </c>
      <c r="AG1108" t="str">
        <f t="shared" si="374"/>
        <v>----</v>
      </c>
      <c r="AH1108" t="str">
        <f t="shared" si="375"/>
        <v>----</v>
      </c>
      <c r="AI1108" t="str">
        <f t="shared" si="376"/>
        <v>AlipatNoN</v>
      </c>
      <c r="AJ1108" t="str">
        <f t="shared" si="377"/>
        <v>----</v>
      </c>
      <c r="AK1108" t="str">
        <f t="shared" si="378"/>
        <v>----</v>
      </c>
      <c r="AM1108" s="4">
        <f t="shared" si="379"/>
        <v>379.2850387847754</v>
      </c>
      <c r="AN1108" s="4">
        <f t="shared" si="380"/>
        <v>379</v>
      </c>
      <c r="AO1108" s="4">
        <f t="shared" si="381"/>
        <v>0.28503878477539502</v>
      </c>
    </row>
    <row r="1109" spans="1:41" x14ac:dyDescent="0.25">
      <c r="A1109">
        <v>17</v>
      </c>
      <c r="B1109">
        <v>32</v>
      </c>
      <c r="C1109">
        <v>0</v>
      </c>
      <c r="D1109">
        <v>11</v>
      </c>
      <c r="E1109">
        <v>0</v>
      </c>
      <c r="F1109">
        <v>0</v>
      </c>
      <c r="H1109">
        <v>411.18718419999999</v>
      </c>
      <c r="J1109">
        <v>1898051</v>
      </c>
      <c r="K1109">
        <v>2723028</v>
      </c>
      <c r="L1109">
        <v>2535072</v>
      </c>
      <c r="M1109" t="str">
        <f t="shared" si="362"/>
        <v>Yes</v>
      </c>
      <c r="N1109">
        <f t="shared" si="363"/>
        <v>2385383.6666666665</v>
      </c>
      <c r="O1109">
        <v>0</v>
      </c>
      <c r="P1109">
        <v>0</v>
      </c>
      <c r="Q1109">
        <v>0</v>
      </c>
      <c r="S1109">
        <f t="shared" si="364"/>
        <v>1.8823529411764706</v>
      </c>
      <c r="T1109">
        <f t="shared" si="365"/>
        <v>0.6470588235294118</v>
      </c>
      <c r="V1109" s="4">
        <f t="shared" si="366"/>
        <v>411.18718417989999</v>
      </c>
      <c r="W1109">
        <f t="shared" si="367"/>
        <v>2</v>
      </c>
      <c r="X1109">
        <f t="shared" si="368"/>
        <v>0.11764705882352941</v>
      </c>
      <c r="Y1109">
        <f t="shared" si="369"/>
        <v>6.25E-2</v>
      </c>
      <c r="Z1109">
        <f t="shared" si="370"/>
        <v>0.18181818181818182</v>
      </c>
      <c r="AA1109" t="str">
        <f t="shared" si="371"/>
        <v>O</v>
      </c>
      <c r="AD1109">
        <f t="shared" si="372"/>
        <v>-0.30434782608695654</v>
      </c>
      <c r="AF1109" t="str">
        <f t="shared" si="373"/>
        <v>----</v>
      </c>
      <c r="AG1109" t="str">
        <f t="shared" si="374"/>
        <v>----</v>
      </c>
      <c r="AH1109" t="str">
        <f t="shared" si="375"/>
        <v>----</v>
      </c>
      <c r="AI1109" t="str">
        <f t="shared" si="376"/>
        <v>----</v>
      </c>
      <c r="AJ1109" t="str">
        <f t="shared" si="377"/>
        <v>SatFACarb</v>
      </c>
      <c r="AK1109" t="str">
        <f t="shared" si="378"/>
        <v>----</v>
      </c>
      <c r="AM1109" s="4">
        <f t="shared" si="379"/>
        <v>411.28226516174595</v>
      </c>
      <c r="AN1109" s="4">
        <f t="shared" si="380"/>
        <v>411</v>
      </c>
      <c r="AO1109" s="4">
        <f t="shared" si="381"/>
        <v>0.28226516174595417</v>
      </c>
    </row>
    <row r="1110" spans="1:41" x14ac:dyDescent="0.25">
      <c r="A1110">
        <v>17</v>
      </c>
      <c r="B1110">
        <v>36</v>
      </c>
      <c r="C1110">
        <v>0</v>
      </c>
      <c r="D1110">
        <v>5</v>
      </c>
      <c r="E1110">
        <v>1</v>
      </c>
      <c r="F1110">
        <v>0</v>
      </c>
      <c r="H1110">
        <v>351.22106730000002</v>
      </c>
      <c r="J1110">
        <v>3252828</v>
      </c>
      <c r="K1110">
        <v>1845804</v>
      </c>
      <c r="L1110">
        <v>2261726</v>
      </c>
      <c r="M1110" t="str">
        <f t="shared" si="362"/>
        <v>Yes</v>
      </c>
      <c r="N1110">
        <f t="shared" si="363"/>
        <v>2453452.6666666665</v>
      </c>
      <c r="O1110">
        <v>6626664</v>
      </c>
      <c r="P1110">
        <v>5052055</v>
      </c>
      <c r="Q1110">
        <v>3588003</v>
      </c>
      <c r="S1110">
        <f t="shared" si="364"/>
        <v>2.1176470588235294</v>
      </c>
      <c r="T1110">
        <f t="shared" si="365"/>
        <v>0.29411764705882354</v>
      </c>
      <c r="V1110" s="4">
        <f t="shared" si="366"/>
        <v>351.22106727990001</v>
      </c>
      <c r="W1110">
        <f t="shared" si="367"/>
        <v>0</v>
      </c>
      <c r="X1110">
        <f t="shared" si="368"/>
        <v>0</v>
      </c>
      <c r="Y1110">
        <f t="shared" si="369"/>
        <v>0</v>
      </c>
      <c r="Z1110">
        <f t="shared" si="370"/>
        <v>0</v>
      </c>
      <c r="AA1110" t="str">
        <f t="shared" si="371"/>
        <v>O</v>
      </c>
      <c r="AD1110">
        <f t="shared" si="372"/>
        <v>-0.25925925925925924</v>
      </c>
      <c r="AF1110" t="str">
        <f t="shared" si="373"/>
        <v>----</v>
      </c>
      <c r="AG1110" t="str">
        <f t="shared" si="374"/>
        <v>----</v>
      </c>
      <c r="AH1110" t="str">
        <f t="shared" si="375"/>
        <v>----</v>
      </c>
      <c r="AI1110" t="str">
        <f t="shared" si="376"/>
        <v>AlipatNoN</v>
      </c>
      <c r="AJ1110" t="str">
        <f t="shared" si="377"/>
        <v>----</v>
      </c>
      <c r="AK1110" t="str">
        <f t="shared" si="378"/>
        <v>----</v>
      </c>
      <c r="AM1110" s="4">
        <f t="shared" si="379"/>
        <v>351.30228198017954</v>
      </c>
      <c r="AN1110" s="4">
        <f t="shared" si="380"/>
        <v>351</v>
      </c>
      <c r="AO1110" s="4">
        <f t="shared" si="381"/>
        <v>0.30228198017954355</v>
      </c>
    </row>
    <row r="1111" spans="1:41" x14ac:dyDescent="0.25">
      <c r="A1111">
        <v>18</v>
      </c>
      <c r="B1111">
        <v>14</v>
      </c>
      <c r="C1111">
        <v>0</v>
      </c>
      <c r="D1111">
        <v>8</v>
      </c>
      <c r="E1111">
        <v>0</v>
      </c>
      <c r="F1111">
        <v>0</v>
      </c>
      <c r="H1111">
        <v>357.0615904</v>
      </c>
      <c r="J1111">
        <v>1491420</v>
      </c>
      <c r="K1111">
        <v>2402635</v>
      </c>
      <c r="L1111">
        <v>2406547</v>
      </c>
      <c r="M1111" t="str">
        <f t="shared" si="362"/>
        <v>Yes</v>
      </c>
      <c r="N1111">
        <f t="shared" si="363"/>
        <v>2100200.6666666665</v>
      </c>
      <c r="O1111">
        <v>0</v>
      </c>
      <c r="P1111">
        <v>0</v>
      </c>
      <c r="Q1111">
        <v>0</v>
      </c>
      <c r="S1111">
        <f t="shared" si="364"/>
        <v>0.77777777777777779</v>
      </c>
      <c r="T1111">
        <f t="shared" si="365"/>
        <v>0.44444444444444442</v>
      </c>
      <c r="V1111" s="4">
        <f t="shared" si="366"/>
        <v>357.0615903799</v>
      </c>
      <c r="W1111">
        <f t="shared" si="367"/>
        <v>12</v>
      </c>
      <c r="X1111">
        <f t="shared" si="368"/>
        <v>0.66666666666666663</v>
      </c>
      <c r="Y1111">
        <f t="shared" si="369"/>
        <v>0.8571428571428571</v>
      </c>
      <c r="Z1111">
        <f t="shared" si="370"/>
        <v>1.5</v>
      </c>
      <c r="AA1111" t="str">
        <f t="shared" si="371"/>
        <v>CRAM</v>
      </c>
      <c r="AD1111">
        <f t="shared" si="372"/>
        <v>0.5714285714285714</v>
      </c>
      <c r="AF1111" t="str">
        <f t="shared" si="373"/>
        <v>----</v>
      </c>
      <c r="AG1111" t="str">
        <f t="shared" si="374"/>
        <v>Aromatic</v>
      </c>
      <c r="AH1111" t="str">
        <f t="shared" si="375"/>
        <v>----</v>
      </c>
      <c r="AI1111" t="str">
        <f t="shared" si="376"/>
        <v>----</v>
      </c>
      <c r="AJ1111" t="str">
        <f t="shared" si="377"/>
        <v>----</v>
      </c>
      <c r="AK1111" t="str">
        <f t="shared" si="378"/>
        <v>----</v>
      </c>
      <c r="AM1111" s="4">
        <f t="shared" si="379"/>
        <v>357.14415561514807</v>
      </c>
      <c r="AN1111" s="4">
        <f t="shared" si="380"/>
        <v>357</v>
      </c>
      <c r="AO1111" s="4">
        <f t="shared" si="381"/>
        <v>0.14415561514806541</v>
      </c>
    </row>
    <row r="1112" spans="1:41" x14ac:dyDescent="0.25">
      <c r="A1112">
        <v>18</v>
      </c>
      <c r="B1112">
        <v>16</v>
      </c>
      <c r="C1112">
        <v>0</v>
      </c>
      <c r="D1112">
        <v>8</v>
      </c>
      <c r="E1112">
        <v>0</v>
      </c>
      <c r="F1112">
        <v>0</v>
      </c>
      <c r="H1112">
        <v>359.07724039999999</v>
      </c>
      <c r="J1112">
        <v>1711914</v>
      </c>
      <c r="K1112">
        <v>3775442</v>
      </c>
      <c r="L1112">
        <v>3135218</v>
      </c>
      <c r="M1112" t="str">
        <f t="shared" si="362"/>
        <v>Yes</v>
      </c>
      <c r="N1112">
        <f t="shared" si="363"/>
        <v>2874191.3333333335</v>
      </c>
      <c r="O1112">
        <v>0</v>
      </c>
      <c r="P1112">
        <v>0</v>
      </c>
      <c r="Q1112">
        <v>0</v>
      </c>
      <c r="S1112">
        <f t="shared" si="364"/>
        <v>0.88888888888888884</v>
      </c>
      <c r="T1112">
        <f t="shared" si="365"/>
        <v>0.44444444444444442</v>
      </c>
      <c r="V1112" s="4">
        <f t="shared" si="366"/>
        <v>359.07724037989999</v>
      </c>
      <c r="W1112">
        <f t="shared" si="367"/>
        <v>11</v>
      </c>
      <c r="X1112">
        <f t="shared" si="368"/>
        <v>0.61111111111111116</v>
      </c>
      <c r="Y1112">
        <f t="shared" si="369"/>
        <v>0.6875</v>
      </c>
      <c r="Z1112">
        <f t="shared" si="370"/>
        <v>1.375</v>
      </c>
      <c r="AA1112" t="str">
        <f t="shared" si="371"/>
        <v>CRAM</v>
      </c>
      <c r="AD1112">
        <f t="shared" si="372"/>
        <v>0.5</v>
      </c>
      <c r="AF1112" t="str">
        <f t="shared" si="373"/>
        <v>----</v>
      </c>
      <c r="AG1112" t="str">
        <f t="shared" si="374"/>
        <v>----</v>
      </c>
      <c r="AH1112" t="str">
        <f t="shared" si="375"/>
        <v>HUnSatLig</v>
      </c>
      <c r="AI1112" t="str">
        <f t="shared" si="376"/>
        <v>----</v>
      </c>
      <c r="AJ1112" t="str">
        <f t="shared" si="377"/>
        <v>----</v>
      </c>
      <c r="AK1112" t="str">
        <f t="shared" si="378"/>
        <v>----</v>
      </c>
      <c r="AM1112" s="4">
        <f t="shared" si="379"/>
        <v>359.16027170453128</v>
      </c>
      <c r="AN1112" s="4">
        <f t="shared" si="380"/>
        <v>359</v>
      </c>
      <c r="AO1112" s="4">
        <f t="shared" si="381"/>
        <v>0.16027170453128292</v>
      </c>
    </row>
    <row r="1113" spans="1:41" x14ac:dyDescent="0.25">
      <c r="A1113">
        <v>18</v>
      </c>
      <c r="B1113">
        <v>16</v>
      </c>
      <c r="C1113">
        <v>0</v>
      </c>
      <c r="D1113">
        <v>15</v>
      </c>
      <c r="E1113">
        <v>0</v>
      </c>
      <c r="F1113">
        <v>0</v>
      </c>
      <c r="H1113">
        <v>471.04164259999999</v>
      </c>
      <c r="J1113">
        <v>1824271</v>
      </c>
      <c r="K1113">
        <v>2124437</v>
      </c>
      <c r="L1113">
        <v>2752893</v>
      </c>
      <c r="M1113" t="str">
        <f t="shared" si="362"/>
        <v>Yes</v>
      </c>
      <c r="N1113">
        <f t="shared" si="363"/>
        <v>2233867</v>
      </c>
      <c r="O1113">
        <v>0</v>
      </c>
      <c r="P1113">
        <v>0</v>
      </c>
      <c r="Q1113">
        <v>0</v>
      </c>
      <c r="S1113">
        <f t="shared" si="364"/>
        <v>0.88888888888888884</v>
      </c>
      <c r="T1113">
        <f t="shared" si="365"/>
        <v>0.83333333333333337</v>
      </c>
      <c r="V1113" s="4">
        <f t="shared" si="366"/>
        <v>471.04164257990004</v>
      </c>
      <c r="W1113">
        <f t="shared" si="367"/>
        <v>11</v>
      </c>
      <c r="X1113">
        <f t="shared" si="368"/>
        <v>0.61111111111111116</v>
      </c>
      <c r="Y1113">
        <f t="shared" si="369"/>
        <v>0.6875</v>
      </c>
      <c r="Z1113">
        <f t="shared" si="370"/>
        <v>0.73333333333333328</v>
      </c>
      <c r="AA1113" t="str">
        <f t="shared" si="371"/>
        <v>O</v>
      </c>
      <c r="AD1113">
        <f t="shared" si="372"/>
        <v>0.33333333333333331</v>
      </c>
      <c r="AF1113" t="str">
        <f t="shared" si="373"/>
        <v>----</v>
      </c>
      <c r="AG1113" t="str">
        <f t="shared" si="374"/>
        <v>----</v>
      </c>
      <c r="AH1113" t="str">
        <f t="shared" si="375"/>
        <v>HUnSatLig</v>
      </c>
      <c r="AI1113" t="str">
        <f t="shared" si="376"/>
        <v>----</v>
      </c>
      <c r="AJ1113" t="str">
        <f t="shared" si="377"/>
        <v>----</v>
      </c>
      <c r="AK1113" t="str">
        <f t="shared" si="378"/>
        <v>----</v>
      </c>
      <c r="AM1113" s="4">
        <f t="shared" si="379"/>
        <v>471.15056402392844</v>
      </c>
      <c r="AN1113" s="4">
        <f t="shared" si="380"/>
        <v>471</v>
      </c>
      <c r="AO1113" s="4">
        <f t="shared" si="381"/>
        <v>0.15056402392843893</v>
      </c>
    </row>
    <row r="1114" spans="1:41" x14ac:dyDescent="0.25">
      <c r="A1114">
        <v>18</v>
      </c>
      <c r="B1114">
        <v>18</v>
      </c>
      <c r="C1114">
        <v>0</v>
      </c>
      <c r="D1114">
        <v>7</v>
      </c>
      <c r="E1114">
        <v>0</v>
      </c>
      <c r="F1114">
        <v>0</v>
      </c>
      <c r="H1114">
        <v>345.09797579999997</v>
      </c>
      <c r="J1114">
        <v>1688576</v>
      </c>
      <c r="K1114">
        <v>2748219</v>
      </c>
      <c r="L1114">
        <v>2946374</v>
      </c>
      <c r="M1114" t="str">
        <f t="shared" si="362"/>
        <v>Yes</v>
      </c>
      <c r="N1114">
        <f t="shared" si="363"/>
        <v>2461056.3333333335</v>
      </c>
      <c r="O1114">
        <v>2036017</v>
      </c>
      <c r="P1114">
        <v>2519985</v>
      </c>
      <c r="Q1114">
        <v>2369681</v>
      </c>
      <c r="S1114">
        <f t="shared" si="364"/>
        <v>1</v>
      </c>
      <c r="T1114">
        <f t="shared" si="365"/>
        <v>0.3888888888888889</v>
      </c>
      <c r="V1114" s="4">
        <f t="shared" si="366"/>
        <v>345.09797577989997</v>
      </c>
      <c r="W1114">
        <f t="shared" si="367"/>
        <v>10</v>
      </c>
      <c r="X1114">
        <f t="shared" si="368"/>
        <v>0.55555555555555558</v>
      </c>
      <c r="Y1114">
        <f t="shared" si="369"/>
        <v>0.55555555555555558</v>
      </c>
      <c r="Z1114">
        <f t="shared" si="370"/>
        <v>1.4285714285714286</v>
      </c>
      <c r="AA1114" t="str">
        <f t="shared" si="371"/>
        <v>CRAM</v>
      </c>
      <c r="AD1114">
        <f t="shared" si="372"/>
        <v>0.44827586206896552</v>
      </c>
      <c r="AF1114" t="str">
        <f t="shared" si="373"/>
        <v>----</v>
      </c>
      <c r="AG1114" t="str">
        <f t="shared" si="374"/>
        <v>----</v>
      </c>
      <c r="AH1114" t="str">
        <f t="shared" si="375"/>
        <v>HUnSatLig</v>
      </c>
      <c r="AI1114" t="str">
        <f t="shared" si="376"/>
        <v>----</v>
      </c>
      <c r="AJ1114" t="str">
        <f t="shared" si="377"/>
        <v>----</v>
      </c>
      <c r="AK1114" t="str">
        <f t="shared" si="378"/>
        <v>----</v>
      </c>
      <c r="AM1114" s="4">
        <f t="shared" si="379"/>
        <v>345.17777460542914</v>
      </c>
      <c r="AN1114" s="4">
        <f t="shared" si="380"/>
        <v>345</v>
      </c>
      <c r="AO1114" s="4">
        <f t="shared" si="381"/>
        <v>0.17777460542913559</v>
      </c>
    </row>
    <row r="1115" spans="1:41" x14ac:dyDescent="0.25">
      <c r="A1115">
        <v>18</v>
      </c>
      <c r="B1115">
        <v>18</v>
      </c>
      <c r="C1115">
        <v>0</v>
      </c>
      <c r="D1115">
        <v>15</v>
      </c>
      <c r="E1115">
        <v>0</v>
      </c>
      <c r="F1115">
        <v>0</v>
      </c>
      <c r="H1115">
        <v>473.05729259999998</v>
      </c>
      <c r="J1115">
        <v>2654762</v>
      </c>
      <c r="K1115">
        <v>1828948</v>
      </c>
      <c r="L1115">
        <v>2468229</v>
      </c>
      <c r="M1115" t="str">
        <f t="shared" si="362"/>
        <v>Yes</v>
      </c>
      <c r="N1115">
        <f t="shared" si="363"/>
        <v>2317313</v>
      </c>
      <c r="O1115">
        <v>0</v>
      </c>
      <c r="P1115">
        <v>0</v>
      </c>
      <c r="Q1115">
        <v>0</v>
      </c>
      <c r="S1115">
        <f t="shared" si="364"/>
        <v>1</v>
      </c>
      <c r="T1115">
        <f t="shared" si="365"/>
        <v>0.83333333333333337</v>
      </c>
      <c r="V1115" s="4">
        <f t="shared" si="366"/>
        <v>473.05729257989998</v>
      </c>
      <c r="W1115">
        <f t="shared" si="367"/>
        <v>10</v>
      </c>
      <c r="X1115">
        <f t="shared" si="368"/>
        <v>0.55555555555555558</v>
      </c>
      <c r="Y1115">
        <f t="shared" si="369"/>
        <v>0.55555555555555558</v>
      </c>
      <c r="Z1115">
        <f t="shared" si="370"/>
        <v>0.66666666666666663</v>
      </c>
      <c r="AA1115" t="str">
        <f t="shared" si="371"/>
        <v>O</v>
      </c>
      <c r="AD1115">
        <f t="shared" si="372"/>
        <v>0.23809523809523808</v>
      </c>
      <c r="AF1115" t="str">
        <f t="shared" si="373"/>
        <v>----</v>
      </c>
      <c r="AG1115" t="str">
        <f t="shared" si="374"/>
        <v>----</v>
      </c>
      <c r="AH1115" t="str">
        <f t="shared" si="375"/>
        <v>HUnSatLig</v>
      </c>
      <c r="AI1115" t="str">
        <f t="shared" si="376"/>
        <v>----</v>
      </c>
      <c r="AJ1115" t="str">
        <f t="shared" si="377"/>
        <v>----</v>
      </c>
      <c r="AK1115" t="str">
        <f t="shared" si="378"/>
        <v>----</v>
      </c>
      <c r="AM1115" s="4">
        <f t="shared" si="379"/>
        <v>473.16668011331154</v>
      </c>
      <c r="AN1115" s="4">
        <f t="shared" si="380"/>
        <v>473</v>
      </c>
      <c r="AO1115" s="4">
        <f t="shared" si="381"/>
        <v>0.16668011331154275</v>
      </c>
    </row>
    <row r="1116" spans="1:41" x14ac:dyDescent="0.25">
      <c r="A1116">
        <v>18</v>
      </c>
      <c r="B1116">
        <v>20</v>
      </c>
      <c r="C1116">
        <v>0</v>
      </c>
      <c r="D1116">
        <v>6</v>
      </c>
      <c r="E1116">
        <v>0</v>
      </c>
      <c r="F1116">
        <v>0</v>
      </c>
      <c r="H1116">
        <v>331.11871120000001</v>
      </c>
      <c r="J1116">
        <v>2010055</v>
      </c>
      <c r="K1116">
        <v>2279920</v>
      </c>
      <c r="L1116">
        <v>1886822</v>
      </c>
      <c r="M1116" t="str">
        <f t="shared" si="362"/>
        <v>Yes</v>
      </c>
      <c r="N1116">
        <f t="shared" si="363"/>
        <v>2058932.3333333333</v>
      </c>
      <c r="O1116">
        <v>2668470</v>
      </c>
      <c r="P1116">
        <v>2974744</v>
      </c>
      <c r="Q1116">
        <v>2917401</v>
      </c>
      <c r="S1116">
        <f t="shared" si="364"/>
        <v>1.1111111111111112</v>
      </c>
      <c r="T1116">
        <f t="shared" si="365"/>
        <v>0.33333333333333331</v>
      </c>
      <c r="V1116" s="4">
        <f t="shared" si="366"/>
        <v>331.1187111799</v>
      </c>
      <c r="W1116">
        <f t="shared" si="367"/>
        <v>9</v>
      </c>
      <c r="X1116">
        <f t="shared" si="368"/>
        <v>0.5</v>
      </c>
      <c r="Y1116">
        <f t="shared" si="369"/>
        <v>0.45</v>
      </c>
      <c r="Z1116">
        <f t="shared" si="370"/>
        <v>1.5</v>
      </c>
      <c r="AA1116" t="str">
        <f t="shared" si="371"/>
        <v>CRAM</v>
      </c>
      <c r="AD1116">
        <f t="shared" si="372"/>
        <v>0.4</v>
      </c>
      <c r="AF1116" t="str">
        <f t="shared" si="373"/>
        <v>----</v>
      </c>
      <c r="AG1116" t="str">
        <f t="shared" si="374"/>
        <v>----</v>
      </c>
      <c r="AH1116" t="str">
        <f t="shared" si="375"/>
        <v>HUnSatLig</v>
      </c>
      <c r="AI1116" t="str">
        <f t="shared" si="376"/>
        <v>----</v>
      </c>
      <c r="AJ1116" t="str">
        <f t="shared" si="377"/>
        <v>----</v>
      </c>
      <c r="AK1116" t="str">
        <f t="shared" si="378"/>
        <v>----</v>
      </c>
      <c r="AM1116" s="4">
        <f t="shared" si="379"/>
        <v>331.1952775063271</v>
      </c>
      <c r="AN1116" s="4">
        <f t="shared" si="380"/>
        <v>331</v>
      </c>
      <c r="AO1116" s="4">
        <f t="shared" si="381"/>
        <v>0.19527750632710195</v>
      </c>
    </row>
    <row r="1117" spans="1:41" x14ac:dyDescent="0.25">
      <c r="A1117">
        <v>18</v>
      </c>
      <c r="B1117">
        <v>20</v>
      </c>
      <c r="C1117">
        <v>0</v>
      </c>
      <c r="D1117">
        <v>15</v>
      </c>
      <c r="E1117">
        <v>0</v>
      </c>
      <c r="F1117">
        <v>0</v>
      </c>
      <c r="H1117">
        <v>475.07294259999998</v>
      </c>
      <c r="J1117">
        <v>2044502</v>
      </c>
      <c r="K1117">
        <v>1648673</v>
      </c>
      <c r="L1117">
        <v>2617755</v>
      </c>
      <c r="M1117" t="str">
        <f t="shared" si="362"/>
        <v>Yes</v>
      </c>
      <c r="N1117">
        <f t="shared" si="363"/>
        <v>2103643.3333333335</v>
      </c>
      <c r="O1117">
        <v>0</v>
      </c>
      <c r="P1117">
        <v>0</v>
      </c>
      <c r="Q1117">
        <v>0</v>
      </c>
      <c r="S1117">
        <f t="shared" si="364"/>
        <v>1.1111111111111112</v>
      </c>
      <c r="T1117">
        <f t="shared" si="365"/>
        <v>0.83333333333333337</v>
      </c>
      <c r="V1117" s="4">
        <f t="shared" si="366"/>
        <v>475.07294257990003</v>
      </c>
      <c r="W1117">
        <f t="shared" si="367"/>
        <v>9</v>
      </c>
      <c r="X1117">
        <f t="shared" si="368"/>
        <v>0.5</v>
      </c>
      <c r="Y1117">
        <f t="shared" si="369"/>
        <v>0.45</v>
      </c>
      <c r="Z1117">
        <f t="shared" si="370"/>
        <v>0.6</v>
      </c>
      <c r="AA1117" t="str">
        <f t="shared" si="371"/>
        <v>O</v>
      </c>
      <c r="AD1117">
        <f t="shared" si="372"/>
        <v>0.14285714285714285</v>
      </c>
      <c r="AF1117" t="str">
        <f t="shared" si="373"/>
        <v>----</v>
      </c>
      <c r="AG1117" t="str">
        <f t="shared" si="374"/>
        <v>----</v>
      </c>
      <c r="AH1117" t="str">
        <f t="shared" si="375"/>
        <v>HUnSatLig</v>
      </c>
      <c r="AI1117" t="str">
        <f t="shared" si="376"/>
        <v>----</v>
      </c>
      <c r="AJ1117" t="str">
        <f t="shared" si="377"/>
        <v>----</v>
      </c>
      <c r="AK1117" t="str">
        <f t="shared" si="378"/>
        <v>----</v>
      </c>
      <c r="AM1117" s="4">
        <f t="shared" si="379"/>
        <v>475.18279620269482</v>
      </c>
      <c r="AN1117" s="4">
        <f t="shared" si="380"/>
        <v>475</v>
      </c>
      <c r="AO1117" s="4">
        <f t="shared" si="381"/>
        <v>0.18279620269481711</v>
      </c>
    </row>
    <row r="1118" spans="1:41" x14ac:dyDescent="0.25">
      <c r="A1118">
        <v>18</v>
      </c>
      <c r="B1118">
        <v>24</v>
      </c>
      <c r="C1118">
        <v>0</v>
      </c>
      <c r="D1118">
        <v>5</v>
      </c>
      <c r="E1118">
        <v>0</v>
      </c>
      <c r="F1118">
        <v>0</v>
      </c>
      <c r="H1118">
        <v>319.15509659999998</v>
      </c>
      <c r="J1118">
        <v>1695118</v>
      </c>
      <c r="K1118">
        <v>2921737</v>
      </c>
      <c r="L1118">
        <v>1746827</v>
      </c>
      <c r="M1118" t="str">
        <f t="shared" si="362"/>
        <v>Yes</v>
      </c>
      <c r="N1118">
        <f t="shared" si="363"/>
        <v>2121227.3333333335</v>
      </c>
      <c r="O1118">
        <v>2958666</v>
      </c>
      <c r="P1118">
        <v>3810457</v>
      </c>
      <c r="Q1118">
        <v>4190099</v>
      </c>
      <c r="S1118">
        <f t="shared" si="364"/>
        <v>1.3333333333333333</v>
      </c>
      <c r="T1118">
        <f t="shared" si="365"/>
        <v>0.27777777777777779</v>
      </c>
      <c r="V1118" s="4">
        <f t="shared" si="366"/>
        <v>319.15509657989998</v>
      </c>
      <c r="W1118">
        <f t="shared" si="367"/>
        <v>7</v>
      </c>
      <c r="X1118">
        <f t="shared" si="368"/>
        <v>0.3888888888888889</v>
      </c>
      <c r="Y1118">
        <f t="shared" si="369"/>
        <v>0.29166666666666669</v>
      </c>
      <c r="Z1118">
        <f t="shared" si="370"/>
        <v>1.4</v>
      </c>
      <c r="AA1118" t="str">
        <f t="shared" si="371"/>
        <v>CRAM</v>
      </c>
      <c r="AD1118">
        <f t="shared" si="372"/>
        <v>0.29032258064516131</v>
      </c>
      <c r="AF1118" t="str">
        <f t="shared" si="373"/>
        <v>----</v>
      </c>
      <c r="AG1118" t="str">
        <f t="shared" si="374"/>
        <v>----</v>
      </c>
      <c r="AH1118" t="str">
        <f t="shared" si="375"/>
        <v>HUnSatLig</v>
      </c>
      <c r="AI1118" t="str">
        <f t="shared" si="376"/>
        <v>----</v>
      </c>
      <c r="AJ1118" t="str">
        <f t="shared" si="377"/>
        <v>----</v>
      </c>
      <c r="AK1118" t="str">
        <f t="shared" si="378"/>
        <v>----</v>
      </c>
      <c r="AM1118" s="4">
        <f t="shared" si="379"/>
        <v>319.22889649660817</v>
      </c>
      <c r="AN1118" s="4">
        <f t="shared" si="380"/>
        <v>319</v>
      </c>
      <c r="AO1118" s="4">
        <f t="shared" si="381"/>
        <v>0.22889649660817213</v>
      </c>
    </row>
    <row r="1119" spans="1:41" x14ac:dyDescent="0.25">
      <c r="A1119">
        <v>18</v>
      </c>
      <c r="B1119">
        <v>24</v>
      </c>
      <c r="C1119">
        <v>0</v>
      </c>
      <c r="D1119">
        <v>18</v>
      </c>
      <c r="E1119">
        <v>0</v>
      </c>
      <c r="F1119">
        <v>0</v>
      </c>
      <c r="H1119">
        <v>527.08898639999995</v>
      </c>
      <c r="J1119">
        <v>2759414</v>
      </c>
      <c r="K1119">
        <v>2243730</v>
      </c>
      <c r="L1119">
        <v>2995785</v>
      </c>
      <c r="M1119" t="str">
        <f t="shared" si="362"/>
        <v>Yes</v>
      </c>
      <c r="N1119">
        <f t="shared" si="363"/>
        <v>2666309.6666666665</v>
      </c>
      <c r="O1119">
        <v>0</v>
      </c>
      <c r="P1119">
        <v>0</v>
      </c>
      <c r="Q1119">
        <v>0</v>
      </c>
      <c r="S1119">
        <f t="shared" si="364"/>
        <v>1.3333333333333333</v>
      </c>
      <c r="T1119">
        <f t="shared" si="365"/>
        <v>1</v>
      </c>
      <c r="V1119" s="4">
        <f t="shared" si="366"/>
        <v>527.08898637990012</v>
      </c>
      <c r="W1119">
        <f t="shared" si="367"/>
        <v>7</v>
      </c>
      <c r="X1119">
        <f t="shared" si="368"/>
        <v>0.3888888888888889</v>
      </c>
      <c r="Y1119">
        <f t="shared" si="369"/>
        <v>0.29166666666666669</v>
      </c>
      <c r="Z1119">
        <f t="shared" si="370"/>
        <v>0.3888888888888889</v>
      </c>
      <c r="AA1119" t="str">
        <f t="shared" si="371"/>
        <v>O</v>
      </c>
      <c r="AD1119">
        <f t="shared" si="372"/>
        <v>-0.22222222222222221</v>
      </c>
      <c r="AF1119" t="str">
        <f t="shared" si="373"/>
        <v>----</v>
      </c>
      <c r="AG1119" t="str">
        <f t="shared" si="374"/>
        <v>----</v>
      </c>
      <c r="AH1119" t="str">
        <f t="shared" si="375"/>
        <v>HUnSatLig</v>
      </c>
      <c r="AI1119" t="str">
        <f t="shared" si="376"/>
        <v>----</v>
      </c>
      <c r="AJ1119" t="str">
        <f t="shared" si="377"/>
        <v>----</v>
      </c>
      <c r="AK1119" t="str">
        <f t="shared" si="378"/>
        <v>----</v>
      </c>
      <c r="AM1119" s="4">
        <f t="shared" si="379"/>
        <v>527.21086794691723</v>
      </c>
      <c r="AN1119" s="4">
        <f t="shared" si="380"/>
        <v>527</v>
      </c>
      <c r="AO1119" s="4">
        <f t="shared" si="381"/>
        <v>0.21086794691723298</v>
      </c>
    </row>
    <row r="1120" spans="1:41" x14ac:dyDescent="0.25">
      <c r="A1120">
        <v>18</v>
      </c>
      <c r="B1120">
        <v>26</v>
      </c>
      <c r="C1120">
        <v>0</v>
      </c>
      <c r="D1120">
        <v>19</v>
      </c>
      <c r="E1120">
        <v>0</v>
      </c>
      <c r="F1120">
        <v>0</v>
      </c>
      <c r="H1120">
        <v>545.09955100000002</v>
      </c>
      <c r="J1120">
        <v>1599383</v>
      </c>
      <c r="K1120">
        <v>2669106</v>
      </c>
      <c r="L1120">
        <v>2744084</v>
      </c>
      <c r="M1120" t="str">
        <f t="shared" si="362"/>
        <v>Yes</v>
      </c>
      <c r="N1120">
        <f t="shared" si="363"/>
        <v>2337524.3333333335</v>
      </c>
      <c r="O1120">
        <v>0</v>
      </c>
      <c r="P1120">
        <v>0</v>
      </c>
      <c r="Q1120">
        <v>0</v>
      </c>
      <c r="S1120">
        <f t="shared" si="364"/>
        <v>1.4444444444444444</v>
      </c>
      <c r="T1120">
        <f t="shared" si="365"/>
        <v>1.0555555555555556</v>
      </c>
      <c r="V1120" s="4">
        <f t="shared" si="366"/>
        <v>545.09955097990007</v>
      </c>
      <c r="W1120">
        <f t="shared" si="367"/>
        <v>6</v>
      </c>
      <c r="X1120">
        <f t="shared" si="368"/>
        <v>0.33333333333333331</v>
      </c>
      <c r="Y1120">
        <f t="shared" si="369"/>
        <v>0.23076923076923078</v>
      </c>
      <c r="Z1120">
        <f t="shared" si="370"/>
        <v>0.31578947368421051</v>
      </c>
      <c r="AA1120" t="str">
        <f t="shared" si="371"/>
        <v>O</v>
      </c>
      <c r="AD1120">
        <f t="shared" si="372"/>
        <v>-0.41176470588235292</v>
      </c>
      <c r="AF1120" t="str">
        <f t="shared" si="373"/>
        <v>----</v>
      </c>
      <c r="AG1120" t="str">
        <f t="shared" si="374"/>
        <v>----</v>
      </c>
      <c r="AH1120" t="str">
        <f t="shared" si="375"/>
        <v>HUnSatLig</v>
      </c>
      <c r="AI1120" t="str">
        <f t="shared" si="376"/>
        <v>----</v>
      </c>
      <c r="AJ1120" t="str">
        <f t="shared" si="377"/>
        <v>----</v>
      </c>
      <c r="AK1120" t="str">
        <f t="shared" si="378"/>
        <v>----</v>
      </c>
      <c r="AM1120" s="4">
        <f t="shared" si="379"/>
        <v>545.2255972247857</v>
      </c>
      <c r="AN1120" s="4">
        <f t="shared" si="380"/>
        <v>545</v>
      </c>
      <c r="AO1120" s="4">
        <f t="shared" si="381"/>
        <v>0.22559722478570166</v>
      </c>
    </row>
    <row r="1121" spans="1:41" x14ac:dyDescent="0.25">
      <c r="A1121">
        <v>18</v>
      </c>
      <c r="B1121">
        <v>28</v>
      </c>
      <c r="C1121">
        <v>4</v>
      </c>
      <c r="D1121">
        <v>8</v>
      </c>
      <c r="E1121">
        <v>0</v>
      </c>
      <c r="F1121">
        <v>0</v>
      </c>
      <c r="H1121">
        <v>427.18343640000001</v>
      </c>
      <c r="J1121">
        <v>2074414</v>
      </c>
      <c r="K1121">
        <v>2524343</v>
      </c>
      <c r="L1121">
        <v>2220281</v>
      </c>
      <c r="M1121" t="str">
        <f t="shared" si="362"/>
        <v>Yes</v>
      </c>
      <c r="N1121">
        <f t="shared" si="363"/>
        <v>2273012.6666666665</v>
      </c>
      <c r="O1121">
        <v>4453491</v>
      </c>
      <c r="P1121">
        <v>5032500</v>
      </c>
      <c r="Q1121">
        <v>4909967</v>
      </c>
      <c r="S1121">
        <f t="shared" si="364"/>
        <v>1.5555555555555556</v>
      </c>
      <c r="T1121">
        <f t="shared" si="365"/>
        <v>0.44444444444444442</v>
      </c>
      <c r="V1121" s="4">
        <f t="shared" si="366"/>
        <v>427.1834363799</v>
      </c>
      <c r="W1121">
        <f t="shared" si="367"/>
        <v>7</v>
      </c>
      <c r="X1121">
        <f t="shared" si="368"/>
        <v>0.3888888888888889</v>
      </c>
      <c r="Y1121">
        <f t="shared" si="369"/>
        <v>0.25</v>
      </c>
      <c r="Z1121">
        <f t="shared" si="370"/>
        <v>0.875</v>
      </c>
      <c r="AA1121" t="str">
        <f t="shared" si="371"/>
        <v>CRAM</v>
      </c>
      <c r="AD1121">
        <f t="shared" si="372"/>
        <v>0.1</v>
      </c>
      <c r="AF1121" t="str">
        <f t="shared" si="373"/>
        <v>----</v>
      </c>
      <c r="AG1121" t="str">
        <f t="shared" si="374"/>
        <v>----</v>
      </c>
      <c r="AH1121" t="str">
        <f t="shared" si="375"/>
        <v>----</v>
      </c>
      <c r="AI1121" t="str">
        <f t="shared" si="376"/>
        <v>----</v>
      </c>
      <c r="AJ1121" t="str">
        <f t="shared" si="377"/>
        <v>----</v>
      </c>
      <c r="AK1121" t="str">
        <f t="shared" si="378"/>
        <v>Alipat+N</v>
      </c>
      <c r="AM1121" s="4">
        <f t="shared" si="379"/>
        <v>427.28221625953159</v>
      </c>
      <c r="AN1121" s="4">
        <f t="shared" si="380"/>
        <v>427</v>
      </c>
      <c r="AO1121" s="4">
        <f t="shared" si="381"/>
        <v>0.28221625953159446</v>
      </c>
    </row>
    <row r="1122" spans="1:41" x14ac:dyDescent="0.25">
      <c r="A1122">
        <v>18</v>
      </c>
      <c r="B1122">
        <v>28</v>
      </c>
      <c r="C1122">
        <v>4</v>
      </c>
      <c r="D1122">
        <v>9</v>
      </c>
      <c r="E1122">
        <v>0</v>
      </c>
      <c r="F1122">
        <v>0</v>
      </c>
      <c r="H1122">
        <v>443.17835100000002</v>
      </c>
      <c r="J1122">
        <v>2057344</v>
      </c>
      <c r="K1122">
        <v>2292499</v>
      </c>
      <c r="L1122">
        <v>2689419</v>
      </c>
      <c r="M1122" t="str">
        <f t="shared" si="362"/>
        <v>Yes</v>
      </c>
      <c r="N1122">
        <f t="shared" si="363"/>
        <v>2346420.6666666665</v>
      </c>
      <c r="O1122">
        <v>3274772</v>
      </c>
      <c r="P1122">
        <v>2885756</v>
      </c>
      <c r="Q1122">
        <v>2984801</v>
      </c>
      <c r="S1122">
        <f t="shared" si="364"/>
        <v>1.5555555555555556</v>
      </c>
      <c r="T1122">
        <f t="shared" si="365"/>
        <v>0.5</v>
      </c>
      <c r="V1122" s="4">
        <f t="shared" si="366"/>
        <v>443.17835097990002</v>
      </c>
      <c r="W1122">
        <f t="shared" si="367"/>
        <v>7</v>
      </c>
      <c r="X1122">
        <f t="shared" si="368"/>
        <v>0.3888888888888889</v>
      </c>
      <c r="Y1122">
        <f t="shared" si="369"/>
        <v>0.25</v>
      </c>
      <c r="Z1122">
        <f t="shared" si="370"/>
        <v>0.77777777777777779</v>
      </c>
      <c r="AA1122" t="str">
        <f t="shared" si="371"/>
        <v>CRAM</v>
      </c>
      <c r="AD1122">
        <f t="shared" si="372"/>
        <v>5.2631578947368418E-2</v>
      </c>
      <c r="AF1122" t="str">
        <f t="shared" si="373"/>
        <v>----</v>
      </c>
      <c r="AG1122" t="str">
        <f t="shared" si="374"/>
        <v>----</v>
      </c>
      <c r="AH1122" t="str">
        <f t="shared" si="375"/>
        <v>----</v>
      </c>
      <c r="AI1122" t="str">
        <f t="shared" si="376"/>
        <v>----</v>
      </c>
      <c r="AJ1122" t="str">
        <f t="shared" si="377"/>
        <v>----</v>
      </c>
      <c r="AK1122" t="str">
        <f t="shared" si="378"/>
        <v>Alipat+N</v>
      </c>
      <c r="AM1122" s="4">
        <f t="shared" si="379"/>
        <v>443.2808294480169</v>
      </c>
      <c r="AN1122" s="4">
        <f t="shared" si="380"/>
        <v>443</v>
      </c>
      <c r="AO1122" s="4">
        <f t="shared" si="381"/>
        <v>0.28082944801690246</v>
      </c>
    </row>
    <row r="1123" spans="1:41" x14ac:dyDescent="0.25">
      <c r="A1123">
        <v>18</v>
      </c>
      <c r="B1123">
        <v>29</v>
      </c>
      <c r="C1123">
        <v>1</v>
      </c>
      <c r="D1123">
        <v>14</v>
      </c>
      <c r="E1123">
        <v>0</v>
      </c>
      <c r="F1123">
        <v>0</v>
      </c>
      <c r="H1123">
        <v>482.15152699999999</v>
      </c>
      <c r="J1123">
        <v>2571609</v>
      </c>
      <c r="K1123">
        <v>1566159</v>
      </c>
      <c r="L1123">
        <v>2470472</v>
      </c>
      <c r="M1123" t="str">
        <f t="shared" si="362"/>
        <v>Yes</v>
      </c>
      <c r="N1123">
        <f t="shared" si="363"/>
        <v>2202746.6666666665</v>
      </c>
      <c r="O1123">
        <v>0</v>
      </c>
      <c r="P1123">
        <v>0</v>
      </c>
      <c r="Q1123">
        <v>0</v>
      </c>
      <c r="S1123">
        <f t="shared" si="364"/>
        <v>1.6111111111111112</v>
      </c>
      <c r="T1123">
        <f t="shared" si="365"/>
        <v>0.77777777777777779</v>
      </c>
      <c r="V1123" s="4">
        <f t="shared" si="366"/>
        <v>482.15152697989998</v>
      </c>
      <c r="W1123">
        <f t="shared" si="367"/>
        <v>5</v>
      </c>
      <c r="X1123">
        <f t="shared" si="368"/>
        <v>0.27777777777777779</v>
      </c>
      <c r="Y1123">
        <f t="shared" si="369"/>
        <v>0.17241379310344829</v>
      </c>
      <c r="Z1123">
        <f t="shared" si="370"/>
        <v>0.35714285714285715</v>
      </c>
      <c r="AA1123" t="str">
        <f t="shared" si="371"/>
        <v>O</v>
      </c>
      <c r="AD1123">
        <f t="shared" si="372"/>
        <v>-0.25</v>
      </c>
      <c r="AF1123" t="str">
        <f t="shared" si="373"/>
        <v>----</v>
      </c>
      <c r="AG1123" t="str">
        <f t="shared" si="374"/>
        <v>----</v>
      </c>
      <c r="AH1123" t="str">
        <f t="shared" si="375"/>
        <v>----</v>
      </c>
      <c r="AI1123" t="str">
        <f t="shared" si="376"/>
        <v>----</v>
      </c>
      <c r="AJ1123" t="str">
        <f t="shared" si="377"/>
        <v>SatFACarb</v>
      </c>
      <c r="AK1123" t="str">
        <f t="shared" si="378"/>
        <v>----</v>
      </c>
      <c r="AM1123" s="4">
        <f t="shared" si="379"/>
        <v>482.26301742110917</v>
      </c>
      <c r="AN1123" s="4">
        <f t="shared" si="380"/>
        <v>482</v>
      </c>
      <c r="AO1123" s="4">
        <f t="shared" si="381"/>
        <v>0.26301742110916848</v>
      </c>
    </row>
    <row r="1124" spans="1:41" x14ac:dyDescent="0.25">
      <c r="A1124">
        <v>18</v>
      </c>
      <c r="B1124">
        <v>29</v>
      </c>
      <c r="C1124">
        <v>1</v>
      </c>
      <c r="D1124">
        <v>15</v>
      </c>
      <c r="E1124">
        <v>0</v>
      </c>
      <c r="F1124">
        <v>0</v>
      </c>
      <c r="H1124">
        <v>498.1464416</v>
      </c>
      <c r="J1124">
        <v>3883262</v>
      </c>
      <c r="K1124">
        <v>2160327</v>
      </c>
      <c r="L1124">
        <v>2294586</v>
      </c>
      <c r="M1124" t="str">
        <f t="shared" si="362"/>
        <v>Yes</v>
      </c>
      <c r="N1124">
        <f t="shared" si="363"/>
        <v>2779391.6666666665</v>
      </c>
      <c r="O1124">
        <v>0</v>
      </c>
      <c r="P1124">
        <v>0</v>
      </c>
      <c r="Q1124">
        <v>0</v>
      </c>
      <c r="S1124">
        <f t="shared" si="364"/>
        <v>1.6111111111111112</v>
      </c>
      <c r="T1124">
        <f t="shared" si="365"/>
        <v>0.83333333333333337</v>
      </c>
      <c r="V1124" s="4">
        <f t="shared" si="366"/>
        <v>498.1464415799</v>
      </c>
      <c r="W1124">
        <f t="shared" si="367"/>
        <v>5</v>
      </c>
      <c r="X1124">
        <f t="shared" si="368"/>
        <v>0.27777777777777779</v>
      </c>
      <c r="Y1124">
        <f t="shared" si="369"/>
        <v>0.17241379310344829</v>
      </c>
      <c r="Z1124">
        <f t="shared" si="370"/>
        <v>0.33333333333333331</v>
      </c>
      <c r="AA1124" t="str">
        <f t="shared" si="371"/>
        <v>O</v>
      </c>
      <c r="AD1124">
        <f t="shared" si="372"/>
        <v>-0.31578947368421051</v>
      </c>
      <c r="AF1124" t="str">
        <f t="shared" si="373"/>
        <v>----</v>
      </c>
      <c r="AG1124" t="str">
        <f t="shared" si="374"/>
        <v>----</v>
      </c>
      <c r="AH1124" t="str">
        <f t="shared" si="375"/>
        <v>----</v>
      </c>
      <c r="AI1124" t="str">
        <f t="shared" si="376"/>
        <v>----</v>
      </c>
      <c r="AJ1124" t="str">
        <f t="shared" si="377"/>
        <v>SatFACarb</v>
      </c>
      <c r="AK1124" t="str">
        <f t="shared" si="378"/>
        <v>----</v>
      </c>
      <c r="AM1124" s="4">
        <f t="shared" si="379"/>
        <v>498.26163060959448</v>
      </c>
      <c r="AN1124" s="4">
        <f t="shared" si="380"/>
        <v>498</v>
      </c>
      <c r="AO1124" s="4">
        <f t="shared" si="381"/>
        <v>0.26163060959447648</v>
      </c>
    </row>
    <row r="1125" spans="1:41" x14ac:dyDescent="0.25">
      <c r="A1125">
        <v>18</v>
      </c>
      <c r="B1125">
        <v>29</v>
      </c>
      <c r="C1125">
        <v>3</v>
      </c>
      <c r="D1125">
        <v>8</v>
      </c>
      <c r="E1125">
        <v>0</v>
      </c>
      <c r="F1125">
        <v>0</v>
      </c>
      <c r="H1125">
        <v>414.1881874</v>
      </c>
      <c r="J1125">
        <v>1825070</v>
      </c>
      <c r="K1125">
        <v>2633467</v>
      </c>
      <c r="L1125">
        <v>2402509</v>
      </c>
      <c r="M1125" t="str">
        <f t="shared" si="362"/>
        <v>Yes</v>
      </c>
      <c r="N1125">
        <f t="shared" si="363"/>
        <v>2287015.3333333335</v>
      </c>
      <c r="O1125">
        <v>3651875</v>
      </c>
      <c r="P1125">
        <v>4780792</v>
      </c>
      <c r="Q1125">
        <v>4570227</v>
      </c>
      <c r="S1125">
        <f t="shared" si="364"/>
        <v>1.6111111111111112</v>
      </c>
      <c r="T1125">
        <f t="shared" si="365"/>
        <v>0.44444444444444442</v>
      </c>
      <c r="V1125" s="4">
        <f t="shared" si="366"/>
        <v>414.1881873799</v>
      </c>
      <c r="W1125">
        <f t="shared" si="367"/>
        <v>6</v>
      </c>
      <c r="X1125">
        <f t="shared" si="368"/>
        <v>0.33333333333333331</v>
      </c>
      <c r="Y1125">
        <f t="shared" si="369"/>
        <v>0.20689655172413793</v>
      </c>
      <c r="Z1125">
        <f t="shared" si="370"/>
        <v>0.75</v>
      </c>
      <c r="AA1125" t="str">
        <f t="shared" si="371"/>
        <v>O</v>
      </c>
      <c r="AD1125">
        <f t="shared" si="372"/>
        <v>4.5454545454545456E-2</v>
      </c>
      <c r="AF1125" t="str">
        <f t="shared" si="373"/>
        <v>----</v>
      </c>
      <c r="AG1125" t="str">
        <f t="shared" si="374"/>
        <v>----</v>
      </c>
      <c r="AH1125" t="str">
        <f t="shared" si="375"/>
        <v>----</v>
      </c>
      <c r="AI1125" t="str">
        <f t="shared" si="376"/>
        <v>----</v>
      </c>
      <c r="AJ1125" t="str">
        <f t="shared" si="377"/>
        <v>----</v>
      </c>
      <c r="AK1125" t="str">
        <f t="shared" si="378"/>
        <v>Alipat+N</v>
      </c>
      <c r="AM1125" s="4">
        <f t="shared" si="379"/>
        <v>414.28396229954791</v>
      </c>
      <c r="AN1125" s="4">
        <f t="shared" si="380"/>
        <v>414</v>
      </c>
      <c r="AO1125" s="4">
        <f t="shared" si="381"/>
        <v>0.28396229954790897</v>
      </c>
    </row>
    <row r="1126" spans="1:41" x14ac:dyDescent="0.25">
      <c r="A1126">
        <v>18</v>
      </c>
      <c r="B1126">
        <v>30</v>
      </c>
      <c r="C1126">
        <v>4</v>
      </c>
      <c r="D1126">
        <v>7</v>
      </c>
      <c r="E1126">
        <v>0</v>
      </c>
      <c r="F1126">
        <v>0</v>
      </c>
      <c r="H1126">
        <v>413.20417179999998</v>
      </c>
      <c r="J1126">
        <v>2096701</v>
      </c>
      <c r="K1126">
        <v>3380983</v>
      </c>
      <c r="L1126">
        <v>2820294</v>
      </c>
      <c r="M1126" t="str">
        <f t="shared" si="362"/>
        <v>Yes</v>
      </c>
      <c r="N1126">
        <f t="shared" si="363"/>
        <v>2765992.6666666665</v>
      </c>
      <c r="O1126">
        <v>6207749</v>
      </c>
      <c r="P1126">
        <v>7375583</v>
      </c>
      <c r="Q1126">
        <v>7884892</v>
      </c>
      <c r="S1126">
        <f t="shared" si="364"/>
        <v>1.6666666666666667</v>
      </c>
      <c r="T1126">
        <f t="shared" si="365"/>
        <v>0.3888888888888889</v>
      </c>
      <c r="V1126" s="4">
        <f t="shared" si="366"/>
        <v>413.20417177989998</v>
      </c>
      <c r="W1126">
        <f t="shared" si="367"/>
        <v>6</v>
      </c>
      <c r="X1126">
        <f t="shared" si="368"/>
        <v>0.33333333333333331</v>
      </c>
      <c r="Y1126">
        <f t="shared" si="369"/>
        <v>0.2</v>
      </c>
      <c r="Z1126">
        <f t="shared" si="370"/>
        <v>0.8571428571428571</v>
      </c>
      <c r="AA1126" t="str">
        <f t="shared" si="371"/>
        <v>CRAM</v>
      </c>
      <c r="AD1126">
        <f t="shared" si="372"/>
        <v>4.7619047619047616E-2</v>
      </c>
      <c r="AF1126" t="str">
        <f t="shared" si="373"/>
        <v>----</v>
      </c>
      <c r="AG1126" t="str">
        <f t="shared" si="374"/>
        <v>----</v>
      </c>
      <c r="AH1126" t="str">
        <f t="shared" si="375"/>
        <v>----</v>
      </c>
      <c r="AI1126" t="str">
        <f t="shared" si="376"/>
        <v>----</v>
      </c>
      <c r="AJ1126" t="str">
        <f t="shared" si="377"/>
        <v>----</v>
      </c>
      <c r="AK1126" t="str">
        <f t="shared" si="378"/>
        <v>Alipat+N</v>
      </c>
      <c r="AM1126" s="4">
        <f t="shared" si="379"/>
        <v>413.29971916042945</v>
      </c>
      <c r="AN1126" s="4">
        <f t="shared" si="380"/>
        <v>413</v>
      </c>
      <c r="AO1126" s="4">
        <f t="shared" si="381"/>
        <v>0.29971916042944713</v>
      </c>
    </row>
    <row r="1127" spans="1:41" x14ac:dyDescent="0.25">
      <c r="A1127">
        <v>18</v>
      </c>
      <c r="B1127">
        <v>30</v>
      </c>
      <c r="C1127">
        <v>4</v>
      </c>
      <c r="D1127">
        <v>10</v>
      </c>
      <c r="E1127">
        <v>0</v>
      </c>
      <c r="F1127">
        <v>0</v>
      </c>
      <c r="H1127">
        <v>461.18891559999997</v>
      </c>
      <c r="J1127">
        <v>2114206</v>
      </c>
      <c r="K1127">
        <v>2218677</v>
      </c>
      <c r="L1127">
        <v>1897536</v>
      </c>
      <c r="M1127" t="str">
        <f t="shared" si="362"/>
        <v>Yes</v>
      </c>
      <c r="N1127">
        <f t="shared" si="363"/>
        <v>2076806.3333333333</v>
      </c>
      <c r="O1127">
        <v>0</v>
      </c>
      <c r="P1127">
        <v>0</v>
      </c>
      <c r="Q1127">
        <v>0</v>
      </c>
      <c r="S1127">
        <f t="shared" si="364"/>
        <v>1.6666666666666667</v>
      </c>
      <c r="T1127">
        <f t="shared" si="365"/>
        <v>0.55555555555555558</v>
      </c>
      <c r="V1127" s="4">
        <f t="shared" si="366"/>
        <v>461.18891557989997</v>
      </c>
      <c r="W1127">
        <f t="shared" si="367"/>
        <v>6</v>
      </c>
      <c r="X1127">
        <f t="shared" si="368"/>
        <v>0.33333333333333331</v>
      </c>
      <c r="Y1127">
        <f t="shared" si="369"/>
        <v>0.2</v>
      </c>
      <c r="Z1127">
        <f t="shared" si="370"/>
        <v>0.6</v>
      </c>
      <c r="AA1127" t="str">
        <f t="shared" si="371"/>
        <v>O</v>
      </c>
      <c r="AD1127">
        <f t="shared" si="372"/>
        <v>-0.1111111111111111</v>
      </c>
      <c r="AF1127" t="str">
        <f t="shared" si="373"/>
        <v>----</v>
      </c>
      <c r="AG1127" t="str">
        <f t="shared" si="374"/>
        <v>----</v>
      </c>
      <c r="AH1127" t="str">
        <f t="shared" si="375"/>
        <v>----</v>
      </c>
      <c r="AI1127" t="str">
        <f t="shared" si="376"/>
        <v>----</v>
      </c>
      <c r="AJ1127" t="str">
        <f t="shared" si="377"/>
        <v>----</v>
      </c>
      <c r="AK1127" t="str">
        <f t="shared" si="378"/>
        <v>Alipat+N</v>
      </c>
      <c r="AM1127" s="4">
        <f t="shared" si="379"/>
        <v>461.29555872588537</v>
      </c>
      <c r="AN1127" s="4">
        <f t="shared" si="380"/>
        <v>461</v>
      </c>
      <c r="AO1127" s="4">
        <f t="shared" si="381"/>
        <v>0.29555872588537113</v>
      </c>
    </row>
    <row r="1128" spans="1:41" x14ac:dyDescent="0.25">
      <c r="A1128">
        <v>18</v>
      </c>
      <c r="B1128">
        <v>32</v>
      </c>
      <c r="C1128">
        <v>0</v>
      </c>
      <c r="D1128">
        <v>12</v>
      </c>
      <c r="E1128">
        <v>0</v>
      </c>
      <c r="F1128">
        <v>0</v>
      </c>
      <c r="H1128">
        <v>439.18209880000001</v>
      </c>
      <c r="J1128">
        <v>2625599</v>
      </c>
      <c r="K1128">
        <v>2958826</v>
      </c>
      <c r="L1128">
        <v>3513605</v>
      </c>
      <c r="M1128" t="str">
        <f t="shared" si="362"/>
        <v>Yes</v>
      </c>
      <c r="N1128">
        <f t="shared" si="363"/>
        <v>3032676.6666666665</v>
      </c>
      <c r="O1128">
        <v>3558744</v>
      </c>
      <c r="P1128">
        <v>3987324</v>
      </c>
      <c r="Q1128">
        <v>4126349</v>
      </c>
      <c r="S1128">
        <f t="shared" si="364"/>
        <v>1.7777777777777777</v>
      </c>
      <c r="T1128">
        <f t="shared" si="365"/>
        <v>0.66666666666666663</v>
      </c>
      <c r="V1128" s="4">
        <f t="shared" si="366"/>
        <v>439.18209877989995</v>
      </c>
      <c r="W1128">
        <f t="shared" si="367"/>
        <v>3</v>
      </c>
      <c r="X1128">
        <f t="shared" si="368"/>
        <v>0.16666666666666666</v>
      </c>
      <c r="Y1128">
        <f t="shared" si="369"/>
        <v>9.375E-2</v>
      </c>
      <c r="Z1128">
        <f t="shared" si="370"/>
        <v>0.25</v>
      </c>
      <c r="AA1128" t="str">
        <f t="shared" si="371"/>
        <v>O</v>
      </c>
      <c r="AD1128">
        <f t="shared" si="372"/>
        <v>-0.25</v>
      </c>
      <c r="AF1128" t="str">
        <f t="shared" si="373"/>
        <v>----</v>
      </c>
      <c r="AG1128" t="str">
        <f t="shared" si="374"/>
        <v>----</v>
      </c>
      <c r="AH1128" t="str">
        <f t="shared" si="375"/>
        <v>----</v>
      </c>
      <c r="AI1128" t="str">
        <f t="shared" si="376"/>
        <v>----</v>
      </c>
      <c r="AJ1128" t="str">
        <f t="shared" si="377"/>
        <v>SatFACarb</v>
      </c>
      <c r="AK1128" t="str">
        <f t="shared" si="378"/>
        <v>----</v>
      </c>
      <c r="AM1128" s="4">
        <f t="shared" si="379"/>
        <v>439.28365317353808</v>
      </c>
      <c r="AN1128" s="4">
        <f t="shared" si="380"/>
        <v>439</v>
      </c>
      <c r="AO1128" s="4">
        <f t="shared" si="381"/>
        <v>0.2836531735380845</v>
      </c>
    </row>
    <row r="1129" spans="1:41" x14ac:dyDescent="0.25">
      <c r="A1129">
        <v>18</v>
      </c>
      <c r="B1129">
        <v>32</v>
      </c>
      <c r="C1129">
        <v>0</v>
      </c>
      <c r="D1129">
        <v>18</v>
      </c>
      <c r="E1129">
        <v>0</v>
      </c>
      <c r="F1129">
        <v>0</v>
      </c>
      <c r="H1129">
        <v>535.15158640000004</v>
      </c>
      <c r="J1129">
        <v>1955982</v>
      </c>
      <c r="K1129">
        <v>1942887</v>
      </c>
      <c r="L1129">
        <v>2192598</v>
      </c>
      <c r="M1129" t="str">
        <f t="shared" si="362"/>
        <v>Yes</v>
      </c>
      <c r="N1129">
        <f t="shared" si="363"/>
        <v>2030489</v>
      </c>
      <c r="O1129">
        <v>0</v>
      </c>
      <c r="P1129">
        <v>0</v>
      </c>
      <c r="Q1129">
        <v>0</v>
      </c>
      <c r="S1129">
        <f t="shared" si="364"/>
        <v>1.7777777777777777</v>
      </c>
      <c r="T1129">
        <f t="shared" si="365"/>
        <v>1</v>
      </c>
      <c r="V1129" s="4">
        <f t="shared" si="366"/>
        <v>535.1515863799001</v>
      </c>
      <c r="W1129">
        <f t="shared" si="367"/>
        <v>3</v>
      </c>
      <c r="X1129">
        <f t="shared" si="368"/>
        <v>0.16666666666666666</v>
      </c>
      <c r="Y1129">
        <f t="shared" si="369"/>
        <v>9.375E-2</v>
      </c>
      <c r="Z1129">
        <f t="shared" si="370"/>
        <v>0.16666666666666666</v>
      </c>
      <c r="AA1129" t="str">
        <f t="shared" si="371"/>
        <v>O</v>
      </c>
      <c r="AD1129">
        <f t="shared" si="372"/>
        <v>-0.66666666666666663</v>
      </c>
      <c r="AF1129" t="str">
        <f t="shared" si="373"/>
        <v>----</v>
      </c>
      <c r="AG1129" t="str">
        <f t="shared" si="374"/>
        <v>----</v>
      </c>
      <c r="AH1129" t="str">
        <f t="shared" si="375"/>
        <v>----</v>
      </c>
      <c r="AI1129" t="str">
        <f t="shared" si="376"/>
        <v>----</v>
      </c>
      <c r="AJ1129" t="str">
        <f t="shared" si="377"/>
        <v>SatFACarb</v>
      </c>
      <c r="AK1129" t="str">
        <f t="shared" si="378"/>
        <v>----</v>
      </c>
      <c r="AM1129" s="4">
        <f t="shared" si="379"/>
        <v>535.27533230444999</v>
      </c>
      <c r="AN1129" s="4">
        <f t="shared" si="380"/>
        <v>535</v>
      </c>
      <c r="AO1129" s="4">
        <f t="shared" si="381"/>
        <v>0.27533230444998935</v>
      </c>
    </row>
    <row r="1130" spans="1:41" x14ac:dyDescent="0.25">
      <c r="A1130">
        <v>18</v>
      </c>
      <c r="B1130">
        <v>32</v>
      </c>
      <c r="C1130">
        <v>4</v>
      </c>
      <c r="D1130">
        <v>8</v>
      </c>
      <c r="E1130">
        <v>0</v>
      </c>
      <c r="F1130">
        <v>0</v>
      </c>
      <c r="H1130">
        <v>431.21473639999999</v>
      </c>
      <c r="J1130">
        <v>2083238</v>
      </c>
      <c r="K1130">
        <v>2874699</v>
      </c>
      <c r="L1130">
        <v>2404811</v>
      </c>
      <c r="M1130" t="str">
        <f t="shared" si="362"/>
        <v>Yes</v>
      </c>
      <c r="N1130">
        <f t="shared" si="363"/>
        <v>2454249.3333333335</v>
      </c>
      <c r="O1130">
        <v>4471701</v>
      </c>
      <c r="P1130">
        <v>5090664</v>
      </c>
      <c r="Q1130">
        <v>4610738</v>
      </c>
      <c r="S1130">
        <f t="shared" si="364"/>
        <v>1.7777777777777777</v>
      </c>
      <c r="T1130">
        <f t="shared" si="365"/>
        <v>0.44444444444444442</v>
      </c>
      <c r="V1130" s="4">
        <f t="shared" si="366"/>
        <v>431.21473637989999</v>
      </c>
      <c r="W1130">
        <f t="shared" si="367"/>
        <v>5</v>
      </c>
      <c r="X1130">
        <f t="shared" si="368"/>
        <v>0.27777777777777779</v>
      </c>
      <c r="Y1130">
        <f t="shared" si="369"/>
        <v>0.15625</v>
      </c>
      <c r="Z1130">
        <f t="shared" si="370"/>
        <v>0.625</v>
      </c>
      <c r="AA1130" t="str">
        <f t="shared" si="371"/>
        <v>O</v>
      </c>
      <c r="AD1130">
        <f t="shared" si="372"/>
        <v>-0.1</v>
      </c>
      <c r="AF1130" t="str">
        <f t="shared" si="373"/>
        <v>----</v>
      </c>
      <c r="AG1130" t="str">
        <f t="shared" si="374"/>
        <v>----</v>
      </c>
      <c r="AH1130" t="str">
        <f t="shared" si="375"/>
        <v>----</v>
      </c>
      <c r="AI1130" t="str">
        <f t="shared" si="376"/>
        <v>----</v>
      </c>
      <c r="AJ1130" t="str">
        <f t="shared" si="377"/>
        <v>----</v>
      </c>
      <c r="AK1130" t="str">
        <f t="shared" si="378"/>
        <v>Alipat+N</v>
      </c>
      <c r="AM1130" s="4">
        <f t="shared" si="379"/>
        <v>431.31444843829797</v>
      </c>
      <c r="AN1130" s="4">
        <f t="shared" si="380"/>
        <v>431</v>
      </c>
      <c r="AO1130" s="4">
        <f t="shared" si="381"/>
        <v>0.31444843829797264</v>
      </c>
    </row>
    <row r="1131" spans="1:41" x14ac:dyDescent="0.25">
      <c r="A1131">
        <v>18</v>
      </c>
      <c r="B1131">
        <v>34</v>
      </c>
      <c r="C1131">
        <v>0</v>
      </c>
      <c r="D1131">
        <v>8</v>
      </c>
      <c r="E1131">
        <v>0</v>
      </c>
      <c r="F1131">
        <v>0</v>
      </c>
      <c r="H1131">
        <v>377.21809039999999</v>
      </c>
      <c r="J1131">
        <v>1506727</v>
      </c>
      <c r="K1131">
        <v>4075131</v>
      </c>
      <c r="L1131">
        <v>2575881</v>
      </c>
      <c r="M1131" t="str">
        <f t="shared" si="362"/>
        <v>Yes</v>
      </c>
      <c r="N1131">
        <f t="shared" si="363"/>
        <v>2719246.3333333335</v>
      </c>
      <c r="O1131">
        <v>6653848</v>
      </c>
      <c r="P1131">
        <v>10988038</v>
      </c>
      <c r="Q1131">
        <v>8835232</v>
      </c>
      <c r="S1131">
        <f t="shared" si="364"/>
        <v>1.8888888888888888</v>
      </c>
      <c r="T1131">
        <f t="shared" si="365"/>
        <v>0.44444444444444442</v>
      </c>
      <c r="V1131" s="4">
        <f t="shared" si="366"/>
        <v>377.21809037989999</v>
      </c>
      <c r="W1131">
        <f t="shared" si="367"/>
        <v>2</v>
      </c>
      <c r="X1131">
        <f t="shared" si="368"/>
        <v>0.1111111111111111</v>
      </c>
      <c r="Y1131">
        <f t="shared" si="369"/>
        <v>5.8823529411764705E-2</v>
      </c>
      <c r="Z1131">
        <f t="shared" si="370"/>
        <v>0.25</v>
      </c>
      <c r="AA1131" t="str">
        <f t="shared" si="371"/>
        <v>O</v>
      </c>
      <c r="AD1131">
        <f t="shared" si="372"/>
        <v>-0.14285714285714285</v>
      </c>
      <c r="AF1131" t="str">
        <f t="shared" si="373"/>
        <v>----</v>
      </c>
      <c r="AG1131" t="str">
        <f t="shared" si="374"/>
        <v>----</v>
      </c>
      <c r="AH1131" t="str">
        <f t="shared" si="375"/>
        <v>----</v>
      </c>
      <c r="AI1131" t="str">
        <f t="shared" si="376"/>
        <v>AlipatNoN</v>
      </c>
      <c r="AJ1131" t="str">
        <f t="shared" si="377"/>
        <v>----</v>
      </c>
      <c r="AK1131" t="str">
        <f t="shared" si="378"/>
        <v>----</v>
      </c>
      <c r="AM1131" s="4">
        <f t="shared" si="379"/>
        <v>377.30531650898013</v>
      </c>
      <c r="AN1131" s="4">
        <f t="shared" si="380"/>
        <v>377</v>
      </c>
      <c r="AO1131" s="4">
        <f t="shared" si="381"/>
        <v>0.30531650898012686</v>
      </c>
    </row>
    <row r="1132" spans="1:41" x14ac:dyDescent="0.25">
      <c r="A1132">
        <v>18</v>
      </c>
      <c r="B1132">
        <v>34</v>
      </c>
      <c r="C1132">
        <v>0</v>
      </c>
      <c r="D1132">
        <v>9</v>
      </c>
      <c r="E1132">
        <v>0</v>
      </c>
      <c r="F1132">
        <v>0</v>
      </c>
      <c r="H1132">
        <v>393.21300500000001</v>
      </c>
      <c r="J1132">
        <v>2633189</v>
      </c>
      <c r="K1132">
        <v>3682982</v>
      </c>
      <c r="L1132">
        <v>2796797</v>
      </c>
      <c r="M1132" t="str">
        <f t="shared" si="362"/>
        <v>Yes</v>
      </c>
      <c r="N1132">
        <f t="shared" si="363"/>
        <v>3037656</v>
      </c>
      <c r="O1132">
        <v>5983107</v>
      </c>
      <c r="P1132">
        <v>6767059</v>
      </c>
      <c r="Q1132">
        <v>7348167</v>
      </c>
      <c r="S1132">
        <f t="shared" si="364"/>
        <v>1.8888888888888888</v>
      </c>
      <c r="T1132">
        <f t="shared" si="365"/>
        <v>0.5</v>
      </c>
      <c r="V1132" s="4">
        <f t="shared" si="366"/>
        <v>393.21300497989995</v>
      </c>
      <c r="W1132">
        <f t="shared" si="367"/>
        <v>2</v>
      </c>
      <c r="X1132">
        <f t="shared" si="368"/>
        <v>0.1111111111111111</v>
      </c>
      <c r="Y1132">
        <f t="shared" si="369"/>
        <v>5.8823529411764705E-2</v>
      </c>
      <c r="Z1132">
        <f t="shared" si="370"/>
        <v>0.22222222222222221</v>
      </c>
      <c r="AA1132" t="str">
        <f t="shared" si="371"/>
        <v>O</v>
      </c>
      <c r="AD1132">
        <f t="shared" si="372"/>
        <v>-0.18518518518518517</v>
      </c>
      <c r="AF1132" t="str">
        <f t="shared" si="373"/>
        <v>----</v>
      </c>
      <c r="AG1132" t="str">
        <f t="shared" si="374"/>
        <v>----</v>
      </c>
      <c r="AH1132" t="str">
        <f t="shared" si="375"/>
        <v>----</v>
      </c>
      <c r="AI1132" t="str">
        <f t="shared" si="376"/>
        <v>AlipatNoN</v>
      </c>
      <c r="AJ1132" t="str">
        <f t="shared" si="377"/>
        <v>----</v>
      </c>
      <c r="AK1132" t="str">
        <f t="shared" si="378"/>
        <v>----</v>
      </c>
      <c r="AM1132" s="4">
        <f t="shared" si="379"/>
        <v>393.30392969746543</v>
      </c>
      <c r="AN1132" s="4">
        <f t="shared" si="380"/>
        <v>393</v>
      </c>
      <c r="AO1132" s="4">
        <f t="shared" si="381"/>
        <v>0.30392969746543486</v>
      </c>
    </row>
    <row r="1133" spans="1:41" x14ac:dyDescent="0.25">
      <c r="A1133">
        <v>18</v>
      </c>
      <c r="B1133">
        <v>34</v>
      </c>
      <c r="C1133">
        <v>0</v>
      </c>
      <c r="D1133">
        <v>10</v>
      </c>
      <c r="E1133">
        <v>0</v>
      </c>
      <c r="F1133">
        <v>0</v>
      </c>
      <c r="H1133">
        <v>409.20791960000003</v>
      </c>
      <c r="J1133">
        <v>1752617</v>
      </c>
      <c r="K1133">
        <v>3027598</v>
      </c>
      <c r="L1133">
        <v>2707547</v>
      </c>
      <c r="M1133" t="str">
        <f t="shared" si="362"/>
        <v>Yes</v>
      </c>
      <c r="N1133">
        <f t="shared" si="363"/>
        <v>2495920.6666666665</v>
      </c>
      <c r="O1133">
        <v>4010045</v>
      </c>
      <c r="P1133">
        <v>5344813</v>
      </c>
      <c r="Q1133">
        <v>6218678</v>
      </c>
      <c r="S1133">
        <f t="shared" si="364"/>
        <v>1.8888888888888888</v>
      </c>
      <c r="T1133">
        <f t="shared" si="365"/>
        <v>0.55555555555555558</v>
      </c>
      <c r="V1133" s="4">
        <f t="shared" si="366"/>
        <v>409.20791957989996</v>
      </c>
      <c r="W1133">
        <f t="shared" si="367"/>
        <v>2</v>
      </c>
      <c r="X1133">
        <f t="shared" si="368"/>
        <v>0.1111111111111111</v>
      </c>
      <c r="Y1133">
        <f t="shared" si="369"/>
        <v>5.8823529411764705E-2</v>
      </c>
      <c r="Z1133">
        <f t="shared" si="370"/>
        <v>0.2</v>
      </c>
      <c r="AA1133" t="str">
        <f t="shared" si="371"/>
        <v>O</v>
      </c>
      <c r="AD1133">
        <f t="shared" si="372"/>
        <v>-0.23076923076923078</v>
      </c>
      <c r="AF1133" t="str">
        <f t="shared" si="373"/>
        <v>----</v>
      </c>
      <c r="AG1133" t="str">
        <f t="shared" si="374"/>
        <v>----</v>
      </c>
      <c r="AH1133" t="str">
        <f t="shared" si="375"/>
        <v>----</v>
      </c>
      <c r="AI1133" t="str">
        <f t="shared" si="376"/>
        <v>AlipatNoN</v>
      </c>
      <c r="AJ1133" t="str">
        <f t="shared" si="377"/>
        <v>----</v>
      </c>
      <c r="AK1133" t="str">
        <f t="shared" si="378"/>
        <v>----</v>
      </c>
      <c r="AM1133" s="4">
        <f t="shared" si="379"/>
        <v>409.30254288595074</v>
      </c>
      <c r="AN1133" s="4">
        <f t="shared" si="380"/>
        <v>409</v>
      </c>
      <c r="AO1133" s="4">
        <f t="shared" si="381"/>
        <v>0.30254288595074286</v>
      </c>
    </row>
    <row r="1134" spans="1:41" x14ac:dyDescent="0.25">
      <c r="A1134">
        <v>18</v>
      </c>
      <c r="B1134">
        <v>36</v>
      </c>
      <c r="C1134">
        <v>0</v>
      </c>
      <c r="D1134">
        <v>5</v>
      </c>
      <c r="E1134">
        <v>1</v>
      </c>
      <c r="F1134">
        <v>0</v>
      </c>
      <c r="H1134">
        <v>363.22106730000002</v>
      </c>
      <c r="J1134">
        <v>1767154</v>
      </c>
      <c r="K1134">
        <v>1799957</v>
      </c>
      <c r="L1134">
        <v>1487325</v>
      </c>
      <c r="M1134" t="str">
        <f t="shared" si="362"/>
        <v>Yes</v>
      </c>
      <c r="N1134">
        <f t="shared" si="363"/>
        <v>1684812</v>
      </c>
      <c r="O1134">
        <v>3454749</v>
      </c>
      <c r="P1134">
        <v>2528554</v>
      </c>
      <c r="Q1134">
        <v>2241072</v>
      </c>
      <c r="S1134">
        <f t="shared" si="364"/>
        <v>2</v>
      </c>
      <c r="T1134">
        <f t="shared" si="365"/>
        <v>0.27777777777777779</v>
      </c>
      <c r="V1134" s="4">
        <f t="shared" si="366"/>
        <v>363.22106727990001</v>
      </c>
      <c r="W1134">
        <f t="shared" si="367"/>
        <v>1</v>
      </c>
      <c r="X1134">
        <f t="shared" si="368"/>
        <v>5.5555555555555552E-2</v>
      </c>
      <c r="Y1134">
        <f t="shared" si="369"/>
        <v>2.7777777777777776E-2</v>
      </c>
      <c r="Z1134">
        <f t="shared" si="370"/>
        <v>0.2</v>
      </c>
      <c r="AA1134" t="str">
        <f t="shared" si="371"/>
        <v>O</v>
      </c>
      <c r="AD1134">
        <f t="shared" si="372"/>
        <v>-0.17241379310344829</v>
      </c>
      <c r="AF1134" t="str">
        <f t="shared" si="373"/>
        <v>----</v>
      </c>
      <c r="AG1134" t="str">
        <f t="shared" si="374"/>
        <v>----</v>
      </c>
      <c r="AH1134" t="str">
        <f t="shared" si="375"/>
        <v>----</v>
      </c>
      <c r="AI1134" t="str">
        <f t="shared" si="376"/>
        <v>AlipatNoN</v>
      </c>
      <c r="AJ1134" t="str">
        <f t="shared" si="377"/>
        <v>----</v>
      </c>
      <c r="AK1134" t="str">
        <f t="shared" si="378"/>
        <v>----</v>
      </c>
      <c r="AM1134" s="4">
        <f t="shared" si="379"/>
        <v>363.30505680348642</v>
      </c>
      <c r="AN1134" s="4">
        <f t="shared" si="380"/>
        <v>363</v>
      </c>
      <c r="AO1134" s="4">
        <f t="shared" si="381"/>
        <v>0.30505680348642272</v>
      </c>
    </row>
    <row r="1135" spans="1:41" x14ac:dyDescent="0.25">
      <c r="A1135">
        <v>19</v>
      </c>
      <c r="B1135">
        <v>14</v>
      </c>
      <c r="C1135">
        <v>0</v>
      </c>
      <c r="D1135">
        <v>11</v>
      </c>
      <c r="E1135">
        <v>0</v>
      </c>
      <c r="F1135">
        <v>0</v>
      </c>
      <c r="H1135">
        <v>417.04633419999999</v>
      </c>
      <c r="J1135">
        <v>1682650</v>
      </c>
      <c r="K1135">
        <v>3600092</v>
      </c>
      <c r="L1135">
        <v>3152571</v>
      </c>
      <c r="M1135" t="str">
        <f t="shared" si="362"/>
        <v>Yes</v>
      </c>
      <c r="N1135">
        <f t="shared" si="363"/>
        <v>2811771</v>
      </c>
      <c r="O1135">
        <v>0</v>
      </c>
      <c r="P1135">
        <v>0</v>
      </c>
      <c r="Q1135">
        <v>0</v>
      </c>
      <c r="S1135">
        <f t="shared" si="364"/>
        <v>0.73684210526315785</v>
      </c>
      <c r="T1135">
        <f t="shared" si="365"/>
        <v>0.57894736842105265</v>
      </c>
      <c r="V1135" s="4">
        <f t="shared" si="366"/>
        <v>417.04633417989999</v>
      </c>
      <c r="W1135">
        <f t="shared" si="367"/>
        <v>13</v>
      </c>
      <c r="X1135">
        <f t="shared" si="368"/>
        <v>0.68421052631578949</v>
      </c>
      <c r="Y1135">
        <f t="shared" si="369"/>
        <v>0.9285714285714286</v>
      </c>
      <c r="Z1135">
        <f t="shared" si="370"/>
        <v>1.1818181818181819</v>
      </c>
      <c r="AA1135" t="str">
        <f t="shared" si="371"/>
        <v>O</v>
      </c>
      <c r="AD1135">
        <f t="shared" si="372"/>
        <v>0.55555555555555558</v>
      </c>
      <c r="AF1135" t="str">
        <f t="shared" si="373"/>
        <v>----</v>
      </c>
      <c r="AG1135" t="str">
        <f t="shared" si="374"/>
        <v>Aromatic</v>
      </c>
      <c r="AH1135" t="str">
        <f t="shared" si="375"/>
        <v>----</v>
      </c>
      <c r="AI1135" t="str">
        <f t="shared" si="376"/>
        <v>----</v>
      </c>
      <c r="AJ1135" t="str">
        <f t="shared" si="377"/>
        <v>----</v>
      </c>
      <c r="AK1135" t="str">
        <f t="shared" si="378"/>
        <v>----</v>
      </c>
      <c r="AM1135" s="4">
        <f t="shared" si="379"/>
        <v>417.14277000391081</v>
      </c>
      <c r="AN1135" s="4">
        <f t="shared" si="380"/>
        <v>417</v>
      </c>
      <c r="AO1135" s="4">
        <f t="shared" si="381"/>
        <v>0.14277000391081174</v>
      </c>
    </row>
    <row r="1136" spans="1:41" x14ac:dyDescent="0.25">
      <c r="A1136">
        <v>19</v>
      </c>
      <c r="B1136">
        <v>14</v>
      </c>
      <c r="C1136">
        <v>0</v>
      </c>
      <c r="D1136">
        <v>12</v>
      </c>
      <c r="E1136">
        <v>0</v>
      </c>
      <c r="F1136">
        <v>0</v>
      </c>
      <c r="H1136">
        <v>433.04124880000001</v>
      </c>
      <c r="J1136">
        <v>1560806</v>
      </c>
      <c r="K1136">
        <v>3575443</v>
      </c>
      <c r="L1136">
        <v>3143474</v>
      </c>
      <c r="M1136" t="str">
        <f t="shared" si="362"/>
        <v>Yes</v>
      </c>
      <c r="N1136">
        <f t="shared" si="363"/>
        <v>2759907.6666666665</v>
      </c>
      <c r="O1136">
        <v>0</v>
      </c>
      <c r="P1136">
        <v>0</v>
      </c>
      <c r="Q1136">
        <v>0</v>
      </c>
      <c r="S1136">
        <f t="shared" si="364"/>
        <v>0.73684210526315785</v>
      </c>
      <c r="T1136">
        <f t="shared" si="365"/>
        <v>0.63157894736842102</v>
      </c>
      <c r="V1136" s="4">
        <f t="shared" si="366"/>
        <v>433.04124877989995</v>
      </c>
      <c r="W1136">
        <f t="shared" si="367"/>
        <v>13</v>
      </c>
      <c r="X1136">
        <f t="shared" si="368"/>
        <v>0.68421052631578949</v>
      </c>
      <c r="Y1136">
        <f t="shared" si="369"/>
        <v>0.9285714285714286</v>
      </c>
      <c r="Z1136">
        <f t="shared" si="370"/>
        <v>1.0833333333333333</v>
      </c>
      <c r="AA1136" t="str">
        <f t="shared" si="371"/>
        <v>O</v>
      </c>
      <c r="AD1136">
        <f t="shared" si="372"/>
        <v>0.53846153846153844</v>
      </c>
      <c r="AF1136" t="str">
        <f t="shared" si="373"/>
        <v>----</v>
      </c>
      <c r="AG1136" t="str">
        <f t="shared" si="374"/>
        <v>Aromatic</v>
      </c>
      <c r="AH1136" t="str">
        <f t="shared" si="375"/>
        <v>----</v>
      </c>
      <c r="AI1136" t="str">
        <f t="shared" si="376"/>
        <v>----</v>
      </c>
      <c r="AJ1136" t="str">
        <f t="shared" si="377"/>
        <v>----</v>
      </c>
      <c r="AK1136" t="str">
        <f t="shared" si="378"/>
        <v>----</v>
      </c>
      <c r="AM1136" s="4">
        <f t="shared" si="379"/>
        <v>433.14138319239612</v>
      </c>
      <c r="AN1136" s="4">
        <f t="shared" si="380"/>
        <v>433</v>
      </c>
      <c r="AO1136" s="4">
        <f t="shared" si="381"/>
        <v>0.14138319239611974</v>
      </c>
    </row>
    <row r="1137" spans="1:41" x14ac:dyDescent="0.25">
      <c r="A1137">
        <v>19</v>
      </c>
      <c r="B1137">
        <v>18</v>
      </c>
      <c r="C1137">
        <v>0</v>
      </c>
      <c r="D1137">
        <v>7</v>
      </c>
      <c r="E1137">
        <v>0</v>
      </c>
      <c r="F1137">
        <v>0</v>
      </c>
      <c r="H1137">
        <v>357.09797579999997</v>
      </c>
      <c r="J1137">
        <v>1679591</v>
      </c>
      <c r="K1137">
        <v>2365015</v>
      </c>
      <c r="L1137">
        <v>2161822</v>
      </c>
      <c r="M1137" t="str">
        <f t="shared" si="362"/>
        <v>Yes</v>
      </c>
      <c r="N1137">
        <f t="shared" si="363"/>
        <v>2068809.3333333333</v>
      </c>
      <c r="O1137">
        <v>0</v>
      </c>
      <c r="P1137">
        <v>0</v>
      </c>
      <c r="Q1137">
        <v>0</v>
      </c>
      <c r="S1137">
        <f t="shared" si="364"/>
        <v>0.94736842105263153</v>
      </c>
      <c r="T1137">
        <f t="shared" si="365"/>
        <v>0.36842105263157893</v>
      </c>
      <c r="V1137" s="4">
        <f t="shared" si="366"/>
        <v>357.09797577989997</v>
      </c>
      <c r="W1137">
        <f t="shared" si="367"/>
        <v>11</v>
      </c>
      <c r="X1137">
        <f t="shared" si="368"/>
        <v>0.57894736842105265</v>
      </c>
      <c r="Y1137">
        <f t="shared" si="369"/>
        <v>0.61111111111111116</v>
      </c>
      <c r="Z1137">
        <f t="shared" si="370"/>
        <v>1.5714285714285714</v>
      </c>
      <c r="AA1137" t="str">
        <f t="shared" si="371"/>
        <v>CRAM</v>
      </c>
      <c r="AD1137">
        <f t="shared" si="372"/>
        <v>0.4838709677419355</v>
      </c>
      <c r="AF1137" t="str">
        <f t="shared" si="373"/>
        <v>----</v>
      </c>
      <c r="AG1137" t="str">
        <f t="shared" si="374"/>
        <v>----</v>
      </c>
      <c r="AH1137" t="str">
        <f t="shared" si="375"/>
        <v>HUnSatLig</v>
      </c>
      <c r="AI1137" t="str">
        <f t="shared" si="376"/>
        <v>----</v>
      </c>
      <c r="AJ1137" t="str">
        <f t="shared" si="377"/>
        <v>----</v>
      </c>
      <c r="AK1137" t="str">
        <f t="shared" si="378"/>
        <v>----</v>
      </c>
      <c r="AM1137" s="4">
        <f t="shared" si="379"/>
        <v>357.18054942873601</v>
      </c>
      <c r="AN1137" s="4">
        <f t="shared" si="380"/>
        <v>357</v>
      </c>
      <c r="AO1137" s="4">
        <f t="shared" si="381"/>
        <v>0.18054942873601476</v>
      </c>
    </row>
    <row r="1138" spans="1:41" x14ac:dyDescent="0.25">
      <c r="A1138">
        <v>19</v>
      </c>
      <c r="B1138">
        <v>18</v>
      </c>
      <c r="C1138">
        <v>0</v>
      </c>
      <c r="D1138">
        <v>15</v>
      </c>
      <c r="E1138">
        <v>0</v>
      </c>
      <c r="F1138">
        <v>0</v>
      </c>
      <c r="H1138">
        <v>485.05729259999998</v>
      </c>
      <c r="J1138">
        <v>1874410</v>
      </c>
      <c r="K1138">
        <v>2559958</v>
      </c>
      <c r="L1138">
        <v>3036851</v>
      </c>
      <c r="M1138" t="str">
        <f t="shared" si="362"/>
        <v>Yes</v>
      </c>
      <c r="N1138">
        <f t="shared" si="363"/>
        <v>2490406.3333333335</v>
      </c>
      <c r="O1138">
        <v>0</v>
      </c>
      <c r="P1138">
        <v>0</v>
      </c>
      <c r="Q1138">
        <v>0</v>
      </c>
      <c r="S1138">
        <f t="shared" si="364"/>
        <v>0.94736842105263153</v>
      </c>
      <c r="T1138">
        <f t="shared" si="365"/>
        <v>0.78947368421052633</v>
      </c>
      <c r="V1138" s="4">
        <f t="shared" si="366"/>
        <v>485.05729257989998</v>
      </c>
      <c r="W1138">
        <f t="shared" si="367"/>
        <v>11</v>
      </c>
      <c r="X1138">
        <f t="shared" si="368"/>
        <v>0.57894736842105265</v>
      </c>
      <c r="Y1138">
        <f t="shared" si="369"/>
        <v>0.61111111111111116</v>
      </c>
      <c r="Z1138">
        <f t="shared" si="370"/>
        <v>0.73333333333333328</v>
      </c>
      <c r="AA1138" t="str">
        <f t="shared" si="371"/>
        <v>O</v>
      </c>
      <c r="AD1138">
        <f t="shared" si="372"/>
        <v>0.30434782608695654</v>
      </c>
      <c r="AF1138" t="str">
        <f t="shared" si="373"/>
        <v>----</v>
      </c>
      <c r="AG1138" t="str">
        <f t="shared" si="374"/>
        <v>----</v>
      </c>
      <c r="AH1138" t="str">
        <f t="shared" si="375"/>
        <v>HUnSatLig</v>
      </c>
      <c r="AI1138" t="str">
        <f t="shared" si="376"/>
        <v>----</v>
      </c>
      <c r="AJ1138" t="str">
        <f t="shared" si="377"/>
        <v>----</v>
      </c>
      <c r="AK1138" t="str">
        <f t="shared" si="378"/>
        <v>----</v>
      </c>
      <c r="AM1138" s="4">
        <f t="shared" si="379"/>
        <v>485.16945493661842</v>
      </c>
      <c r="AN1138" s="4">
        <f t="shared" si="380"/>
        <v>485</v>
      </c>
      <c r="AO1138" s="4">
        <f t="shared" si="381"/>
        <v>0.16945493661842193</v>
      </c>
    </row>
    <row r="1139" spans="1:41" x14ac:dyDescent="0.25">
      <c r="A1139">
        <v>19</v>
      </c>
      <c r="B1139">
        <v>20</v>
      </c>
      <c r="C1139">
        <v>0</v>
      </c>
      <c r="D1139">
        <v>6</v>
      </c>
      <c r="E1139">
        <v>0</v>
      </c>
      <c r="F1139">
        <v>0</v>
      </c>
      <c r="H1139">
        <v>343.11871120000001</v>
      </c>
      <c r="J1139">
        <v>1407252</v>
      </c>
      <c r="K1139">
        <v>1981219</v>
      </c>
      <c r="L1139">
        <v>1467588</v>
      </c>
      <c r="M1139" t="str">
        <f t="shared" si="362"/>
        <v>Yes</v>
      </c>
      <c r="N1139">
        <f t="shared" si="363"/>
        <v>1618686.3333333333</v>
      </c>
      <c r="O1139">
        <v>2570073</v>
      </c>
      <c r="P1139">
        <v>2353046</v>
      </c>
      <c r="Q1139">
        <v>2295903</v>
      </c>
      <c r="S1139">
        <f t="shared" si="364"/>
        <v>1.0526315789473684</v>
      </c>
      <c r="T1139">
        <f t="shared" si="365"/>
        <v>0.31578947368421051</v>
      </c>
      <c r="V1139" s="4">
        <f t="shared" si="366"/>
        <v>343.1187111799</v>
      </c>
      <c r="W1139">
        <f t="shared" si="367"/>
        <v>10</v>
      </c>
      <c r="X1139">
        <f t="shared" si="368"/>
        <v>0.52631578947368418</v>
      </c>
      <c r="Y1139">
        <f t="shared" si="369"/>
        <v>0.5</v>
      </c>
      <c r="Z1139">
        <f t="shared" si="370"/>
        <v>1.6666666666666667</v>
      </c>
      <c r="AA1139" t="str">
        <f t="shared" si="371"/>
        <v>CRAM</v>
      </c>
      <c r="AD1139">
        <f t="shared" si="372"/>
        <v>0.4375</v>
      </c>
      <c r="AF1139" t="str">
        <f t="shared" si="373"/>
        <v>----</v>
      </c>
      <c r="AG1139" t="str">
        <f t="shared" si="374"/>
        <v>----</v>
      </c>
      <c r="AH1139" t="str">
        <f t="shared" si="375"/>
        <v>HUnSatLig</v>
      </c>
      <c r="AI1139" t="str">
        <f t="shared" si="376"/>
        <v>----</v>
      </c>
      <c r="AJ1139" t="str">
        <f t="shared" si="377"/>
        <v>----</v>
      </c>
      <c r="AK1139" t="str">
        <f t="shared" si="378"/>
        <v>----</v>
      </c>
      <c r="AM1139" s="4">
        <f t="shared" si="379"/>
        <v>343.19805232963398</v>
      </c>
      <c r="AN1139" s="4">
        <f t="shared" si="380"/>
        <v>343</v>
      </c>
      <c r="AO1139" s="4">
        <f t="shared" si="381"/>
        <v>0.19805232963398112</v>
      </c>
    </row>
    <row r="1140" spans="1:41" x14ac:dyDescent="0.25">
      <c r="A1140">
        <v>19</v>
      </c>
      <c r="B1140">
        <v>20</v>
      </c>
      <c r="C1140">
        <v>0</v>
      </c>
      <c r="D1140">
        <v>15</v>
      </c>
      <c r="E1140">
        <v>0</v>
      </c>
      <c r="F1140">
        <v>0</v>
      </c>
      <c r="H1140">
        <v>487.07294259999998</v>
      </c>
      <c r="J1140">
        <v>2240600</v>
      </c>
      <c r="K1140">
        <v>1921510</v>
      </c>
      <c r="L1140">
        <v>3141384</v>
      </c>
      <c r="M1140" t="str">
        <f t="shared" si="362"/>
        <v>Yes</v>
      </c>
      <c r="N1140">
        <f t="shared" si="363"/>
        <v>2434498</v>
      </c>
      <c r="O1140">
        <v>0</v>
      </c>
      <c r="P1140">
        <v>0</v>
      </c>
      <c r="Q1140">
        <v>0</v>
      </c>
      <c r="S1140">
        <f t="shared" si="364"/>
        <v>1.0526315789473684</v>
      </c>
      <c r="T1140">
        <f t="shared" si="365"/>
        <v>0.78947368421052633</v>
      </c>
      <c r="V1140" s="4">
        <f t="shared" si="366"/>
        <v>487.07294257990003</v>
      </c>
      <c r="W1140">
        <f t="shared" si="367"/>
        <v>10</v>
      </c>
      <c r="X1140">
        <f t="shared" si="368"/>
        <v>0.52631578947368418</v>
      </c>
      <c r="Y1140">
        <f t="shared" si="369"/>
        <v>0.5</v>
      </c>
      <c r="Z1140">
        <f t="shared" si="370"/>
        <v>0.66666666666666663</v>
      </c>
      <c r="AA1140" t="str">
        <f t="shared" si="371"/>
        <v>O</v>
      </c>
      <c r="AD1140">
        <f t="shared" si="372"/>
        <v>0.21739130434782608</v>
      </c>
      <c r="AF1140" t="str">
        <f t="shared" si="373"/>
        <v>----</v>
      </c>
      <c r="AG1140" t="str">
        <f t="shared" si="374"/>
        <v>----</v>
      </c>
      <c r="AH1140" t="str">
        <f t="shared" si="375"/>
        <v>HUnSatLig</v>
      </c>
      <c r="AI1140" t="str">
        <f t="shared" si="376"/>
        <v>----</v>
      </c>
      <c r="AJ1140" t="str">
        <f t="shared" si="377"/>
        <v>----</v>
      </c>
      <c r="AK1140" t="str">
        <f t="shared" si="378"/>
        <v>----</v>
      </c>
      <c r="AM1140" s="4">
        <f t="shared" si="379"/>
        <v>487.1855710260017</v>
      </c>
      <c r="AN1140" s="4">
        <f t="shared" si="380"/>
        <v>487</v>
      </c>
      <c r="AO1140" s="4">
        <f t="shared" si="381"/>
        <v>0.18557102600169628</v>
      </c>
    </row>
    <row r="1141" spans="1:41" x14ac:dyDescent="0.25">
      <c r="A1141">
        <v>19</v>
      </c>
      <c r="B1141">
        <v>22</v>
      </c>
      <c r="C1141">
        <v>0</v>
      </c>
      <c r="D1141">
        <v>15</v>
      </c>
      <c r="E1141">
        <v>0</v>
      </c>
      <c r="F1141">
        <v>0</v>
      </c>
      <c r="H1141">
        <v>489.08859260000003</v>
      </c>
      <c r="J1141">
        <v>1835724</v>
      </c>
      <c r="K1141">
        <v>1754111</v>
      </c>
      <c r="L1141">
        <v>1916515</v>
      </c>
      <c r="M1141" t="str">
        <f t="shared" si="362"/>
        <v>Yes</v>
      </c>
      <c r="N1141">
        <f t="shared" si="363"/>
        <v>1835450</v>
      </c>
      <c r="O1141">
        <v>0</v>
      </c>
      <c r="P1141">
        <v>0</v>
      </c>
      <c r="Q1141">
        <v>0</v>
      </c>
      <c r="S1141">
        <f t="shared" si="364"/>
        <v>1.1578947368421053</v>
      </c>
      <c r="T1141">
        <f t="shared" si="365"/>
        <v>0.78947368421052633</v>
      </c>
      <c r="V1141" s="4">
        <f t="shared" si="366"/>
        <v>489.08859257989997</v>
      </c>
      <c r="W1141">
        <f t="shared" si="367"/>
        <v>9</v>
      </c>
      <c r="X1141">
        <f t="shared" si="368"/>
        <v>0.47368421052631576</v>
      </c>
      <c r="Y1141">
        <f t="shared" si="369"/>
        <v>0.40909090909090912</v>
      </c>
      <c r="Z1141">
        <f t="shared" si="370"/>
        <v>0.6</v>
      </c>
      <c r="AA1141" t="str">
        <f t="shared" si="371"/>
        <v>O</v>
      </c>
      <c r="AD1141">
        <f t="shared" si="372"/>
        <v>0.13043478260869565</v>
      </c>
      <c r="AF1141" t="str">
        <f t="shared" si="373"/>
        <v>----</v>
      </c>
      <c r="AG1141" t="str">
        <f t="shared" si="374"/>
        <v>----</v>
      </c>
      <c r="AH1141" t="str">
        <f t="shared" si="375"/>
        <v>HUnSatLig</v>
      </c>
      <c r="AI1141" t="str">
        <f t="shared" si="376"/>
        <v>----</v>
      </c>
      <c r="AJ1141" t="str">
        <f t="shared" si="377"/>
        <v>----</v>
      </c>
      <c r="AK1141" t="str">
        <f t="shared" si="378"/>
        <v>----</v>
      </c>
      <c r="AM1141" s="4">
        <f t="shared" si="379"/>
        <v>489.20168711538486</v>
      </c>
      <c r="AN1141" s="4">
        <f t="shared" si="380"/>
        <v>489</v>
      </c>
      <c r="AO1141" s="4">
        <f t="shared" si="381"/>
        <v>0.20168711538485695</v>
      </c>
    </row>
    <row r="1142" spans="1:41" x14ac:dyDescent="0.25">
      <c r="A1142">
        <v>19</v>
      </c>
      <c r="B1142">
        <v>24</v>
      </c>
      <c r="C1142">
        <v>0</v>
      </c>
      <c r="D1142">
        <v>5</v>
      </c>
      <c r="E1142">
        <v>0</v>
      </c>
      <c r="F1142">
        <v>0</v>
      </c>
      <c r="H1142">
        <v>331.15509659999998</v>
      </c>
      <c r="J1142">
        <v>1386702</v>
      </c>
      <c r="K1142">
        <v>4424696</v>
      </c>
      <c r="L1142">
        <v>2421357</v>
      </c>
      <c r="M1142" t="str">
        <f t="shared" si="362"/>
        <v>Yes</v>
      </c>
      <c r="N1142">
        <f t="shared" si="363"/>
        <v>2744251.6666666665</v>
      </c>
      <c r="O1142">
        <v>4492221</v>
      </c>
      <c r="P1142">
        <v>5840416</v>
      </c>
      <c r="Q1142">
        <v>6222882</v>
      </c>
      <c r="S1142">
        <f t="shared" si="364"/>
        <v>1.263157894736842</v>
      </c>
      <c r="T1142">
        <f t="shared" si="365"/>
        <v>0.26315789473684209</v>
      </c>
      <c r="V1142" s="4">
        <f t="shared" si="366"/>
        <v>331.15509657989998</v>
      </c>
      <c r="W1142">
        <f t="shared" si="367"/>
        <v>8</v>
      </c>
      <c r="X1142">
        <f t="shared" si="368"/>
        <v>0.42105263157894735</v>
      </c>
      <c r="Y1142">
        <f t="shared" si="369"/>
        <v>0.33333333333333331</v>
      </c>
      <c r="Z1142">
        <f t="shared" si="370"/>
        <v>1.6</v>
      </c>
      <c r="AA1142" t="str">
        <f t="shared" si="371"/>
        <v>CRAM</v>
      </c>
      <c r="AD1142">
        <f t="shared" si="372"/>
        <v>0.33333333333333331</v>
      </c>
      <c r="AF1142" t="str">
        <f t="shared" si="373"/>
        <v>----</v>
      </c>
      <c r="AG1142" t="str">
        <f t="shared" si="374"/>
        <v>----</v>
      </c>
      <c r="AH1142" t="str">
        <f t="shared" si="375"/>
        <v>HUnSatLig</v>
      </c>
      <c r="AI1142" t="str">
        <f t="shared" si="376"/>
        <v>----</v>
      </c>
      <c r="AJ1142" t="str">
        <f t="shared" si="377"/>
        <v>----</v>
      </c>
      <c r="AK1142" t="str">
        <f t="shared" si="378"/>
        <v>----</v>
      </c>
      <c r="AM1142" s="4">
        <f t="shared" si="379"/>
        <v>331.23167131991505</v>
      </c>
      <c r="AN1142" s="4">
        <f t="shared" si="380"/>
        <v>331</v>
      </c>
      <c r="AO1142" s="4">
        <f t="shared" si="381"/>
        <v>0.2316713199150513</v>
      </c>
    </row>
    <row r="1143" spans="1:41" x14ac:dyDescent="0.25">
      <c r="A1143">
        <v>19</v>
      </c>
      <c r="B1143">
        <v>24</v>
      </c>
      <c r="C1143">
        <v>0</v>
      </c>
      <c r="D1143">
        <v>14</v>
      </c>
      <c r="E1143">
        <v>0</v>
      </c>
      <c r="F1143">
        <v>0</v>
      </c>
      <c r="H1143">
        <v>475.109328</v>
      </c>
      <c r="J1143">
        <v>2873943</v>
      </c>
      <c r="K1143">
        <v>2255392</v>
      </c>
      <c r="L1143">
        <v>2708891</v>
      </c>
      <c r="M1143" t="str">
        <f t="shared" si="362"/>
        <v>Yes</v>
      </c>
      <c r="N1143">
        <f t="shared" si="363"/>
        <v>2612742</v>
      </c>
      <c r="O1143">
        <v>0</v>
      </c>
      <c r="P1143">
        <v>0</v>
      </c>
      <c r="Q1143">
        <v>0</v>
      </c>
      <c r="S1143">
        <f t="shared" si="364"/>
        <v>1.263157894736842</v>
      </c>
      <c r="T1143">
        <f t="shared" si="365"/>
        <v>0.73684210526315785</v>
      </c>
      <c r="V1143" s="4">
        <f t="shared" si="366"/>
        <v>475.1093279799</v>
      </c>
      <c r="W1143">
        <f t="shared" si="367"/>
        <v>8</v>
      </c>
      <c r="X1143">
        <f t="shared" si="368"/>
        <v>0.42105263157894735</v>
      </c>
      <c r="Y1143">
        <f t="shared" si="369"/>
        <v>0.33333333333333331</v>
      </c>
      <c r="Z1143">
        <f t="shared" si="370"/>
        <v>0.5714285714285714</v>
      </c>
      <c r="AA1143" t="str">
        <f t="shared" si="371"/>
        <v>O</v>
      </c>
      <c r="AD1143">
        <f t="shared" si="372"/>
        <v>8.3333333333333329E-2</v>
      </c>
      <c r="AF1143" t="str">
        <f t="shared" si="373"/>
        <v>----</v>
      </c>
      <c r="AG1143" t="str">
        <f t="shared" si="374"/>
        <v>----</v>
      </c>
      <c r="AH1143" t="str">
        <f t="shared" si="375"/>
        <v>HUnSatLig</v>
      </c>
      <c r="AI1143" t="str">
        <f t="shared" si="376"/>
        <v>----</v>
      </c>
      <c r="AJ1143" t="str">
        <f t="shared" si="377"/>
        <v>----</v>
      </c>
      <c r="AK1143" t="str">
        <f t="shared" si="378"/>
        <v>----</v>
      </c>
      <c r="AM1143" s="4">
        <f t="shared" si="379"/>
        <v>475.21919001628277</v>
      </c>
      <c r="AN1143" s="4">
        <f t="shared" si="380"/>
        <v>475</v>
      </c>
      <c r="AO1143" s="4">
        <f t="shared" si="381"/>
        <v>0.21919001628276646</v>
      </c>
    </row>
    <row r="1144" spans="1:41" x14ac:dyDescent="0.25">
      <c r="A1144">
        <v>19</v>
      </c>
      <c r="B1144">
        <v>26</v>
      </c>
      <c r="C1144">
        <v>0</v>
      </c>
      <c r="D1144">
        <v>5</v>
      </c>
      <c r="E1144">
        <v>0</v>
      </c>
      <c r="F1144">
        <v>0</v>
      </c>
      <c r="H1144">
        <v>333.17074659999997</v>
      </c>
      <c r="J1144">
        <v>1537890</v>
      </c>
      <c r="K1144">
        <v>3509166</v>
      </c>
      <c r="L1144">
        <v>2018331</v>
      </c>
      <c r="M1144" t="str">
        <f t="shared" si="362"/>
        <v>Yes</v>
      </c>
      <c r="N1144">
        <f t="shared" si="363"/>
        <v>2355129</v>
      </c>
      <c r="O1144">
        <v>5475632</v>
      </c>
      <c r="P1144">
        <v>7053290</v>
      </c>
      <c r="Q1144">
        <v>7325203</v>
      </c>
      <c r="S1144">
        <f t="shared" si="364"/>
        <v>1.368421052631579</v>
      </c>
      <c r="T1144">
        <f t="shared" si="365"/>
        <v>0.26315789473684209</v>
      </c>
      <c r="V1144" s="4">
        <f t="shared" si="366"/>
        <v>333.17074657990003</v>
      </c>
      <c r="W1144">
        <f t="shared" si="367"/>
        <v>7</v>
      </c>
      <c r="X1144">
        <f t="shared" si="368"/>
        <v>0.36842105263157893</v>
      </c>
      <c r="Y1144">
        <f t="shared" si="369"/>
        <v>0.26923076923076922</v>
      </c>
      <c r="Z1144">
        <f t="shared" si="370"/>
        <v>1.4</v>
      </c>
      <c r="AA1144" t="str">
        <f t="shared" si="371"/>
        <v>CRAM</v>
      </c>
      <c r="AD1144">
        <f t="shared" si="372"/>
        <v>0.27272727272727271</v>
      </c>
      <c r="AF1144" t="str">
        <f t="shared" si="373"/>
        <v>----</v>
      </c>
      <c r="AG1144" t="str">
        <f t="shared" si="374"/>
        <v>----</v>
      </c>
      <c r="AH1144" t="str">
        <f t="shared" si="375"/>
        <v>HUnSatLig</v>
      </c>
      <c r="AI1144" t="str">
        <f t="shared" si="376"/>
        <v>----</v>
      </c>
      <c r="AJ1144" t="str">
        <f t="shared" si="377"/>
        <v>----</v>
      </c>
      <c r="AK1144" t="str">
        <f t="shared" si="378"/>
        <v>----</v>
      </c>
      <c r="AM1144" s="4">
        <f t="shared" si="379"/>
        <v>333.24778740929833</v>
      </c>
      <c r="AN1144" s="4">
        <f t="shared" si="380"/>
        <v>333</v>
      </c>
      <c r="AO1144" s="4">
        <f t="shared" si="381"/>
        <v>0.24778740929832566</v>
      </c>
    </row>
    <row r="1145" spans="1:41" x14ac:dyDescent="0.25">
      <c r="A1145">
        <v>19</v>
      </c>
      <c r="B1145">
        <v>26</v>
      </c>
      <c r="C1145">
        <v>0</v>
      </c>
      <c r="D1145">
        <v>14</v>
      </c>
      <c r="E1145">
        <v>0</v>
      </c>
      <c r="F1145">
        <v>0</v>
      </c>
      <c r="H1145">
        <v>477.124978</v>
      </c>
      <c r="J1145">
        <v>3304593</v>
      </c>
      <c r="K1145">
        <v>2434042</v>
      </c>
      <c r="L1145">
        <v>3026879</v>
      </c>
      <c r="M1145" t="str">
        <f t="shared" si="362"/>
        <v>Yes</v>
      </c>
      <c r="N1145">
        <f t="shared" si="363"/>
        <v>2921838</v>
      </c>
      <c r="O1145">
        <v>0</v>
      </c>
      <c r="P1145">
        <v>0</v>
      </c>
      <c r="Q1145">
        <v>0</v>
      </c>
      <c r="S1145">
        <f t="shared" si="364"/>
        <v>1.368421052631579</v>
      </c>
      <c r="T1145">
        <f t="shared" si="365"/>
        <v>0.73684210526315785</v>
      </c>
      <c r="V1145" s="4">
        <f t="shared" si="366"/>
        <v>477.1249779799</v>
      </c>
      <c r="W1145">
        <f t="shared" si="367"/>
        <v>7</v>
      </c>
      <c r="X1145">
        <f t="shared" si="368"/>
        <v>0.36842105263157893</v>
      </c>
      <c r="Y1145">
        <f t="shared" si="369"/>
        <v>0.26923076923076922</v>
      </c>
      <c r="Z1145">
        <f t="shared" si="370"/>
        <v>0.5</v>
      </c>
      <c r="AA1145" t="str">
        <f t="shared" si="371"/>
        <v>O</v>
      </c>
      <c r="AD1145">
        <f t="shared" si="372"/>
        <v>0</v>
      </c>
      <c r="AF1145" t="str">
        <f t="shared" si="373"/>
        <v>----</v>
      </c>
      <c r="AG1145" t="str">
        <f t="shared" si="374"/>
        <v>----</v>
      </c>
      <c r="AH1145" t="str">
        <f t="shared" si="375"/>
        <v>HUnSatLig</v>
      </c>
      <c r="AI1145" t="str">
        <f t="shared" si="376"/>
        <v>----</v>
      </c>
      <c r="AJ1145" t="str">
        <f t="shared" si="377"/>
        <v>----</v>
      </c>
      <c r="AK1145" t="str">
        <f t="shared" si="378"/>
        <v>----</v>
      </c>
      <c r="AM1145" s="4">
        <f t="shared" si="379"/>
        <v>477.23530610566598</v>
      </c>
      <c r="AN1145" s="4">
        <f t="shared" si="380"/>
        <v>477</v>
      </c>
      <c r="AO1145" s="4">
        <f t="shared" si="381"/>
        <v>0.23530610566598398</v>
      </c>
    </row>
    <row r="1146" spans="1:41" x14ac:dyDescent="0.25">
      <c r="A1146">
        <v>19</v>
      </c>
      <c r="B1146">
        <v>26</v>
      </c>
      <c r="C1146">
        <v>0</v>
      </c>
      <c r="D1146">
        <v>15</v>
      </c>
      <c r="E1146">
        <v>0</v>
      </c>
      <c r="F1146">
        <v>0</v>
      </c>
      <c r="H1146">
        <v>493.11989260000001</v>
      </c>
      <c r="J1146">
        <v>2893250</v>
      </c>
      <c r="K1146">
        <v>2323016</v>
      </c>
      <c r="L1146">
        <v>2632747</v>
      </c>
      <c r="M1146" t="str">
        <f t="shared" si="362"/>
        <v>Yes</v>
      </c>
      <c r="N1146">
        <f t="shared" si="363"/>
        <v>2616337.6666666665</v>
      </c>
      <c r="O1146">
        <v>0</v>
      </c>
      <c r="P1146">
        <v>0</v>
      </c>
      <c r="Q1146">
        <v>0</v>
      </c>
      <c r="S1146">
        <f t="shared" si="364"/>
        <v>1.368421052631579</v>
      </c>
      <c r="T1146">
        <f t="shared" si="365"/>
        <v>0.78947368421052633</v>
      </c>
      <c r="V1146" s="4">
        <f t="shared" si="366"/>
        <v>493.11989257990001</v>
      </c>
      <c r="W1146">
        <f t="shared" si="367"/>
        <v>7</v>
      </c>
      <c r="X1146">
        <f t="shared" si="368"/>
        <v>0.36842105263157893</v>
      </c>
      <c r="Y1146">
        <f t="shared" si="369"/>
        <v>0.26923076923076922</v>
      </c>
      <c r="Z1146">
        <f t="shared" si="370"/>
        <v>0.46666666666666667</v>
      </c>
      <c r="AA1146" t="str">
        <f t="shared" si="371"/>
        <v>O</v>
      </c>
      <c r="AD1146">
        <f t="shared" si="372"/>
        <v>-4.3478260869565216E-2</v>
      </c>
      <c r="AF1146" t="str">
        <f t="shared" si="373"/>
        <v>----</v>
      </c>
      <c r="AG1146" t="str">
        <f t="shared" si="374"/>
        <v>----</v>
      </c>
      <c r="AH1146" t="str">
        <f t="shared" si="375"/>
        <v>HUnSatLig</v>
      </c>
      <c r="AI1146" t="str">
        <f t="shared" si="376"/>
        <v>----</v>
      </c>
      <c r="AJ1146" t="str">
        <f t="shared" si="377"/>
        <v>----</v>
      </c>
      <c r="AK1146" t="str">
        <f t="shared" si="378"/>
        <v>----</v>
      </c>
      <c r="AM1146" s="4">
        <f t="shared" si="379"/>
        <v>493.23391929415129</v>
      </c>
      <c r="AN1146" s="4">
        <f t="shared" si="380"/>
        <v>493</v>
      </c>
      <c r="AO1146" s="4">
        <f t="shared" si="381"/>
        <v>0.23391929415129198</v>
      </c>
    </row>
    <row r="1147" spans="1:41" x14ac:dyDescent="0.25">
      <c r="A1147">
        <v>19</v>
      </c>
      <c r="B1147">
        <v>26</v>
      </c>
      <c r="C1147">
        <v>0</v>
      </c>
      <c r="D1147">
        <v>17</v>
      </c>
      <c r="E1147">
        <v>0</v>
      </c>
      <c r="F1147">
        <v>0</v>
      </c>
      <c r="H1147">
        <v>525.10972179999999</v>
      </c>
      <c r="J1147">
        <v>3815675</v>
      </c>
      <c r="K1147">
        <v>1674839</v>
      </c>
      <c r="L1147">
        <v>2945560</v>
      </c>
      <c r="M1147" t="str">
        <f t="shared" si="362"/>
        <v>Yes</v>
      </c>
      <c r="N1147">
        <f t="shared" si="363"/>
        <v>2812024.6666666665</v>
      </c>
      <c r="O1147">
        <v>0</v>
      </c>
      <c r="P1147">
        <v>0</v>
      </c>
      <c r="Q1147">
        <v>0</v>
      </c>
      <c r="S1147">
        <f t="shared" si="364"/>
        <v>1.368421052631579</v>
      </c>
      <c r="T1147">
        <f t="shared" si="365"/>
        <v>0.89473684210526316</v>
      </c>
      <c r="V1147" s="4">
        <f t="shared" si="366"/>
        <v>525.10972177990004</v>
      </c>
      <c r="W1147">
        <f t="shared" si="367"/>
        <v>7</v>
      </c>
      <c r="X1147">
        <f t="shared" si="368"/>
        <v>0.36842105263157893</v>
      </c>
      <c r="Y1147">
        <f t="shared" si="369"/>
        <v>0.26923076923076922</v>
      </c>
      <c r="Z1147">
        <f t="shared" si="370"/>
        <v>0.41176470588235292</v>
      </c>
      <c r="AA1147" t="str">
        <f t="shared" si="371"/>
        <v>O</v>
      </c>
      <c r="AD1147">
        <f t="shared" si="372"/>
        <v>-0.14285714285714285</v>
      </c>
      <c r="AF1147" t="str">
        <f t="shared" si="373"/>
        <v>----</v>
      </c>
      <c r="AG1147" t="str">
        <f t="shared" si="374"/>
        <v>----</v>
      </c>
      <c r="AH1147" t="str">
        <f t="shared" si="375"/>
        <v>HUnSatLig</v>
      </c>
      <c r="AI1147" t="str">
        <f t="shared" si="376"/>
        <v>----</v>
      </c>
      <c r="AJ1147" t="str">
        <f t="shared" si="377"/>
        <v>----</v>
      </c>
      <c r="AK1147" t="str">
        <f t="shared" si="378"/>
        <v>----</v>
      </c>
      <c r="AM1147" s="4">
        <f t="shared" si="379"/>
        <v>525.23114567112191</v>
      </c>
      <c r="AN1147" s="4">
        <f t="shared" si="380"/>
        <v>525</v>
      </c>
      <c r="AO1147" s="4">
        <f t="shared" si="381"/>
        <v>0.23114567112190798</v>
      </c>
    </row>
    <row r="1148" spans="1:41" x14ac:dyDescent="0.25">
      <c r="A1148">
        <v>19</v>
      </c>
      <c r="B1148">
        <v>26</v>
      </c>
      <c r="C1148">
        <v>0</v>
      </c>
      <c r="D1148">
        <v>18</v>
      </c>
      <c r="E1148">
        <v>0</v>
      </c>
      <c r="F1148">
        <v>0</v>
      </c>
      <c r="H1148">
        <v>541.1046364</v>
      </c>
      <c r="J1148">
        <v>3091459</v>
      </c>
      <c r="K1148">
        <v>2826729</v>
      </c>
      <c r="L1148">
        <v>2888456</v>
      </c>
      <c r="M1148" t="str">
        <f t="shared" si="362"/>
        <v>Yes</v>
      </c>
      <c r="N1148">
        <f t="shared" si="363"/>
        <v>2935548</v>
      </c>
      <c r="O1148">
        <v>0</v>
      </c>
      <c r="P1148">
        <v>0</v>
      </c>
      <c r="Q1148">
        <v>0</v>
      </c>
      <c r="S1148">
        <f t="shared" si="364"/>
        <v>1.368421052631579</v>
      </c>
      <c r="T1148">
        <f t="shared" si="365"/>
        <v>0.94736842105263153</v>
      </c>
      <c r="V1148" s="4">
        <f t="shared" si="366"/>
        <v>541.10463637990006</v>
      </c>
      <c r="W1148">
        <f t="shared" si="367"/>
        <v>7</v>
      </c>
      <c r="X1148">
        <f t="shared" si="368"/>
        <v>0.36842105263157893</v>
      </c>
      <c r="Y1148">
        <f t="shared" si="369"/>
        <v>0.26923076923076922</v>
      </c>
      <c r="Z1148">
        <f t="shared" si="370"/>
        <v>0.3888888888888889</v>
      </c>
      <c r="AA1148" t="str">
        <f t="shared" si="371"/>
        <v>O</v>
      </c>
      <c r="AD1148">
        <f t="shared" si="372"/>
        <v>-0.2</v>
      </c>
      <c r="AF1148" t="str">
        <f t="shared" si="373"/>
        <v>----</v>
      </c>
      <c r="AG1148" t="str">
        <f t="shared" si="374"/>
        <v>----</v>
      </c>
      <c r="AH1148" t="str">
        <f t="shared" si="375"/>
        <v>HUnSatLig</v>
      </c>
      <c r="AI1148" t="str">
        <f t="shared" si="376"/>
        <v>----</v>
      </c>
      <c r="AJ1148" t="str">
        <f t="shared" si="377"/>
        <v>----</v>
      </c>
      <c r="AK1148" t="str">
        <f t="shared" si="378"/>
        <v>----</v>
      </c>
      <c r="AM1148" s="4">
        <f t="shared" si="379"/>
        <v>541.22975885960727</v>
      </c>
      <c r="AN1148" s="4">
        <f t="shared" si="380"/>
        <v>541</v>
      </c>
      <c r="AO1148" s="4">
        <f t="shared" si="381"/>
        <v>0.22975885960727283</v>
      </c>
    </row>
    <row r="1149" spans="1:41" x14ac:dyDescent="0.25">
      <c r="A1149">
        <v>19</v>
      </c>
      <c r="B1149">
        <v>28</v>
      </c>
      <c r="C1149">
        <v>0</v>
      </c>
      <c r="D1149">
        <v>5</v>
      </c>
      <c r="E1149">
        <v>0</v>
      </c>
      <c r="F1149">
        <v>0</v>
      </c>
      <c r="H1149">
        <v>335.18639660000002</v>
      </c>
      <c r="J1149">
        <v>1491205</v>
      </c>
      <c r="K1149">
        <v>2950517</v>
      </c>
      <c r="L1149">
        <v>2254808</v>
      </c>
      <c r="M1149" t="str">
        <f t="shared" si="362"/>
        <v>Yes</v>
      </c>
      <c r="N1149">
        <f t="shared" si="363"/>
        <v>2232176.6666666665</v>
      </c>
      <c r="O1149">
        <v>5817011</v>
      </c>
      <c r="P1149">
        <v>8030657</v>
      </c>
      <c r="Q1149">
        <v>7612432</v>
      </c>
      <c r="S1149">
        <f t="shared" si="364"/>
        <v>1.4736842105263157</v>
      </c>
      <c r="T1149">
        <f t="shared" si="365"/>
        <v>0.26315789473684209</v>
      </c>
      <c r="V1149" s="4">
        <f t="shared" si="366"/>
        <v>335.18639657989996</v>
      </c>
      <c r="W1149">
        <f t="shared" si="367"/>
        <v>6</v>
      </c>
      <c r="X1149">
        <f t="shared" si="368"/>
        <v>0.31578947368421051</v>
      </c>
      <c r="Y1149">
        <f t="shared" si="369"/>
        <v>0.21428571428571427</v>
      </c>
      <c r="Z1149">
        <f t="shared" si="370"/>
        <v>1.2</v>
      </c>
      <c r="AA1149" t="str">
        <f t="shared" si="371"/>
        <v>CRAM</v>
      </c>
      <c r="AD1149">
        <f t="shared" si="372"/>
        <v>0.21212121212121213</v>
      </c>
      <c r="AF1149" t="str">
        <f t="shared" si="373"/>
        <v>----</v>
      </c>
      <c r="AG1149" t="str">
        <f t="shared" si="374"/>
        <v>----</v>
      </c>
      <c r="AH1149" t="str">
        <f t="shared" si="375"/>
        <v>HUnSatLig</v>
      </c>
      <c r="AI1149" t="str">
        <f t="shared" si="376"/>
        <v>----</v>
      </c>
      <c r="AJ1149" t="str">
        <f t="shared" si="377"/>
        <v>----</v>
      </c>
      <c r="AK1149" t="str">
        <f t="shared" si="378"/>
        <v>----</v>
      </c>
      <c r="AM1149" s="4">
        <f t="shared" si="379"/>
        <v>335.26390349868149</v>
      </c>
      <c r="AN1149" s="4">
        <f t="shared" si="380"/>
        <v>335</v>
      </c>
      <c r="AO1149" s="4">
        <f t="shared" si="381"/>
        <v>0.26390349868148633</v>
      </c>
    </row>
    <row r="1150" spans="1:41" x14ac:dyDescent="0.25">
      <c r="A1150">
        <v>19</v>
      </c>
      <c r="B1150">
        <v>29</v>
      </c>
      <c r="C1150">
        <v>1</v>
      </c>
      <c r="D1150">
        <v>15</v>
      </c>
      <c r="E1150">
        <v>0</v>
      </c>
      <c r="F1150">
        <v>0</v>
      </c>
      <c r="H1150">
        <v>510.1464416</v>
      </c>
      <c r="J1150">
        <v>2569122</v>
      </c>
      <c r="K1150">
        <v>1537626</v>
      </c>
      <c r="L1150">
        <v>2082251</v>
      </c>
      <c r="M1150" t="str">
        <f t="shared" si="362"/>
        <v>Yes</v>
      </c>
      <c r="N1150">
        <f t="shared" si="363"/>
        <v>2062999.6666666667</v>
      </c>
      <c r="O1150">
        <v>0</v>
      </c>
      <c r="P1150">
        <v>0</v>
      </c>
      <c r="Q1150">
        <v>0</v>
      </c>
      <c r="S1150">
        <f t="shared" si="364"/>
        <v>1.5263157894736843</v>
      </c>
      <c r="T1150">
        <f t="shared" si="365"/>
        <v>0.78947368421052633</v>
      </c>
      <c r="V1150" s="4">
        <f t="shared" si="366"/>
        <v>510.14644157990006</v>
      </c>
      <c r="W1150">
        <f t="shared" si="367"/>
        <v>6</v>
      </c>
      <c r="X1150">
        <f t="shared" si="368"/>
        <v>0.31578947368421051</v>
      </c>
      <c r="Y1150">
        <f t="shared" si="369"/>
        <v>0.20689655172413793</v>
      </c>
      <c r="Z1150">
        <f t="shared" si="370"/>
        <v>0.4</v>
      </c>
      <c r="AA1150" t="str">
        <f t="shared" si="371"/>
        <v>O</v>
      </c>
      <c r="AD1150">
        <f t="shared" si="372"/>
        <v>-0.19047619047619047</v>
      </c>
      <c r="AF1150" t="str">
        <f t="shared" si="373"/>
        <v>----</v>
      </c>
      <c r="AG1150" t="str">
        <f t="shared" si="374"/>
        <v>----</v>
      </c>
      <c r="AH1150" t="str">
        <f t="shared" si="375"/>
        <v>----</v>
      </c>
      <c r="AI1150" t="str">
        <f t="shared" si="376"/>
        <v>----</v>
      </c>
      <c r="AJ1150" t="str">
        <f t="shared" si="377"/>
        <v>SatFACarb</v>
      </c>
      <c r="AK1150" t="str">
        <f t="shared" si="378"/>
        <v>----</v>
      </c>
      <c r="AM1150" s="4">
        <f t="shared" si="379"/>
        <v>510.26440543290141</v>
      </c>
      <c r="AN1150" s="4">
        <f t="shared" si="380"/>
        <v>510</v>
      </c>
      <c r="AO1150" s="4">
        <f t="shared" si="381"/>
        <v>0.2644054329014125</v>
      </c>
    </row>
    <row r="1151" spans="1:41" x14ac:dyDescent="0.25">
      <c r="A1151">
        <v>19</v>
      </c>
      <c r="B1151">
        <v>29</v>
      </c>
      <c r="C1151">
        <v>3</v>
      </c>
      <c r="D1151">
        <v>12</v>
      </c>
      <c r="E1151">
        <v>0</v>
      </c>
      <c r="F1151">
        <v>0</v>
      </c>
      <c r="H1151">
        <v>490.16784580000001</v>
      </c>
      <c r="J1151">
        <v>1980172</v>
      </c>
      <c r="K1151">
        <v>2095631</v>
      </c>
      <c r="L1151">
        <v>1749399</v>
      </c>
      <c r="M1151" t="str">
        <f t="shared" si="362"/>
        <v>Yes</v>
      </c>
      <c r="N1151">
        <f t="shared" si="363"/>
        <v>1941734</v>
      </c>
      <c r="O1151">
        <v>0</v>
      </c>
      <c r="P1151">
        <v>0</v>
      </c>
      <c r="Q1151">
        <v>0</v>
      </c>
      <c r="S1151">
        <f t="shared" si="364"/>
        <v>1.5263157894736843</v>
      </c>
      <c r="T1151">
        <f t="shared" si="365"/>
        <v>0.63157894736842102</v>
      </c>
      <c r="V1151" s="4">
        <f t="shared" si="366"/>
        <v>490.16784577990001</v>
      </c>
      <c r="W1151">
        <f t="shared" si="367"/>
        <v>7</v>
      </c>
      <c r="X1151">
        <f t="shared" si="368"/>
        <v>0.36842105263157893</v>
      </c>
      <c r="Y1151">
        <f t="shared" si="369"/>
        <v>0.2413793103448276</v>
      </c>
      <c r="Z1151">
        <f t="shared" si="370"/>
        <v>0.58333333333333337</v>
      </c>
      <c r="AA1151" t="str">
        <f t="shared" si="371"/>
        <v>O</v>
      </c>
      <c r="AD1151">
        <f t="shared" si="372"/>
        <v>-0.05</v>
      </c>
      <c r="AF1151" t="str">
        <f t="shared" si="373"/>
        <v>----</v>
      </c>
      <c r="AG1151" t="str">
        <f t="shared" si="374"/>
        <v>----</v>
      </c>
      <c r="AH1151" t="str">
        <f t="shared" si="375"/>
        <v>----</v>
      </c>
      <c r="AI1151" t="str">
        <f t="shared" si="376"/>
        <v>----</v>
      </c>
      <c r="AJ1151" t="str">
        <f t="shared" si="377"/>
        <v>SatFACarb</v>
      </c>
      <c r="AK1151" t="str">
        <f t="shared" si="378"/>
        <v>----</v>
      </c>
      <c r="AM1151" s="4">
        <f t="shared" si="379"/>
        <v>490.28118987679602</v>
      </c>
      <c r="AN1151" s="4">
        <f t="shared" si="380"/>
        <v>490</v>
      </c>
      <c r="AO1151" s="4">
        <f t="shared" si="381"/>
        <v>0.28118987679602014</v>
      </c>
    </row>
    <row r="1152" spans="1:41" x14ac:dyDescent="0.25">
      <c r="A1152">
        <v>19</v>
      </c>
      <c r="B1152">
        <v>31</v>
      </c>
      <c r="C1152">
        <v>0</v>
      </c>
      <c r="D1152">
        <v>6</v>
      </c>
      <c r="E1152">
        <v>0</v>
      </c>
      <c r="F1152">
        <v>1</v>
      </c>
      <c r="H1152">
        <v>385.17854770000002</v>
      </c>
      <c r="J1152">
        <v>1872762</v>
      </c>
      <c r="K1152">
        <v>2096457</v>
      </c>
      <c r="L1152">
        <v>1762862</v>
      </c>
      <c r="M1152" t="str">
        <f t="shared" si="362"/>
        <v>Yes</v>
      </c>
      <c r="N1152">
        <f t="shared" si="363"/>
        <v>1910693.6666666667</v>
      </c>
      <c r="O1152">
        <v>2228263</v>
      </c>
      <c r="P1152">
        <v>1670804</v>
      </c>
      <c r="Q1152">
        <v>8657114</v>
      </c>
      <c r="S1152">
        <f t="shared" si="364"/>
        <v>1.631578947368421</v>
      </c>
      <c r="T1152">
        <f t="shared" si="365"/>
        <v>0.31578947368421051</v>
      </c>
      <c r="V1152" s="4">
        <f t="shared" si="366"/>
        <v>385.17854767990002</v>
      </c>
      <c r="W1152">
        <f t="shared" si="367"/>
        <v>5</v>
      </c>
      <c r="X1152">
        <f t="shared" si="368"/>
        <v>0.26315789473684209</v>
      </c>
      <c r="Y1152">
        <f t="shared" si="369"/>
        <v>0.16129032258064516</v>
      </c>
      <c r="Z1152">
        <f t="shared" si="370"/>
        <v>0.83333333333333337</v>
      </c>
      <c r="AA1152" t="str">
        <f t="shared" si="371"/>
        <v>O</v>
      </c>
      <c r="AD1152">
        <f t="shared" si="372"/>
        <v>0.1</v>
      </c>
      <c r="AF1152" t="str">
        <f t="shared" si="373"/>
        <v>----</v>
      </c>
      <c r="AG1152" t="str">
        <f t="shared" si="374"/>
        <v>----</v>
      </c>
      <c r="AH1152" t="str">
        <f t="shared" si="375"/>
        <v>----</v>
      </c>
      <c r="AI1152" t="str">
        <f t="shared" si="376"/>
        <v>AlipatNoN</v>
      </c>
      <c r="AJ1152" t="str">
        <f t="shared" si="377"/>
        <v>----</v>
      </c>
      <c r="AK1152" t="str">
        <f t="shared" si="378"/>
        <v>----</v>
      </c>
      <c r="AM1152" s="4">
        <f t="shared" si="379"/>
        <v>385.26761454751761</v>
      </c>
      <c r="AN1152" s="4">
        <f t="shared" si="380"/>
        <v>385</v>
      </c>
      <c r="AO1152" s="4">
        <f t="shared" si="381"/>
        <v>0.26761454751760994</v>
      </c>
    </row>
    <row r="1153" spans="1:41" x14ac:dyDescent="0.25">
      <c r="A1153">
        <v>19</v>
      </c>
      <c r="B1153">
        <v>31</v>
      </c>
      <c r="C1153">
        <v>1</v>
      </c>
      <c r="D1153">
        <v>15</v>
      </c>
      <c r="E1153">
        <v>0</v>
      </c>
      <c r="F1153">
        <v>0</v>
      </c>
      <c r="H1153">
        <v>512.16209160000005</v>
      </c>
      <c r="J1153">
        <v>2880505</v>
      </c>
      <c r="K1153">
        <v>1955491</v>
      </c>
      <c r="L1153">
        <v>2328623</v>
      </c>
      <c r="M1153" t="str">
        <f t="shared" si="362"/>
        <v>Yes</v>
      </c>
      <c r="N1153">
        <f t="shared" si="363"/>
        <v>2388206.3333333335</v>
      </c>
      <c r="O1153">
        <v>0</v>
      </c>
      <c r="P1153">
        <v>0</v>
      </c>
      <c r="Q1153">
        <v>0</v>
      </c>
      <c r="S1153">
        <f t="shared" si="364"/>
        <v>1.631578947368421</v>
      </c>
      <c r="T1153">
        <f t="shared" si="365"/>
        <v>0.78947368421052633</v>
      </c>
      <c r="V1153" s="4">
        <f t="shared" si="366"/>
        <v>512.16209157990011</v>
      </c>
      <c r="W1153">
        <f t="shared" si="367"/>
        <v>5</v>
      </c>
      <c r="X1153">
        <f t="shared" si="368"/>
        <v>0.26315789473684209</v>
      </c>
      <c r="Y1153">
        <f t="shared" si="369"/>
        <v>0.16129032258064516</v>
      </c>
      <c r="Z1153">
        <f t="shared" si="370"/>
        <v>0.33333333333333331</v>
      </c>
      <c r="AA1153" t="str">
        <f t="shared" si="371"/>
        <v>O</v>
      </c>
      <c r="AD1153">
        <f t="shared" si="372"/>
        <v>-0.2857142857142857</v>
      </c>
      <c r="AF1153" t="str">
        <f t="shared" si="373"/>
        <v>----</v>
      </c>
      <c r="AG1153" t="str">
        <f t="shared" si="374"/>
        <v>----</v>
      </c>
      <c r="AH1153" t="str">
        <f t="shared" si="375"/>
        <v>----</v>
      </c>
      <c r="AI1153" t="str">
        <f t="shared" si="376"/>
        <v>----</v>
      </c>
      <c r="AJ1153" t="str">
        <f t="shared" si="377"/>
        <v>SatFACarb</v>
      </c>
      <c r="AK1153" t="str">
        <f t="shared" si="378"/>
        <v>----</v>
      </c>
      <c r="AM1153" s="4">
        <f t="shared" si="379"/>
        <v>512.28052152228474</v>
      </c>
      <c r="AN1153" s="4">
        <f t="shared" si="380"/>
        <v>512</v>
      </c>
      <c r="AO1153" s="4">
        <f t="shared" si="381"/>
        <v>0.2805215222847437</v>
      </c>
    </row>
    <row r="1154" spans="1:41" x14ac:dyDescent="0.25">
      <c r="A1154">
        <v>19</v>
      </c>
      <c r="B1154">
        <v>31</v>
      </c>
      <c r="C1154">
        <v>1</v>
      </c>
      <c r="D1154">
        <v>16</v>
      </c>
      <c r="E1154">
        <v>0</v>
      </c>
      <c r="F1154">
        <v>0</v>
      </c>
      <c r="H1154">
        <v>528.15700619999996</v>
      </c>
      <c r="J1154">
        <v>3415280</v>
      </c>
      <c r="K1154">
        <v>1940656</v>
      </c>
      <c r="L1154">
        <v>2456161</v>
      </c>
      <c r="M1154" t="str">
        <f t="shared" si="362"/>
        <v>Yes</v>
      </c>
      <c r="N1154">
        <f t="shared" si="363"/>
        <v>2604032.3333333335</v>
      </c>
      <c r="O1154">
        <v>0</v>
      </c>
      <c r="P1154">
        <v>0</v>
      </c>
      <c r="Q1154">
        <v>0</v>
      </c>
      <c r="S1154">
        <f t="shared" si="364"/>
        <v>1.631578947368421</v>
      </c>
      <c r="T1154">
        <f t="shared" si="365"/>
        <v>0.84210526315789469</v>
      </c>
      <c r="V1154" s="4">
        <f t="shared" si="366"/>
        <v>528.15700617990012</v>
      </c>
      <c r="W1154">
        <f t="shared" si="367"/>
        <v>5</v>
      </c>
      <c r="X1154">
        <f t="shared" si="368"/>
        <v>0.26315789473684209</v>
      </c>
      <c r="Y1154">
        <f t="shared" si="369"/>
        <v>0.16129032258064516</v>
      </c>
      <c r="Z1154">
        <f t="shared" si="370"/>
        <v>0.3125</v>
      </c>
      <c r="AA1154" t="str">
        <f t="shared" si="371"/>
        <v>O</v>
      </c>
      <c r="AD1154">
        <f t="shared" si="372"/>
        <v>-0.35</v>
      </c>
      <c r="AF1154" t="str">
        <f t="shared" si="373"/>
        <v>----</v>
      </c>
      <c r="AG1154" t="str">
        <f t="shared" si="374"/>
        <v>----</v>
      </c>
      <c r="AH1154" t="str">
        <f t="shared" si="375"/>
        <v>----</v>
      </c>
      <c r="AI1154" t="str">
        <f t="shared" si="376"/>
        <v>----</v>
      </c>
      <c r="AJ1154" t="str">
        <f t="shared" si="377"/>
        <v>SatFACarb</v>
      </c>
      <c r="AK1154" t="str">
        <f t="shared" si="378"/>
        <v>----</v>
      </c>
      <c r="AM1154" s="4">
        <f t="shared" si="379"/>
        <v>528.27913471076999</v>
      </c>
      <c r="AN1154" s="4">
        <f t="shared" si="380"/>
        <v>528</v>
      </c>
      <c r="AO1154" s="4">
        <f t="shared" si="381"/>
        <v>0.27913471076999485</v>
      </c>
    </row>
    <row r="1155" spans="1:41" x14ac:dyDescent="0.25">
      <c r="A1155">
        <v>19</v>
      </c>
      <c r="B1155">
        <v>31</v>
      </c>
      <c r="C1155">
        <v>3</v>
      </c>
      <c r="D1155">
        <v>13</v>
      </c>
      <c r="E1155">
        <v>0</v>
      </c>
      <c r="F1155">
        <v>0</v>
      </c>
      <c r="H1155">
        <v>508.17841040000002</v>
      </c>
      <c r="J1155">
        <v>1596739</v>
      </c>
      <c r="K1155">
        <v>2687507</v>
      </c>
      <c r="L1155">
        <v>1879908</v>
      </c>
      <c r="M1155" t="str">
        <f t="shared" ref="M1155:M1218" si="382">IF(J1155&gt;0,"Yes","No")</f>
        <v>Yes</v>
      </c>
      <c r="N1155">
        <f t="shared" ref="N1155:N1218" si="383">AVERAGE(J1155:L1155)</f>
        <v>2054718</v>
      </c>
      <c r="O1155">
        <v>0</v>
      </c>
      <c r="P1155">
        <v>0</v>
      </c>
      <c r="Q1155">
        <v>0</v>
      </c>
      <c r="S1155">
        <f t="shared" ref="S1155:S1218" si="384">B1155/A1155</f>
        <v>1.631578947368421</v>
      </c>
      <c r="T1155">
        <f t="shared" ref="T1155:T1218" si="385">D1155/A1155</f>
        <v>0.68421052631578949</v>
      </c>
      <c r="V1155" s="4">
        <f t="shared" ref="V1155:V1218" si="386">A1155*12+(B1155-1)*1.007825+C1155*14.003074+D1155*15.9949146+E1155*31.9720707+F1155*30.9737615+0.0005485799</f>
        <v>508.17841037990007</v>
      </c>
      <c r="W1155">
        <f t="shared" ref="W1155:W1218" si="387">1+A1155-B1155/2+C1155/2+F1155/2</f>
        <v>6</v>
      </c>
      <c r="X1155">
        <f t="shared" ref="X1155:X1218" si="388">W1155/A1155</f>
        <v>0.31578947368421051</v>
      </c>
      <c r="Y1155">
        <f t="shared" ref="Y1155:Y1218" si="389">W1155/B1155</f>
        <v>0.19354838709677419</v>
      </c>
      <c r="Z1155">
        <f t="shared" ref="Z1155:Z1218" si="390">W1155/D1155</f>
        <v>0.46153846153846156</v>
      </c>
      <c r="AA1155" t="str">
        <f t="shared" ref="AA1155:AA1218" si="391">IF(X1155&gt;=0.3,IF(X1155&lt;=0.68,IF(Y1155&gt;=0.2,IF(Y1155&lt;=0.95,IF(Z1155&gt;=0.77,IF(Z1155&lt;=1.75,"CRAM","O"),"O"),"O"),"O"),"O"),"O")</f>
        <v>O</v>
      </c>
      <c r="AD1155">
        <f t="shared" ref="AD1155:AD1218" si="392">(1+A1155-D1155/2-E1155-B1155/2)/(A1155-D1155/2-E1155-C1155-F1155)</f>
        <v>-0.21052631578947367</v>
      </c>
      <c r="AF1155" t="str">
        <f t="shared" ref="AF1155:AF1218" si="393">IF(AD1155&gt;0.66,"CondAr","----")</f>
        <v>----</v>
      </c>
      <c r="AG1155" t="str">
        <f t="shared" ref="AG1155:AG1218" si="394">IF(AND((AD1155&gt;0.5),(AD1155&lt;=0.66)),"Aromatic","----")</f>
        <v>----</v>
      </c>
      <c r="AH1155" t="str">
        <f t="shared" ref="AH1155:AH1218" si="395">IF(AND((AD1155&lt;=0.5),(S1155&lt;1.5)),"HUnSatLig","----")</f>
        <v>----</v>
      </c>
      <c r="AI1155" t="str">
        <f t="shared" ref="AI1155:AI1218" si="396">IF(AND((T1155&lt;0.6),(S1155&gt;=1.5),(C1155=0)),"AlipatNoN","----")</f>
        <v>----</v>
      </c>
      <c r="AJ1155" t="str">
        <f t="shared" ref="AJ1155:AJ1218" si="397">IF(AND((S1155&gt;=1.5),(T1155&gt;=0.6)),"SatFACarb","----")</f>
        <v>SatFACarb</v>
      </c>
      <c r="AK1155" t="str">
        <f t="shared" ref="AK1155:AK1218" si="398">IF(AND((T1155&lt;0.6),(S1155&gt;=1.5),(C1155&gt;0)),"Alipat+N","----")</f>
        <v>----</v>
      </c>
      <c r="AM1155" s="4">
        <f t="shared" ref="AM1155:AM1218" si="399">V1155*(44/43.989828)</f>
        <v>508.2959191546646</v>
      </c>
      <c r="AN1155" s="4">
        <f t="shared" ref="AN1155:AN1218" si="400">INT(AM1155)</f>
        <v>508</v>
      </c>
      <c r="AO1155" s="4">
        <f t="shared" ref="AO1155:AO1218" si="401">AM1155-AN1155</f>
        <v>0.2959191546646025</v>
      </c>
    </row>
    <row r="1156" spans="1:41" x14ac:dyDescent="0.25">
      <c r="A1156">
        <v>19</v>
      </c>
      <c r="B1156">
        <v>32</v>
      </c>
      <c r="C1156">
        <v>0</v>
      </c>
      <c r="D1156">
        <v>6</v>
      </c>
      <c r="E1156">
        <v>0</v>
      </c>
      <c r="F1156">
        <v>0</v>
      </c>
      <c r="H1156">
        <v>355.21261120000003</v>
      </c>
      <c r="J1156">
        <v>1701061</v>
      </c>
      <c r="K1156">
        <v>3443456</v>
      </c>
      <c r="L1156">
        <v>2354795</v>
      </c>
      <c r="M1156" t="str">
        <f t="shared" si="382"/>
        <v>Yes</v>
      </c>
      <c r="N1156">
        <f t="shared" si="383"/>
        <v>2499770.6666666665</v>
      </c>
      <c r="O1156">
        <v>6922701</v>
      </c>
      <c r="P1156">
        <v>11532118</v>
      </c>
      <c r="Q1156">
        <v>10096236</v>
      </c>
      <c r="S1156">
        <f t="shared" si="384"/>
        <v>1.6842105263157894</v>
      </c>
      <c r="T1156">
        <f t="shared" si="385"/>
        <v>0.31578947368421051</v>
      </c>
      <c r="V1156" s="4">
        <f t="shared" si="386"/>
        <v>355.21261117989997</v>
      </c>
      <c r="W1156">
        <f t="shared" si="387"/>
        <v>4</v>
      </c>
      <c r="X1156">
        <f t="shared" si="388"/>
        <v>0.21052631578947367</v>
      </c>
      <c r="Y1156">
        <f t="shared" si="389"/>
        <v>0.125</v>
      </c>
      <c r="Z1156">
        <f t="shared" si="390"/>
        <v>0.66666666666666663</v>
      </c>
      <c r="AA1156" t="str">
        <f t="shared" si="391"/>
        <v>O</v>
      </c>
      <c r="AD1156">
        <f t="shared" si="392"/>
        <v>6.25E-2</v>
      </c>
      <c r="AF1156" t="str">
        <f t="shared" si="393"/>
        <v>----</v>
      </c>
      <c r="AG1156" t="str">
        <f t="shared" si="394"/>
        <v>----</v>
      </c>
      <c r="AH1156" t="str">
        <f t="shared" si="395"/>
        <v>----</v>
      </c>
      <c r="AI1156" t="str">
        <f t="shared" si="396"/>
        <v>AlipatNoN</v>
      </c>
      <c r="AJ1156" t="str">
        <f t="shared" si="397"/>
        <v>----</v>
      </c>
      <c r="AK1156" t="str">
        <f t="shared" si="398"/>
        <v>----</v>
      </c>
      <c r="AM1156" s="4">
        <f t="shared" si="399"/>
        <v>355.29474886593317</v>
      </c>
      <c r="AN1156" s="4">
        <f t="shared" si="400"/>
        <v>355</v>
      </c>
      <c r="AO1156" s="4">
        <f t="shared" si="401"/>
        <v>0.29474886593317251</v>
      </c>
    </row>
    <row r="1157" spans="1:41" x14ac:dyDescent="0.25">
      <c r="A1157">
        <v>19</v>
      </c>
      <c r="B1157">
        <v>32</v>
      </c>
      <c r="C1157">
        <v>4</v>
      </c>
      <c r="D1157">
        <v>8</v>
      </c>
      <c r="E1157">
        <v>0</v>
      </c>
      <c r="F1157">
        <v>0</v>
      </c>
      <c r="H1157">
        <v>443.21473639999999</v>
      </c>
      <c r="J1157">
        <v>1823868</v>
      </c>
      <c r="K1157">
        <v>3096591</v>
      </c>
      <c r="L1157">
        <v>2607496</v>
      </c>
      <c r="M1157" t="str">
        <f t="shared" si="382"/>
        <v>Yes</v>
      </c>
      <c r="N1157">
        <f t="shared" si="383"/>
        <v>2509318.3333333335</v>
      </c>
      <c r="O1157">
        <v>5013521</v>
      </c>
      <c r="P1157">
        <v>5892730</v>
      </c>
      <c r="Q1157">
        <v>5544798</v>
      </c>
      <c r="S1157">
        <f t="shared" si="384"/>
        <v>1.6842105263157894</v>
      </c>
      <c r="T1157">
        <f t="shared" si="385"/>
        <v>0.42105263157894735</v>
      </c>
      <c r="V1157" s="4">
        <f t="shared" si="386"/>
        <v>443.21473637989999</v>
      </c>
      <c r="W1157">
        <f t="shared" si="387"/>
        <v>6</v>
      </c>
      <c r="X1157">
        <f t="shared" si="388"/>
        <v>0.31578947368421051</v>
      </c>
      <c r="Y1157">
        <f t="shared" si="389"/>
        <v>0.1875</v>
      </c>
      <c r="Z1157">
        <f t="shared" si="390"/>
        <v>0.75</v>
      </c>
      <c r="AA1157" t="str">
        <f t="shared" si="391"/>
        <v>O</v>
      </c>
      <c r="AD1157">
        <f t="shared" si="392"/>
        <v>0</v>
      </c>
      <c r="AF1157" t="str">
        <f t="shared" si="393"/>
        <v>----</v>
      </c>
      <c r="AG1157" t="str">
        <f t="shared" si="394"/>
        <v>----</v>
      </c>
      <c r="AH1157" t="str">
        <f t="shared" si="395"/>
        <v>----</v>
      </c>
      <c r="AI1157" t="str">
        <f t="shared" si="396"/>
        <v>----</v>
      </c>
      <c r="AJ1157" t="str">
        <f t="shared" si="397"/>
        <v>----</v>
      </c>
      <c r="AK1157" t="str">
        <f t="shared" si="398"/>
        <v>Alipat+N</v>
      </c>
      <c r="AM1157" s="4">
        <f t="shared" si="399"/>
        <v>443.31722326160485</v>
      </c>
      <c r="AN1157" s="4">
        <f t="shared" si="400"/>
        <v>443</v>
      </c>
      <c r="AO1157" s="4">
        <f t="shared" si="401"/>
        <v>0.31722326160485181</v>
      </c>
    </row>
    <row r="1158" spans="1:41" x14ac:dyDescent="0.25">
      <c r="A1158">
        <v>19</v>
      </c>
      <c r="B1158">
        <v>34</v>
      </c>
      <c r="C1158">
        <v>0</v>
      </c>
      <c r="D1158">
        <v>10</v>
      </c>
      <c r="E1158">
        <v>0</v>
      </c>
      <c r="F1158">
        <v>0</v>
      </c>
      <c r="H1158">
        <v>421.20791960000003</v>
      </c>
      <c r="J1158">
        <v>2456834</v>
      </c>
      <c r="K1158">
        <v>2813510</v>
      </c>
      <c r="L1158">
        <v>2796099</v>
      </c>
      <c r="M1158" t="str">
        <f t="shared" si="382"/>
        <v>Yes</v>
      </c>
      <c r="N1158">
        <f t="shared" si="383"/>
        <v>2688814.3333333335</v>
      </c>
      <c r="O1158">
        <v>4073787</v>
      </c>
      <c r="P1158">
        <v>5183225</v>
      </c>
      <c r="Q1158">
        <v>5279845</v>
      </c>
      <c r="S1158">
        <f t="shared" si="384"/>
        <v>1.7894736842105263</v>
      </c>
      <c r="T1158">
        <f t="shared" si="385"/>
        <v>0.52631578947368418</v>
      </c>
      <c r="V1158" s="4">
        <f t="shared" si="386"/>
        <v>421.20791957989996</v>
      </c>
      <c r="W1158">
        <f t="shared" si="387"/>
        <v>3</v>
      </c>
      <c r="X1158">
        <f t="shared" si="388"/>
        <v>0.15789473684210525</v>
      </c>
      <c r="Y1158">
        <f t="shared" si="389"/>
        <v>8.8235294117647065E-2</v>
      </c>
      <c r="Z1158">
        <f t="shared" si="390"/>
        <v>0.3</v>
      </c>
      <c r="AA1158" t="str">
        <f t="shared" si="391"/>
        <v>O</v>
      </c>
      <c r="AD1158">
        <f t="shared" si="392"/>
        <v>-0.14285714285714285</v>
      </c>
      <c r="AF1158" t="str">
        <f t="shared" si="393"/>
        <v>----</v>
      </c>
      <c r="AG1158" t="str">
        <f t="shared" si="394"/>
        <v>----</v>
      </c>
      <c r="AH1158" t="str">
        <f t="shared" si="395"/>
        <v>----</v>
      </c>
      <c r="AI1158" t="str">
        <f t="shared" si="396"/>
        <v>AlipatNoN</v>
      </c>
      <c r="AJ1158" t="str">
        <f t="shared" si="397"/>
        <v>----</v>
      </c>
      <c r="AK1158" t="str">
        <f t="shared" si="398"/>
        <v>----</v>
      </c>
      <c r="AM1158" s="4">
        <f t="shared" si="399"/>
        <v>421.30531770925762</v>
      </c>
      <c r="AN1158" s="4">
        <f t="shared" si="400"/>
        <v>421</v>
      </c>
      <c r="AO1158" s="4">
        <f t="shared" si="401"/>
        <v>0.30531770925762203</v>
      </c>
    </row>
    <row r="1159" spans="1:41" x14ac:dyDescent="0.25">
      <c r="A1159">
        <v>19</v>
      </c>
      <c r="B1159">
        <v>34</v>
      </c>
      <c r="C1159">
        <v>0</v>
      </c>
      <c r="D1159">
        <v>11</v>
      </c>
      <c r="E1159">
        <v>0</v>
      </c>
      <c r="F1159">
        <v>0</v>
      </c>
      <c r="H1159">
        <v>437.20283419999998</v>
      </c>
      <c r="J1159">
        <v>1619229</v>
      </c>
      <c r="K1159">
        <v>1825998</v>
      </c>
      <c r="L1159">
        <v>1650878</v>
      </c>
      <c r="M1159" t="str">
        <f t="shared" si="382"/>
        <v>Yes</v>
      </c>
      <c r="N1159">
        <f t="shared" si="383"/>
        <v>1698701.6666666667</v>
      </c>
      <c r="O1159">
        <v>2265075</v>
      </c>
      <c r="P1159">
        <v>2955259</v>
      </c>
      <c r="Q1159">
        <v>3635999</v>
      </c>
      <c r="S1159">
        <f t="shared" si="384"/>
        <v>1.7894736842105263</v>
      </c>
      <c r="T1159">
        <f t="shared" si="385"/>
        <v>0.57894736842105265</v>
      </c>
      <c r="V1159" s="4">
        <f t="shared" si="386"/>
        <v>437.20283417989998</v>
      </c>
      <c r="W1159">
        <f t="shared" si="387"/>
        <v>3</v>
      </c>
      <c r="X1159">
        <f t="shared" si="388"/>
        <v>0.15789473684210525</v>
      </c>
      <c r="Y1159">
        <f t="shared" si="389"/>
        <v>8.8235294117647065E-2</v>
      </c>
      <c r="Z1159">
        <f t="shared" si="390"/>
        <v>0.27272727272727271</v>
      </c>
      <c r="AA1159" t="str">
        <f t="shared" si="391"/>
        <v>O</v>
      </c>
      <c r="AD1159">
        <f t="shared" si="392"/>
        <v>-0.18518518518518517</v>
      </c>
      <c r="AF1159" t="str">
        <f t="shared" si="393"/>
        <v>----</v>
      </c>
      <c r="AG1159" t="str">
        <f t="shared" si="394"/>
        <v>----</v>
      </c>
      <c r="AH1159" t="str">
        <f t="shared" si="395"/>
        <v>----</v>
      </c>
      <c r="AI1159" t="str">
        <f t="shared" si="396"/>
        <v>AlipatNoN</v>
      </c>
      <c r="AJ1159" t="str">
        <f t="shared" si="397"/>
        <v>----</v>
      </c>
      <c r="AK1159" t="str">
        <f t="shared" si="398"/>
        <v>----</v>
      </c>
      <c r="AM1159" s="4">
        <f t="shared" si="399"/>
        <v>437.30393089774293</v>
      </c>
      <c r="AN1159" s="4">
        <f t="shared" si="400"/>
        <v>437</v>
      </c>
      <c r="AO1159" s="4">
        <f t="shared" si="401"/>
        <v>0.30393089774293003</v>
      </c>
    </row>
    <row r="1160" spans="1:41" x14ac:dyDescent="0.25">
      <c r="A1160">
        <v>19</v>
      </c>
      <c r="B1160">
        <v>34</v>
      </c>
      <c r="C1160">
        <v>0</v>
      </c>
      <c r="D1160">
        <v>13</v>
      </c>
      <c r="E1160">
        <v>0</v>
      </c>
      <c r="F1160">
        <v>0</v>
      </c>
      <c r="H1160">
        <v>469.19266340000001</v>
      </c>
      <c r="J1160">
        <v>2407429</v>
      </c>
      <c r="K1160">
        <v>2662622</v>
      </c>
      <c r="L1160">
        <v>2908035</v>
      </c>
      <c r="M1160" t="str">
        <f t="shared" si="382"/>
        <v>Yes</v>
      </c>
      <c r="N1160">
        <f t="shared" si="383"/>
        <v>2659362</v>
      </c>
      <c r="O1160">
        <v>4250122</v>
      </c>
      <c r="P1160">
        <v>5189783</v>
      </c>
      <c r="Q1160">
        <v>4494002</v>
      </c>
      <c r="S1160">
        <f t="shared" si="384"/>
        <v>1.7894736842105263</v>
      </c>
      <c r="T1160">
        <f t="shared" si="385"/>
        <v>0.68421052631578949</v>
      </c>
      <c r="V1160" s="4">
        <f t="shared" si="386"/>
        <v>469.19266337990001</v>
      </c>
      <c r="W1160">
        <f t="shared" si="387"/>
        <v>3</v>
      </c>
      <c r="X1160">
        <f t="shared" si="388"/>
        <v>0.15789473684210525</v>
      </c>
      <c r="Y1160">
        <f t="shared" si="389"/>
        <v>8.8235294117647065E-2</v>
      </c>
      <c r="Z1160">
        <f t="shared" si="390"/>
        <v>0.23076923076923078</v>
      </c>
      <c r="AA1160" t="str">
        <f t="shared" si="391"/>
        <v>O</v>
      </c>
      <c r="AD1160">
        <f t="shared" si="392"/>
        <v>-0.28000000000000003</v>
      </c>
      <c r="AF1160" t="str">
        <f t="shared" si="393"/>
        <v>----</v>
      </c>
      <c r="AG1160" t="str">
        <f t="shared" si="394"/>
        <v>----</v>
      </c>
      <c r="AH1160" t="str">
        <f t="shared" si="395"/>
        <v>----</v>
      </c>
      <c r="AI1160" t="str">
        <f t="shared" si="396"/>
        <v>----</v>
      </c>
      <c r="AJ1160" t="str">
        <f t="shared" si="397"/>
        <v>SatFACarb</v>
      </c>
      <c r="AK1160" t="str">
        <f t="shared" si="398"/>
        <v>----</v>
      </c>
      <c r="AM1160" s="4">
        <f t="shared" si="399"/>
        <v>469.30115727471355</v>
      </c>
      <c r="AN1160" s="4">
        <f t="shared" si="400"/>
        <v>469</v>
      </c>
      <c r="AO1160" s="4">
        <f t="shared" si="401"/>
        <v>0.30115727471354603</v>
      </c>
    </row>
    <row r="1161" spans="1:41" x14ac:dyDescent="0.25">
      <c r="A1161">
        <v>19</v>
      </c>
      <c r="B1161">
        <v>34</v>
      </c>
      <c r="C1161">
        <v>0</v>
      </c>
      <c r="D1161">
        <v>18</v>
      </c>
      <c r="E1161">
        <v>0</v>
      </c>
      <c r="F1161">
        <v>0</v>
      </c>
      <c r="H1161">
        <v>549.16723639999998</v>
      </c>
      <c r="J1161">
        <v>3043110</v>
      </c>
      <c r="K1161">
        <v>2000495</v>
      </c>
      <c r="L1161">
        <v>3264273</v>
      </c>
      <c r="M1161" t="str">
        <f t="shared" si="382"/>
        <v>Yes</v>
      </c>
      <c r="N1161">
        <f t="shared" si="383"/>
        <v>2769292.6666666665</v>
      </c>
      <c r="O1161">
        <v>0</v>
      </c>
      <c r="P1161">
        <v>0</v>
      </c>
      <c r="Q1161">
        <v>0</v>
      </c>
      <c r="S1161">
        <f t="shared" si="384"/>
        <v>1.7894736842105263</v>
      </c>
      <c r="T1161">
        <f t="shared" si="385"/>
        <v>0.94736842105263153</v>
      </c>
      <c r="V1161" s="4">
        <f t="shared" si="386"/>
        <v>549.16723637990003</v>
      </c>
      <c r="W1161">
        <f t="shared" si="387"/>
        <v>3</v>
      </c>
      <c r="X1161">
        <f t="shared" si="388"/>
        <v>0.15789473684210525</v>
      </c>
      <c r="Y1161">
        <f t="shared" si="389"/>
        <v>8.8235294117647065E-2</v>
      </c>
      <c r="Z1161">
        <f t="shared" si="390"/>
        <v>0.16666666666666666</v>
      </c>
      <c r="AA1161" t="str">
        <f t="shared" si="391"/>
        <v>O</v>
      </c>
      <c r="AD1161">
        <f t="shared" si="392"/>
        <v>-0.6</v>
      </c>
      <c r="AF1161" t="str">
        <f t="shared" si="393"/>
        <v>----</v>
      </c>
      <c r="AG1161" t="str">
        <f t="shared" si="394"/>
        <v>----</v>
      </c>
      <c r="AH1161" t="str">
        <f t="shared" si="395"/>
        <v>----</v>
      </c>
      <c r="AI1161" t="str">
        <f t="shared" si="396"/>
        <v>----</v>
      </c>
      <c r="AJ1161" t="str">
        <f t="shared" si="397"/>
        <v>SatFACarb</v>
      </c>
      <c r="AK1161" t="str">
        <f t="shared" si="398"/>
        <v>----</v>
      </c>
      <c r="AM1161" s="4">
        <f t="shared" si="399"/>
        <v>549.29422321714003</v>
      </c>
      <c r="AN1161" s="4">
        <f t="shared" si="400"/>
        <v>549</v>
      </c>
      <c r="AO1161" s="4">
        <f t="shared" si="401"/>
        <v>0.29422321714002919</v>
      </c>
    </row>
    <row r="1162" spans="1:41" x14ac:dyDescent="0.25">
      <c r="A1162">
        <v>20</v>
      </c>
      <c r="B1162">
        <v>16</v>
      </c>
      <c r="C1162">
        <v>0</v>
      </c>
      <c r="D1162">
        <v>10</v>
      </c>
      <c r="E1162">
        <v>0</v>
      </c>
      <c r="F1162">
        <v>0</v>
      </c>
      <c r="H1162">
        <v>415.06706960000002</v>
      </c>
      <c r="J1162">
        <v>1879066</v>
      </c>
      <c r="K1162">
        <v>3177721</v>
      </c>
      <c r="L1162">
        <v>2983629</v>
      </c>
      <c r="M1162" t="str">
        <f t="shared" si="382"/>
        <v>Yes</v>
      </c>
      <c r="N1162">
        <f t="shared" si="383"/>
        <v>2680138.6666666665</v>
      </c>
      <c r="O1162">
        <v>0</v>
      </c>
      <c r="P1162">
        <v>0</v>
      </c>
      <c r="Q1162">
        <v>0</v>
      </c>
      <c r="S1162">
        <f t="shared" si="384"/>
        <v>0.8</v>
      </c>
      <c r="T1162">
        <f t="shared" si="385"/>
        <v>0.5</v>
      </c>
      <c r="V1162" s="4">
        <f t="shared" si="386"/>
        <v>415.06706957989996</v>
      </c>
      <c r="W1162">
        <f t="shared" si="387"/>
        <v>13</v>
      </c>
      <c r="X1162">
        <f t="shared" si="388"/>
        <v>0.65</v>
      </c>
      <c r="Y1162">
        <f t="shared" si="389"/>
        <v>0.8125</v>
      </c>
      <c r="Z1162">
        <f t="shared" si="390"/>
        <v>1.3</v>
      </c>
      <c r="AA1162" t="str">
        <f t="shared" si="391"/>
        <v>CRAM</v>
      </c>
      <c r="AD1162">
        <f t="shared" si="392"/>
        <v>0.53333333333333333</v>
      </c>
      <c r="AF1162" t="str">
        <f t="shared" si="393"/>
        <v>----</v>
      </c>
      <c r="AG1162" t="str">
        <f t="shared" si="394"/>
        <v>Aromatic</v>
      </c>
      <c r="AH1162" t="str">
        <f t="shared" si="395"/>
        <v>----</v>
      </c>
      <c r="AI1162" t="str">
        <f t="shared" si="396"/>
        <v>----</v>
      </c>
      <c r="AJ1162" t="str">
        <f t="shared" si="397"/>
        <v>----</v>
      </c>
      <c r="AK1162" t="str">
        <f t="shared" si="398"/>
        <v>----</v>
      </c>
      <c r="AM1162" s="4">
        <f t="shared" si="399"/>
        <v>415.1630477281156</v>
      </c>
      <c r="AN1162" s="4">
        <f t="shared" si="400"/>
        <v>415</v>
      </c>
      <c r="AO1162" s="4">
        <f t="shared" si="401"/>
        <v>0.16304772811560042</v>
      </c>
    </row>
    <row r="1163" spans="1:41" x14ac:dyDescent="0.25">
      <c r="A1163">
        <v>20</v>
      </c>
      <c r="B1163">
        <v>16</v>
      </c>
      <c r="C1163">
        <v>0</v>
      </c>
      <c r="D1163">
        <v>12</v>
      </c>
      <c r="E1163">
        <v>0</v>
      </c>
      <c r="F1163">
        <v>0</v>
      </c>
      <c r="H1163">
        <v>447.0568988</v>
      </c>
      <c r="J1163">
        <v>1627872</v>
      </c>
      <c r="K1163">
        <v>2717768</v>
      </c>
      <c r="L1163">
        <v>2888228</v>
      </c>
      <c r="M1163" t="str">
        <f t="shared" si="382"/>
        <v>Yes</v>
      </c>
      <c r="N1163">
        <f t="shared" si="383"/>
        <v>2411289.3333333335</v>
      </c>
      <c r="O1163">
        <v>0</v>
      </c>
      <c r="P1163">
        <v>0</v>
      </c>
      <c r="Q1163">
        <v>0</v>
      </c>
      <c r="S1163">
        <f t="shared" si="384"/>
        <v>0.8</v>
      </c>
      <c r="T1163">
        <f t="shared" si="385"/>
        <v>0.6</v>
      </c>
      <c r="V1163" s="4">
        <f t="shared" si="386"/>
        <v>447.0568987799</v>
      </c>
      <c r="W1163">
        <f t="shared" si="387"/>
        <v>13</v>
      </c>
      <c r="X1163">
        <f t="shared" si="388"/>
        <v>0.65</v>
      </c>
      <c r="Y1163">
        <f t="shared" si="389"/>
        <v>0.8125</v>
      </c>
      <c r="Z1163">
        <f t="shared" si="390"/>
        <v>1.0833333333333333</v>
      </c>
      <c r="AA1163" t="str">
        <f t="shared" si="391"/>
        <v>CRAM</v>
      </c>
      <c r="AD1163">
        <f t="shared" si="392"/>
        <v>0.5</v>
      </c>
      <c r="AF1163" t="str">
        <f t="shared" si="393"/>
        <v>----</v>
      </c>
      <c r="AG1163" t="str">
        <f t="shared" si="394"/>
        <v>----</v>
      </c>
      <c r="AH1163" t="str">
        <f t="shared" si="395"/>
        <v>HUnSatLig</v>
      </c>
      <c r="AI1163" t="str">
        <f t="shared" si="396"/>
        <v>----</v>
      </c>
      <c r="AJ1163" t="str">
        <f t="shared" si="397"/>
        <v>----</v>
      </c>
      <c r="AK1163" t="str">
        <f t="shared" si="398"/>
        <v>----</v>
      </c>
      <c r="AM1163" s="4">
        <f t="shared" si="399"/>
        <v>447.16027410508622</v>
      </c>
      <c r="AN1163" s="4">
        <f t="shared" si="400"/>
        <v>447</v>
      </c>
      <c r="AO1163" s="4">
        <f t="shared" si="401"/>
        <v>0.16027410508621642</v>
      </c>
    </row>
    <row r="1164" spans="1:41" x14ac:dyDescent="0.25">
      <c r="A1164">
        <v>20</v>
      </c>
      <c r="B1164">
        <v>16</v>
      </c>
      <c r="C1164">
        <v>0</v>
      </c>
      <c r="D1164">
        <v>13</v>
      </c>
      <c r="E1164">
        <v>0</v>
      </c>
      <c r="F1164">
        <v>0</v>
      </c>
      <c r="H1164">
        <v>463.05181340000001</v>
      </c>
      <c r="J1164">
        <v>1517147</v>
      </c>
      <c r="K1164">
        <v>2908207</v>
      </c>
      <c r="L1164">
        <v>3205627</v>
      </c>
      <c r="M1164" t="str">
        <f t="shared" si="382"/>
        <v>Yes</v>
      </c>
      <c r="N1164">
        <f t="shared" si="383"/>
        <v>2543660.3333333335</v>
      </c>
      <c r="O1164">
        <v>0</v>
      </c>
      <c r="P1164">
        <v>0</v>
      </c>
      <c r="Q1164">
        <v>0</v>
      </c>
      <c r="S1164">
        <f t="shared" si="384"/>
        <v>0.8</v>
      </c>
      <c r="T1164">
        <f t="shared" si="385"/>
        <v>0.65</v>
      </c>
      <c r="V1164" s="4">
        <f t="shared" si="386"/>
        <v>463.05181337990001</v>
      </c>
      <c r="W1164">
        <f t="shared" si="387"/>
        <v>13</v>
      </c>
      <c r="X1164">
        <f t="shared" si="388"/>
        <v>0.65</v>
      </c>
      <c r="Y1164">
        <f t="shared" si="389"/>
        <v>0.8125</v>
      </c>
      <c r="Z1164">
        <f t="shared" si="390"/>
        <v>1</v>
      </c>
      <c r="AA1164" t="str">
        <f t="shared" si="391"/>
        <v>CRAM</v>
      </c>
      <c r="AD1164">
        <f t="shared" si="392"/>
        <v>0.48148148148148145</v>
      </c>
      <c r="AF1164" t="str">
        <f t="shared" si="393"/>
        <v>----</v>
      </c>
      <c r="AG1164" t="str">
        <f t="shared" si="394"/>
        <v>----</v>
      </c>
      <c r="AH1164" t="str">
        <f t="shared" si="395"/>
        <v>HUnSatLig</v>
      </c>
      <c r="AI1164" t="str">
        <f t="shared" si="396"/>
        <v>----</v>
      </c>
      <c r="AJ1164" t="str">
        <f t="shared" si="397"/>
        <v>----</v>
      </c>
      <c r="AK1164" t="str">
        <f t="shared" si="398"/>
        <v>----</v>
      </c>
      <c r="AM1164" s="4">
        <f t="shared" si="399"/>
        <v>463.15888729357152</v>
      </c>
      <c r="AN1164" s="4">
        <f t="shared" si="400"/>
        <v>463</v>
      </c>
      <c r="AO1164" s="4">
        <f t="shared" si="401"/>
        <v>0.15888729357152442</v>
      </c>
    </row>
    <row r="1165" spans="1:41" x14ac:dyDescent="0.25">
      <c r="A1165">
        <v>20</v>
      </c>
      <c r="B1165">
        <v>16</v>
      </c>
      <c r="C1165">
        <v>0</v>
      </c>
      <c r="D1165">
        <v>14</v>
      </c>
      <c r="E1165">
        <v>0</v>
      </c>
      <c r="F1165">
        <v>0</v>
      </c>
      <c r="H1165">
        <v>479.04672799999997</v>
      </c>
      <c r="J1165">
        <v>1723605</v>
      </c>
      <c r="K1165">
        <v>2870241</v>
      </c>
      <c r="L1165">
        <v>2830315</v>
      </c>
      <c r="M1165" t="str">
        <f t="shared" si="382"/>
        <v>Yes</v>
      </c>
      <c r="N1165">
        <f t="shared" si="383"/>
        <v>2474720.3333333335</v>
      </c>
      <c r="O1165">
        <v>0</v>
      </c>
      <c r="P1165">
        <v>0</v>
      </c>
      <c r="Q1165">
        <v>0</v>
      </c>
      <c r="S1165">
        <f t="shared" si="384"/>
        <v>0.8</v>
      </c>
      <c r="T1165">
        <f t="shared" si="385"/>
        <v>0.7</v>
      </c>
      <c r="V1165" s="4">
        <f t="shared" si="386"/>
        <v>479.04672797990003</v>
      </c>
      <c r="W1165">
        <f t="shared" si="387"/>
        <v>13</v>
      </c>
      <c r="X1165">
        <f t="shared" si="388"/>
        <v>0.65</v>
      </c>
      <c r="Y1165">
        <f t="shared" si="389"/>
        <v>0.8125</v>
      </c>
      <c r="Z1165">
        <f t="shared" si="390"/>
        <v>0.9285714285714286</v>
      </c>
      <c r="AA1165" t="str">
        <f t="shared" si="391"/>
        <v>CRAM</v>
      </c>
      <c r="AD1165">
        <f t="shared" si="392"/>
        <v>0.46153846153846156</v>
      </c>
      <c r="AF1165" t="str">
        <f t="shared" si="393"/>
        <v>----</v>
      </c>
      <c r="AG1165" t="str">
        <f t="shared" si="394"/>
        <v>----</v>
      </c>
      <c r="AH1165" t="str">
        <f t="shared" si="395"/>
        <v>HUnSatLig</v>
      </c>
      <c r="AI1165" t="str">
        <f t="shared" si="396"/>
        <v>----</v>
      </c>
      <c r="AJ1165" t="str">
        <f t="shared" si="397"/>
        <v>----</v>
      </c>
      <c r="AK1165" t="str">
        <f t="shared" si="398"/>
        <v>----</v>
      </c>
      <c r="AM1165" s="4">
        <f t="shared" si="399"/>
        <v>479.15750048205683</v>
      </c>
      <c r="AN1165" s="4">
        <f t="shared" si="400"/>
        <v>479</v>
      </c>
      <c r="AO1165" s="4">
        <f t="shared" si="401"/>
        <v>0.15750048205683242</v>
      </c>
    </row>
    <row r="1166" spans="1:41" x14ac:dyDescent="0.25">
      <c r="A1166">
        <v>20</v>
      </c>
      <c r="B1166">
        <v>16</v>
      </c>
      <c r="C1166">
        <v>0</v>
      </c>
      <c r="D1166">
        <v>15</v>
      </c>
      <c r="E1166">
        <v>0</v>
      </c>
      <c r="F1166">
        <v>0</v>
      </c>
      <c r="H1166">
        <v>495.04164259999999</v>
      </c>
      <c r="J1166">
        <v>1516602</v>
      </c>
      <c r="K1166">
        <v>1922164</v>
      </c>
      <c r="L1166">
        <v>1691025</v>
      </c>
      <c r="M1166" t="str">
        <f t="shared" si="382"/>
        <v>Yes</v>
      </c>
      <c r="N1166">
        <f t="shared" si="383"/>
        <v>1709930.3333333333</v>
      </c>
      <c r="O1166">
        <v>0</v>
      </c>
      <c r="P1166">
        <v>0</v>
      </c>
      <c r="Q1166">
        <v>0</v>
      </c>
      <c r="S1166">
        <f t="shared" si="384"/>
        <v>0.8</v>
      </c>
      <c r="T1166">
        <f t="shared" si="385"/>
        <v>0.75</v>
      </c>
      <c r="V1166" s="4">
        <f t="shared" si="386"/>
        <v>495.04164257990004</v>
      </c>
      <c r="W1166">
        <f t="shared" si="387"/>
        <v>13</v>
      </c>
      <c r="X1166">
        <f t="shared" si="388"/>
        <v>0.65</v>
      </c>
      <c r="Y1166">
        <f t="shared" si="389"/>
        <v>0.8125</v>
      </c>
      <c r="Z1166">
        <f t="shared" si="390"/>
        <v>0.8666666666666667</v>
      </c>
      <c r="AA1166" t="str">
        <f t="shared" si="391"/>
        <v>CRAM</v>
      </c>
      <c r="AD1166">
        <f t="shared" si="392"/>
        <v>0.44</v>
      </c>
      <c r="AF1166" t="str">
        <f t="shared" si="393"/>
        <v>----</v>
      </c>
      <c r="AG1166" t="str">
        <f t="shared" si="394"/>
        <v>----</v>
      </c>
      <c r="AH1166" t="str">
        <f t="shared" si="395"/>
        <v>HUnSatLig</v>
      </c>
      <c r="AI1166" t="str">
        <f t="shared" si="396"/>
        <v>----</v>
      </c>
      <c r="AJ1166" t="str">
        <f t="shared" si="397"/>
        <v>----</v>
      </c>
      <c r="AK1166" t="str">
        <f t="shared" si="398"/>
        <v>----</v>
      </c>
      <c r="AM1166" s="4">
        <f t="shared" si="399"/>
        <v>495.1561136705422</v>
      </c>
      <c r="AN1166" s="4">
        <f t="shared" si="400"/>
        <v>495</v>
      </c>
      <c r="AO1166" s="4">
        <f t="shared" si="401"/>
        <v>0.15611367054219727</v>
      </c>
    </row>
    <row r="1167" spans="1:41" x14ac:dyDescent="0.25">
      <c r="A1167">
        <v>20</v>
      </c>
      <c r="B1167">
        <v>18</v>
      </c>
      <c r="C1167">
        <v>0</v>
      </c>
      <c r="D1167">
        <v>8</v>
      </c>
      <c r="E1167">
        <v>0</v>
      </c>
      <c r="F1167">
        <v>0</v>
      </c>
      <c r="H1167">
        <v>385.09289039999999</v>
      </c>
      <c r="J1167">
        <v>1810279</v>
      </c>
      <c r="K1167">
        <v>2621746</v>
      </c>
      <c r="L1167">
        <v>2826778</v>
      </c>
      <c r="M1167" t="str">
        <f t="shared" si="382"/>
        <v>Yes</v>
      </c>
      <c r="N1167">
        <f t="shared" si="383"/>
        <v>2419601</v>
      </c>
      <c r="O1167">
        <v>0</v>
      </c>
      <c r="P1167">
        <v>0</v>
      </c>
      <c r="Q1167">
        <v>0</v>
      </c>
      <c r="S1167">
        <f t="shared" si="384"/>
        <v>0.9</v>
      </c>
      <c r="T1167">
        <f t="shared" si="385"/>
        <v>0.4</v>
      </c>
      <c r="V1167" s="4">
        <f t="shared" si="386"/>
        <v>385.09289037989998</v>
      </c>
      <c r="W1167">
        <f t="shared" si="387"/>
        <v>12</v>
      </c>
      <c r="X1167">
        <f t="shared" si="388"/>
        <v>0.6</v>
      </c>
      <c r="Y1167">
        <f t="shared" si="389"/>
        <v>0.66666666666666663</v>
      </c>
      <c r="Z1167">
        <f t="shared" si="390"/>
        <v>1.5</v>
      </c>
      <c r="AA1167" t="str">
        <f t="shared" si="391"/>
        <v>CRAM</v>
      </c>
      <c r="AD1167">
        <f t="shared" si="392"/>
        <v>0.5</v>
      </c>
      <c r="AF1167" t="str">
        <f t="shared" si="393"/>
        <v>----</v>
      </c>
      <c r="AG1167" t="str">
        <f t="shared" si="394"/>
        <v>----</v>
      </c>
      <c r="AH1167" t="str">
        <f t="shared" si="395"/>
        <v>HUnSatLig</v>
      </c>
      <c r="AI1167" t="str">
        <f t="shared" si="396"/>
        <v>----</v>
      </c>
      <c r="AJ1167" t="str">
        <f t="shared" si="397"/>
        <v>----</v>
      </c>
      <c r="AK1167" t="str">
        <f t="shared" si="398"/>
        <v>----</v>
      </c>
      <c r="AM1167" s="4">
        <f t="shared" si="399"/>
        <v>385.1819374405282</v>
      </c>
      <c r="AN1167" s="4">
        <f t="shared" si="400"/>
        <v>385</v>
      </c>
      <c r="AO1167" s="4">
        <f t="shared" si="401"/>
        <v>0.18193744052820193</v>
      </c>
    </row>
    <row r="1168" spans="1:41" x14ac:dyDescent="0.25">
      <c r="A1168">
        <v>20</v>
      </c>
      <c r="B1168">
        <v>18</v>
      </c>
      <c r="C1168">
        <v>0</v>
      </c>
      <c r="D1168">
        <v>15</v>
      </c>
      <c r="E1168">
        <v>0</v>
      </c>
      <c r="F1168">
        <v>0</v>
      </c>
      <c r="H1168">
        <v>497.05729259999998</v>
      </c>
      <c r="J1168">
        <v>1899705</v>
      </c>
      <c r="K1168">
        <v>2353321</v>
      </c>
      <c r="L1168">
        <v>2632958</v>
      </c>
      <c r="M1168" t="str">
        <f t="shared" si="382"/>
        <v>Yes</v>
      </c>
      <c r="N1168">
        <f t="shared" si="383"/>
        <v>2295328</v>
      </c>
      <c r="O1168">
        <v>0</v>
      </c>
      <c r="P1168">
        <v>0</v>
      </c>
      <c r="Q1168">
        <v>0</v>
      </c>
      <c r="S1168">
        <f t="shared" si="384"/>
        <v>0.9</v>
      </c>
      <c r="T1168">
        <f t="shared" si="385"/>
        <v>0.75</v>
      </c>
      <c r="V1168" s="4">
        <f t="shared" si="386"/>
        <v>497.05729257989998</v>
      </c>
      <c r="W1168">
        <f t="shared" si="387"/>
        <v>12</v>
      </c>
      <c r="X1168">
        <f t="shared" si="388"/>
        <v>0.6</v>
      </c>
      <c r="Y1168">
        <f t="shared" si="389"/>
        <v>0.66666666666666663</v>
      </c>
      <c r="Z1168">
        <f t="shared" si="390"/>
        <v>0.8</v>
      </c>
      <c r="AA1168" t="str">
        <f t="shared" si="391"/>
        <v>CRAM</v>
      </c>
      <c r="AD1168">
        <f t="shared" si="392"/>
        <v>0.36</v>
      </c>
      <c r="AF1168" t="str">
        <f t="shared" si="393"/>
        <v>----</v>
      </c>
      <c r="AG1168" t="str">
        <f t="shared" si="394"/>
        <v>----</v>
      </c>
      <c r="AH1168" t="str">
        <f t="shared" si="395"/>
        <v>HUnSatLig</v>
      </c>
      <c r="AI1168" t="str">
        <f t="shared" si="396"/>
        <v>----</v>
      </c>
      <c r="AJ1168" t="str">
        <f t="shared" si="397"/>
        <v>----</v>
      </c>
      <c r="AK1168" t="str">
        <f t="shared" si="398"/>
        <v>----</v>
      </c>
      <c r="AM1168" s="4">
        <f t="shared" si="399"/>
        <v>497.1722297599253</v>
      </c>
      <c r="AN1168" s="4">
        <f t="shared" si="400"/>
        <v>497</v>
      </c>
      <c r="AO1168" s="4">
        <f t="shared" si="401"/>
        <v>0.1722297599253011</v>
      </c>
    </row>
    <row r="1169" spans="1:41" x14ac:dyDescent="0.25">
      <c r="A1169">
        <v>20</v>
      </c>
      <c r="B1169">
        <v>19</v>
      </c>
      <c r="C1169">
        <v>1</v>
      </c>
      <c r="D1169">
        <v>4</v>
      </c>
      <c r="E1169">
        <v>1</v>
      </c>
      <c r="F1169">
        <v>0</v>
      </c>
      <c r="H1169">
        <v>368.09620169999999</v>
      </c>
      <c r="J1169">
        <v>2947985</v>
      </c>
      <c r="K1169">
        <v>2304327</v>
      </c>
      <c r="L1169">
        <v>2852259</v>
      </c>
      <c r="M1169" t="str">
        <f t="shared" si="382"/>
        <v>Yes</v>
      </c>
      <c r="N1169">
        <f t="shared" si="383"/>
        <v>2701523.6666666665</v>
      </c>
      <c r="O1169">
        <v>0</v>
      </c>
      <c r="P1169">
        <v>0</v>
      </c>
      <c r="Q1169">
        <v>0</v>
      </c>
      <c r="S1169">
        <f t="shared" si="384"/>
        <v>0.95</v>
      </c>
      <c r="T1169">
        <f t="shared" si="385"/>
        <v>0.2</v>
      </c>
      <c r="V1169" s="4">
        <f t="shared" si="386"/>
        <v>368.09620167990005</v>
      </c>
      <c r="W1169">
        <f t="shared" si="387"/>
        <v>12</v>
      </c>
      <c r="X1169">
        <f t="shared" si="388"/>
        <v>0.6</v>
      </c>
      <c r="Y1169">
        <f t="shared" si="389"/>
        <v>0.63157894736842102</v>
      </c>
      <c r="Z1169">
        <f t="shared" si="390"/>
        <v>3</v>
      </c>
      <c r="AA1169" t="str">
        <f t="shared" si="391"/>
        <v>O</v>
      </c>
      <c r="AD1169">
        <f t="shared" si="392"/>
        <v>0.53125</v>
      </c>
      <c r="AF1169" t="str">
        <f t="shared" si="393"/>
        <v>----</v>
      </c>
      <c r="AG1169" t="str">
        <f t="shared" si="394"/>
        <v>Aromatic</v>
      </c>
      <c r="AH1169" t="str">
        <f t="shared" si="395"/>
        <v>----</v>
      </c>
      <c r="AI1169" t="str">
        <f t="shared" si="396"/>
        <v>----</v>
      </c>
      <c r="AJ1169" t="str">
        <f t="shared" si="397"/>
        <v>----</v>
      </c>
      <c r="AK1169" t="str">
        <f t="shared" si="398"/>
        <v>----</v>
      </c>
      <c r="AM1169" s="4">
        <f t="shared" si="399"/>
        <v>368.18131850653293</v>
      </c>
      <c r="AN1169" s="4">
        <f t="shared" si="400"/>
        <v>368</v>
      </c>
      <c r="AO1169" s="4">
        <f t="shared" si="401"/>
        <v>0.18131850653293213</v>
      </c>
    </row>
    <row r="1170" spans="1:41" x14ac:dyDescent="0.25">
      <c r="A1170">
        <v>20</v>
      </c>
      <c r="B1170">
        <v>20</v>
      </c>
      <c r="C1170">
        <v>0</v>
      </c>
      <c r="D1170">
        <v>7</v>
      </c>
      <c r="E1170">
        <v>0</v>
      </c>
      <c r="F1170">
        <v>0</v>
      </c>
      <c r="H1170">
        <v>371.11362580000002</v>
      </c>
      <c r="J1170">
        <v>1849597</v>
      </c>
      <c r="K1170">
        <v>3038994</v>
      </c>
      <c r="L1170">
        <v>2978601</v>
      </c>
      <c r="M1170" t="str">
        <f t="shared" si="382"/>
        <v>Yes</v>
      </c>
      <c r="N1170">
        <f t="shared" si="383"/>
        <v>2622397.3333333335</v>
      </c>
      <c r="O1170">
        <v>2399875</v>
      </c>
      <c r="P1170">
        <v>2140888</v>
      </c>
      <c r="Q1170">
        <v>2083243</v>
      </c>
      <c r="S1170">
        <f t="shared" si="384"/>
        <v>1</v>
      </c>
      <c r="T1170">
        <f t="shared" si="385"/>
        <v>0.35</v>
      </c>
      <c r="V1170" s="4">
        <f t="shared" si="386"/>
        <v>371.11362577990002</v>
      </c>
      <c r="W1170">
        <f t="shared" si="387"/>
        <v>11</v>
      </c>
      <c r="X1170">
        <f t="shared" si="388"/>
        <v>0.55000000000000004</v>
      </c>
      <c r="Y1170">
        <f t="shared" si="389"/>
        <v>0.55000000000000004</v>
      </c>
      <c r="Z1170">
        <f t="shared" si="390"/>
        <v>1.5714285714285714</v>
      </c>
      <c r="AA1170" t="str">
        <f t="shared" si="391"/>
        <v>CRAM</v>
      </c>
      <c r="AD1170">
        <f t="shared" si="392"/>
        <v>0.45454545454545453</v>
      </c>
      <c r="AF1170" t="str">
        <f t="shared" si="393"/>
        <v>----</v>
      </c>
      <c r="AG1170" t="str">
        <f t="shared" si="394"/>
        <v>----</v>
      </c>
      <c r="AH1170" t="str">
        <f t="shared" si="395"/>
        <v>HUnSatLig</v>
      </c>
      <c r="AI1170" t="str">
        <f t="shared" si="396"/>
        <v>----</v>
      </c>
      <c r="AJ1170" t="str">
        <f t="shared" si="397"/>
        <v>----</v>
      </c>
      <c r="AK1170" t="str">
        <f t="shared" si="398"/>
        <v>----</v>
      </c>
      <c r="AM1170" s="4">
        <f t="shared" si="399"/>
        <v>371.19944034142617</v>
      </c>
      <c r="AN1170" s="4">
        <f t="shared" si="400"/>
        <v>371</v>
      </c>
      <c r="AO1170" s="4">
        <f t="shared" si="401"/>
        <v>0.19944034142616829</v>
      </c>
    </row>
    <row r="1171" spans="1:41" x14ac:dyDescent="0.25">
      <c r="A1171">
        <v>20</v>
      </c>
      <c r="B1171">
        <v>20</v>
      </c>
      <c r="C1171">
        <v>0</v>
      </c>
      <c r="D1171">
        <v>15</v>
      </c>
      <c r="E1171">
        <v>0</v>
      </c>
      <c r="F1171">
        <v>0</v>
      </c>
      <c r="H1171">
        <v>499.07294259999998</v>
      </c>
      <c r="J1171">
        <v>2339128</v>
      </c>
      <c r="K1171">
        <v>2075874</v>
      </c>
      <c r="L1171">
        <v>2784110</v>
      </c>
      <c r="M1171" t="str">
        <f t="shared" si="382"/>
        <v>Yes</v>
      </c>
      <c r="N1171">
        <f t="shared" si="383"/>
        <v>2399704</v>
      </c>
      <c r="O1171">
        <v>0</v>
      </c>
      <c r="P1171">
        <v>0</v>
      </c>
      <c r="Q1171">
        <v>0</v>
      </c>
      <c r="S1171">
        <f t="shared" si="384"/>
        <v>1</v>
      </c>
      <c r="T1171">
        <f t="shared" si="385"/>
        <v>0.75</v>
      </c>
      <c r="V1171" s="4">
        <f t="shared" si="386"/>
        <v>499.07294257990003</v>
      </c>
      <c r="W1171">
        <f t="shared" si="387"/>
        <v>11</v>
      </c>
      <c r="X1171">
        <f t="shared" si="388"/>
        <v>0.55000000000000004</v>
      </c>
      <c r="Y1171">
        <f t="shared" si="389"/>
        <v>0.55000000000000004</v>
      </c>
      <c r="Z1171">
        <f t="shared" si="390"/>
        <v>0.73333333333333328</v>
      </c>
      <c r="AA1171" t="str">
        <f t="shared" si="391"/>
        <v>O</v>
      </c>
      <c r="AD1171">
        <f t="shared" si="392"/>
        <v>0.28000000000000003</v>
      </c>
      <c r="AF1171" t="str">
        <f t="shared" si="393"/>
        <v>----</v>
      </c>
      <c r="AG1171" t="str">
        <f t="shared" si="394"/>
        <v>----</v>
      </c>
      <c r="AH1171" t="str">
        <f t="shared" si="395"/>
        <v>HUnSatLig</v>
      </c>
      <c r="AI1171" t="str">
        <f t="shared" si="396"/>
        <v>----</v>
      </c>
      <c r="AJ1171" t="str">
        <f t="shared" si="397"/>
        <v>----</v>
      </c>
      <c r="AK1171" t="str">
        <f t="shared" si="398"/>
        <v>----</v>
      </c>
      <c r="AM1171" s="4">
        <f t="shared" si="399"/>
        <v>499.18834584930858</v>
      </c>
      <c r="AN1171" s="4">
        <f t="shared" si="400"/>
        <v>499</v>
      </c>
      <c r="AO1171" s="4">
        <f t="shared" si="401"/>
        <v>0.18834584930857545</v>
      </c>
    </row>
    <row r="1172" spans="1:41" x14ac:dyDescent="0.25">
      <c r="A1172">
        <v>20</v>
      </c>
      <c r="B1172">
        <v>20</v>
      </c>
      <c r="C1172">
        <v>0</v>
      </c>
      <c r="D1172">
        <v>16</v>
      </c>
      <c r="E1172">
        <v>0</v>
      </c>
      <c r="F1172">
        <v>0</v>
      </c>
      <c r="H1172">
        <v>515.06785720000005</v>
      </c>
      <c r="J1172">
        <v>1727075</v>
      </c>
      <c r="K1172">
        <v>1652491</v>
      </c>
      <c r="L1172">
        <v>2199222</v>
      </c>
      <c r="M1172" t="str">
        <f t="shared" si="382"/>
        <v>Yes</v>
      </c>
      <c r="N1172">
        <f t="shared" si="383"/>
        <v>1859596</v>
      </c>
      <c r="O1172">
        <v>0</v>
      </c>
      <c r="P1172">
        <v>0</v>
      </c>
      <c r="Q1172">
        <v>0</v>
      </c>
      <c r="S1172">
        <f t="shared" si="384"/>
        <v>1</v>
      </c>
      <c r="T1172">
        <f t="shared" si="385"/>
        <v>0.8</v>
      </c>
      <c r="V1172" s="4">
        <f t="shared" si="386"/>
        <v>515.0678571799001</v>
      </c>
      <c r="W1172">
        <f t="shared" si="387"/>
        <v>11</v>
      </c>
      <c r="X1172">
        <f t="shared" si="388"/>
        <v>0.55000000000000004</v>
      </c>
      <c r="Y1172">
        <f t="shared" si="389"/>
        <v>0.55000000000000004</v>
      </c>
      <c r="Z1172">
        <f t="shared" si="390"/>
        <v>0.6875</v>
      </c>
      <c r="AA1172" t="str">
        <f t="shared" si="391"/>
        <v>O</v>
      </c>
      <c r="AD1172">
        <f t="shared" si="392"/>
        <v>0.25</v>
      </c>
      <c r="AF1172" t="str">
        <f t="shared" si="393"/>
        <v>----</v>
      </c>
      <c r="AG1172" t="str">
        <f t="shared" si="394"/>
        <v>----</v>
      </c>
      <c r="AH1172" t="str">
        <f t="shared" si="395"/>
        <v>HUnSatLig</v>
      </c>
      <c r="AI1172" t="str">
        <f t="shared" si="396"/>
        <v>----</v>
      </c>
      <c r="AJ1172" t="str">
        <f t="shared" si="397"/>
        <v>----</v>
      </c>
      <c r="AK1172" t="str">
        <f t="shared" si="398"/>
        <v>----</v>
      </c>
      <c r="AM1172" s="4">
        <f t="shared" si="399"/>
        <v>515.18695903779394</v>
      </c>
      <c r="AN1172" s="4">
        <f t="shared" si="400"/>
        <v>515</v>
      </c>
      <c r="AO1172" s="4">
        <f t="shared" si="401"/>
        <v>0.1869590377939403</v>
      </c>
    </row>
    <row r="1173" spans="1:41" x14ac:dyDescent="0.25">
      <c r="A1173">
        <v>20</v>
      </c>
      <c r="B1173">
        <v>22</v>
      </c>
      <c r="C1173">
        <v>0</v>
      </c>
      <c r="D1173">
        <v>6</v>
      </c>
      <c r="E1173">
        <v>0</v>
      </c>
      <c r="F1173">
        <v>0</v>
      </c>
      <c r="H1173">
        <v>357.1343612</v>
      </c>
      <c r="J1173">
        <v>2118897</v>
      </c>
      <c r="K1173">
        <v>2760546</v>
      </c>
      <c r="L1173">
        <v>2502825</v>
      </c>
      <c r="M1173" t="str">
        <f t="shared" si="382"/>
        <v>Yes</v>
      </c>
      <c r="N1173">
        <f t="shared" si="383"/>
        <v>2460756</v>
      </c>
      <c r="O1173">
        <v>2599421</v>
      </c>
      <c r="P1173">
        <v>3365291</v>
      </c>
      <c r="Q1173">
        <v>3296449</v>
      </c>
      <c r="S1173">
        <f t="shared" si="384"/>
        <v>1.1000000000000001</v>
      </c>
      <c r="T1173">
        <f t="shared" si="385"/>
        <v>0.3</v>
      </c>
      <c r="V1173" s="4">
        <f t="shared" si="386"/>
        <v>357.1343611799</v>
      </c>
      <c r="W1173">
        <f t="shared" si="387"/>
        <v>10</v>
      </c>
      <c r="X1173">
        <f t="shared" si="388"/>
        <v>0.5</v>
      </c>
      <c r="Y1173">
        <f t="shared" si="389"/>
        <v>0.45454545454545453</v>
      </c>
      <c r="Z1173">
        <f t="shared" si="390"/>
        <v>1.6666666666666667</v>
      </c>
      <c r="AA1173" t="str">
        <f t="shared" si="391"/>
        <v>CRAM</v>
      </c>
      <c r="AD1173">
        <f t="shared" si="392"/>
        <v>0.41176470588235292</v>
      </c>
      <c r="AF1173" t="str">
        <f t="shared" si="393"/>
        <v>----</v>
      </c>
      <c r="AG1173" t="str">
        <f t="shared" si="394"/>
        <v>----</v>
      </c>
      <c r="AH1173" t="str">
        <f t="shared" si="395"/>
        <v>HUnSatLig</v>
      </c>
      <c r="AI1173" t="str">
        <f t="shared" si="396"/>
        <v>----</v>
      </c>
      <c r="AJ1173" t="str">
        <f t="shared" si="397"/>
        <v>----</v>
      </c>
      <c r="AK1173" t="str">
        <f t="shared" si="398"/>
        <v>----</v>
      </c>
      <c r="AM1173" s="4">
        <f t="shared" si="399"/>
        <v>357.21694324232408</v>
      </c>
      <c r="AN1173" s="4">
        <f t="shared" si="400"/>
        <v>357</v>
      </c>
      <c r="AO1173" s="4">
        <f t="shared" si="401"/>
        <v>0.2169432423240778</v>
      </c>
    </row>
    <row r="1174" spans="1:41" x14ac:dyDescent="0.25">
      <c r="A1174">
        <v>20</v>
      </c>
      <c r="B1174">
        <v>22</v>
      </c>
      <c r="C1174">
        <v>0</v>
      </c>
      <c r="D1174">
        <v>15</v>
      </c>
      <c r="E1174">
        <v>0</v>
      </c>
      <c r="F1174">
        <v>0</v>
      </c>
      <c r="H1174">
        <v>501.08859260000003</v>
      </c>
      <c r="J1174">
        <v>2449844</v>
      </c>
      <c r="K1174">
        <v>2435872</v>
      </c>
      <c r="L1174">
        <v>2391006</v>
      </c>
      <c r="M1174" t="str">
        <f t="shared" si="382"/>
        <v>Yes</v>
      </c>
      <c r="N1174">
        <f t="shared" si="383"/>
        <v>2425574</v>
      </c>
      <c r="O1174">
        <v>0</v>
      </c>
      <c r="P1174">
        <v>0</v>
      </c>
      <c r="Q1174">
        <v>0</v>
      </c>
      <c r="S1174">
        <f t="shared" si="384"/>
        <v>1.1000000000000001</v>
      </c>
      <c r="T1174">
        <f t="shared" si="385"/>
        <v>0.75</v>
      </c>
      <c r="V1174" s="4">
        <f t="shared" si="386"/>
        <v>501.08859257990002</v>
      </c>
      <c r="W1174">
        <f t="shared" si="387"/>
        <v>10</v>
      </c>
      <c r="X1174">
        <f t="shared" si="388"/>
        <v>0.5</v>
      </c>
      <c r="Y1174">
        <f t="shared" si="389"/>
        <v>0.45454545454545453</v>
      </c>
      <c r="Z1174">
        <f t="shared" si="390"/>
        <v>0.66666666666666663</v>
      </c>
      <c r="AA1174" t="str">
        <f t="shared" si="391"/>
        <v>O</v>
      </c>
      <c r="AD1174">
        <f t="shared" si="392"/>
        <v>0.2</v>
      </c>
      <c r="AF1174" t="str">
        <f t="shared" si="393"/>
        <v>----</v>
      </c>
      <c r="AG1174" t="str">
        <f t="shared" si="394"/>
        <v>----</v>
      </c>
      <c r="AH1174" t="str">
        <f t="shared" si="395"/>
        <v>HUnSatLig</v>
      </c>
      <c r="AI1174" t="str">
        <f t="shared" si="396"/>
        <v>----</v>
      </c>
      <c r="AJ1174" t="str">
        <f t="shared" si="397"/>
        <v>----</v>
      </c>
      <c r="AK1174" t="str">
        <f t="shared" si="398"/>
        <v>----</v>
      </c>
      <c r="AM1174" s="4">
        <f t="shared" si="399"/>
        <v>501.20446193869179</v>
      </c>
      <c r="AN1174" s="4">
        <f t="shared" si="400"/>
        <v>501</v>
      </c>
      <c r="AO1174" s="4">
        <f t="shared" si="401"/>
        <v>0.20446193869179297</v>
      </c>
    </row>
    <row r="1175" spans="1:41" x14ac:dyDescent="0.25">
      <c r="A1175">
        <v>20</v>
      </c>
      <c r="B1175">
        <v>24</v>
      </c>
      <c r="C1175">
        <v>0</v>
      </c>
      <c r="D1175">
        <v>5</v>
      </c>
      <c r="E1175">
        <v>0</v>
      </c>
      <c r="F1175">
        <v>0</v>
      </c>
      <c r="H1175">
        <v>343.15509659999998</v>
      </c>
      <c r="J1175">
        <v>1657885</v>
      </c>
      <c r="K1175">
        <v>3236140</v>
      </c>
      <c r="L1175">
        <v>2209102</v>
      </c>
      <c r="M1175" t="str">
        <f t="shared" si="382"/>
        <v>Yes</v>
      </c>
      <c r="N1175">
        <f t="shared" si="383"/>
        <v>2367709</v>
      </c>
      <c r="O1175">
        <v>3772257</v>
      </c>
      <c r="P1175">
        <v>4656544</v>
      </c>
      <c r="Q1175">
        <v>4910185</v>
      </c>
      <c r="S1175">
        <f t="shared" si="384"/>
        <v>1.2</v>
      </c>
      <c r="T1175">
        <f t="shared" si="385"/>
        <v>0.25</v>
      </c>
      <c r="V1175" s="4">
        <f t="shared" si="386"/>
        <v>343.15509657989998</v>
      </c>
      <c r="W1175">
        <f t="shared" si="387"/>
        <v>9</v>
      </c>
      <c r="X1175">
        <f t="shared" si="388"/>
        <v>0.45</v>
      </c>
      <c r="Y1175">
        <f t="shared" si="389"/>
        <v>0.375</v>
      </c>
      <c r="Z1175">
        <f t="shared" si="390"/>
        <v>1.8</v>
      </c>
      <c r="AA1175" t="str">
        <f t="shared" si="391"/>
        <v>O</v>
      </c>
      <c r="AD1175">
        <f t="shared" si="392"/>
        <v>0.37142857142857144</v>
      </c>
      <c r="AF1175" t="str">
        <f t="shared" si="393"/>
        <v>----</v>
      </c>
      <c r="AG1175" t="str">
        <f t="shared" si="394"/>
        <v>----</v>
      </c>
      <c r="AH1175" t="str">
        <f t="shared" si="395"/>
        <v>HUnSatLig</v>
      </c>
      <c r="AI1175" t="str">
        <f t="shared" si="396"/>
        <v>----</v>
      </c>
      <c r="AJ1175" t="str">
        <f t="shared" si="397"/>
        <v>----</v>
      </c>
      <c r="AK1175" t="str">
        <f t="shared" si="398"/>
        <v>----</v>
      </c>
      <c r="AM1175" s="4">
        <f t="shared" si="399"/>
        <v>343.23444614322193</v>
      </c>
      <c r="AN1175" s="4">
        <f t="shared" si="400"/>
        <v>343</v>
      </c>
      <c r="AO1175" s="4">
        <f t="shared" si="401"/>
        <v>0.23444614322193047</v>
      </c>
    </row>
    <row r="1176" spans="1:41" x14ac:dyDescent="0.25">
      <c r="A1176">
        <v>20</v>
      </c>
      <c r="B1176">
        <v>24</v>
      </c>
      <c r="C1176">
        <v>0</v>
      </c>
      <c r="D1176">
        <v>14</v>
      </c>
      <c r="E1176">
        <v>0</v>
      </c>
      <c r="F1176">
        <v>0</v>
      </c>
      <c r="H1176">
        <v>487.109328</v>
      </c>
      <c r="J1176">
        <v>3229786</v>
      </c>
      <c r="K1176">
        <v>2686950</v>
      </c>
      <c r="L1176">
        <v>2718985</v>
      </c>
      <c r="M1176" t="str">
        <f t="shared" si="382"/>
        <v>Yes</v>
      </c>
      <c r="N1176">
        <f t="shared" si="383"/>
        <v>2878573.6666666665</v>
      </c>
      <c r="O1176">
        <v>0</v>
      </c>
      <c r="P1176">
        <v>0</v>
      </c>
      <c r="Q1176">
        <v>0</v>
      </c>
      <c r="S1176">
        <f t="shared" si="384"/>
        <v>1.2</v>
      </c>
      <c r="T1176">
        <f t="shared" si="385"/>
        <v>0.7</v>
      </c>
      <c r="V1176" s="4">
        <f t="shared" si="386"/>
        <v>487.1093279799</v>
      </c>
      <c r="W1176">
        <f t="shared" si="387"/>
        <v>9</v>
      </c>
      <c r="X1176">
        <f t="shared" si="388"/>
        <v>0.45</v>
      </c>
      <c r="Y1176">
        <f t="shared" si="389"/>
        <v>0.375</v>
      </c>
      <c r="Z1176">
        <f t="shared" si="390"/>
        <v>0.6428571428571429</v>
      </c>
      <c r="AA1176" t="str">
        <f t="shared" si="391"/>
        <v>O</v>
      </c>
      <c r="AD1176">
        <f t="shared" si="392"/>
        <v>0.15384615384615385</v>
      </c>
      <c r="AF1176" t="str">
        <f t="shared" si="393"/>
        <v>----</v>
      </c>
      <c r="AG1176" t="str">
        <f t="shared" si="394"/>
        <v>----</v>
      </c>
      <c r="AH1176" t="str">
        <f t="shared" si="395"/>
        <v>HUnSatLig</v>
      </c>
      <c r="AI1176" t="str">
        <f t="shared" si="396"/>
        <v>----</v>
      </c>
      <c r="AJ1176" t="str">
        <f t="shared" si="397"/>
        <v>----</v>
      </c>
      <c r="AK1176" t="str">
        <f t="shared" si="398"/>
        <v>----</v>
      </c>
      <c r="AM1176" s="4">
        <f t="shared" si="399"/>
        <v>487.22196483958965</v>
      </c>
      <c r="AN1176" s="4">
        <f t="shared" si="400"/>
        <v>487</v>
      </c>
      <c r="AO1176" s="4">
        <f t="shared" si="401"/>
        <v>0.22196483958964563</v>
      </c>
    </row>
    <row r="1177" spans="1:41" x14ac:dyDescent="0.25">
      <c r="A1177">
        <v>20</v>
      </c>
      <c r="B1177">
        <v>24</v>
      </c>
      <c r="C1177">
        <v>0</v>
      </c>
      <c r="D1177">
        <v>15</v>
      </c>
      <c r="E1177">
        <v>0</v>
      </c>
      <c r="F1177">
        <v>0</v>
      </c>
      <c r="H1177">
        <v>503.10424260000002</v>
      </c>
      <c r="J1177">
        <v>2433068</v>
      </c>
      <c r="K1177">
        <v>2056034</v>
      </c>
      <c r="L1177">
        <v>2727503</v>
      </c>
      <c r="M1177" t="str">
        <f t="shared" si="382"/>
        <v>Yes</v>
      </c>
      <c r="N1177">
        <f t="shared" si="383"/>
        <v>2405535</v>
      </c>
      <c r="O1177">
        <v>0</v>
      </c>
      <c r="P1177">
        <v>0</v>
      </c>
      <c r="Q1177">
        <v>0</v>
      </c>
      <c r="S1177">
        <f t="shared" si="384"/>
        <v>1.2</v>
      </c>
      <c r="T1177">
        <f t="shared" si="385"/>
        <v>0.75</v>
      </c>
      <c r="V1177" s="4">
        <f t="shared" si="386"/>
        <v>503.10424257990002</v>
      </c>
      <c r="W1177">
        <f t="shared" si="387"/>
        <v>9</v>
      </c>
      <c r="X1177">
        <f t="shared" si="388"/>
        <v>0.45</v>
      </c>
      <c r="Y1177">
        <f t="shared" si="389"/>
        <v>0.375</v>
      </c>
      <c r="Z1177">
        <f t="shared" si="390"/>
        <v>0.6</v>
      </c>
      <c r="AA1177" t="str">
        <f t="shared" si="391"/>
        <v>O</v>
      </c>
      <c r="AD1177">
        <f t="shared" si="392"/>
        <v>0.12</v>
      </c>
      <c r="AF1177" t="str">
        <f t="shared" si="393"/>
        <v>----</v>
      </c>
      <c r="AG1177" t="str">
        <f t="shared" si="394"/>
        <v>----</v>
      </c>
      <c r="AH1177" t="str">
        <f t="shared" si="395"/>
        <v>HUnSatLig</v>
      </c>
      <c r="AI1177" t="str">
        <f t="shared" si="396"/>
        <v>----</v>
      </c>
      <c r="AJ1177" t="str">
        <f t="shared" si="397"/>
        <v>----</v>
      </c>
      <c r="AK1177" t="str">
        <f t="shared" si="398"/>
        <v>----</v>
      </c>
      <c r="AM1177" s="4">
        <f t="shared" si="399"/>
        <v>503.22057802807501</v>
      </c>
      <c r="AN1177" s="4">
        <f t="shared" si="400"/>
        <v>503</v>
      </c>
      <c r="AO1177" s="4">
        <f t="shared" si="401"/>
        <v>0.22057802807501048</v>
      </c>
    </row>
    <row r="1178" spans="1:41" x14ac:dyDescent="0.25">
      <c r="A1178">
        <v>20</v>
      </c>
      <c r="B1178">
        <v>26</v>
      </c>
      <c r="C1178">
        <v>0</v>
      </c>
      <c r="D1178">
        <v>14</v>
      </c>
      <c r="E1178">
        <v>0</v>
      </c>
      <c r="F1178">
        <v>0</v>
      </c>
      <c r="H1178">
        <v>489.124978</v>
      </c>
      <c r="J1178">
        <v>2535630</v>
      </c>
      <c r="K1178">
        <v>2176511</v>
      </c>
      <c r="L1178">
        <v>2715493</v>
      </c>
      <c r="M1178" t="str">
        <f t="shared" si="382"/>
        <v>Yes</v>
      </c>
      <c r="N1178">
        <f t="shared" si="383"/>
        <v>2475878</v>
      </c>
      <c r="O1178">
        <v>0</v>
      </c>
      <c r="P1178">
        <v>0</v>
      </c>
      <c r="Q1178">
        <v>0</v>
      </c>
      <c r="S1178">
        <f t="shared" si="384"/>
        <v>1.3</v>
      </c>
      <c r="T1178">
        <f t="shared" si="385"/>
        <v>0.7</v>
      </c>
      <c r="V1178" s="4">
        <f t="shared" si="386"/>
        <v>489.1249779799</v>
      </c>
      <c r="W1178">
        <f t="shared" si="387"/>
        <v>8</v>
      </c>
      <c r="X1178">
        <f t="shared" si="388"/>
        <v>0.4</v>
      </c>
      <c r="Y1178">
        <f t="shared" si="389"/>
        <v>0.30769230769230771</v>
      </c>
      <c r="Z1178">
        <f t="shared" si="390"/>
        <v>0.5714285714285714</v>
      </c>
      <c r="AA1178" t="str">
        <f t="shared" si="391"/>
        <v>O</v>
      </c>
      <c r="AD1178">
        <f t="shared" si="392"/>
        <v>7.6923076923076927E-2</v>
      </c>
      <c r="AF1178" t="str">
        <f t="shared" si="393"/>
        <v>----</v>
      </c>
      <c r="AG1178" t="str">
        <f t="shared" si="394"/>
        <v>----</v>
      </c>
      <c r="AH1178" t="str">
        <f t="shared" si="395"/>
        <v>HUnSatLig</v>
      </c>
      <c r="AI1178" t="str">
        <f t="shared" si="396"/>
        <v>----</v>
      </c>
      <c r="AJ1178" t="str">
        <f t="shared" si="397"/>
        <v>----</v>
      </c>
      <c r="AK1178" t="str">
        <f t="shared" si="398"/>
        <v>----</v>
      </c>
      <c r="AM1178" s="4">
        <f t="shared" si="399"/>
        <v>489.23808092897286</v>
      </c>
      <c r="AN1178" s="4">
        <f t="shared" si="400"/>
        <v>489</v>
      </c>
      <c r="AO1178" s="4">
        <f t="shared" si="401"/>
        <v>0.23808092897286315</v>
      </c>
    </row>
    <row r="1179" spans="1:41" x14ac:dyDescent="0.25">
      <c r="A1179">
        <v>20</v>
      </c>
      <c r="B1179">
        <v>26</v>
      </c>
      <c r="C1179">
        <v>0</v>
      </c>
      <c r="D1179">
        <v>15</v>
      </c>
      <c r="E1179">
        <v>0</v>
      </c>
      <c r="F1179">
        <v>0</v>
      </c>
      <c r="H1179">
        <v>505.11989260000001</v>
      </c>
      <c r="J1179">
        <v>1813664</v>
      </c>
      <c r="K1179">
        <v>1826727</v>
      </c>
      <c r="L1179">
        <v>2238655</v>
      </c>
      <c r="M1179" t="str">
        <f t="shared" si="382"/>
        <v>Yes</v>
      </c>
      <c r="N1179">
        <f t="shared" si="383"/>
        <v>1959682</v>
      </c>
      <c r="O1179">
        <v>0</v>
      </c>
      <c r="P1179">
        <v>0</v>
      </c>
      <c r="Q1179">
        <v>0</v>
      </c>
      <c r="S1179">
        <f t="shared" si="384"/>
        <v>1.3</v>
      </c>
      <c r="T1179">
        <f t="shared" si="385"/>
        <v>0.75</v>
      </c>
      <c r="V1179" s="4">
        <f t="shared" si="386"/>
        <v>505.11989257990001</v>
      </c>
      <c r="W1179">
        <f t="shared" si="387"/>
        <v>8</v>
      </c>
      <c r="X1179">
        <f t="shared" si="388"/>
        <v>0.4</v>
      </c>
      <c r="Y1179">
        <f t="shared" si="389"/>
        <v>0.30769230769230771</v>
      </c>
      <c r="Z1179">
        <f t="shared" si="390"/>
        <v>0.53333333333333333</v>
      </c>
      <c r="AA1179" t="str">
        <f t="shared" si="391"/>
        <v>O</v>
      </c>
      <c r="AD1179">
        <f t="shared" si="392"/>
        <v>0.04</v>
      </c>
      <c r="AF1179" t="str">
        <f t="shared" si="393"/>
        <v>----</v>
      </c>
      <c r="AG1179" t="str">
        <f t="shared" si="394"/>
        <v>----</v>
      </c>
      <c r="AH1179" t="str">
        <f t="shared" si="395"/>
        <v>HUnSatLig</v>
      </c>
      <c r="AI1179" t="str">
        <f t="shared" si="396"/>
        <v>----</v>
      </c>
      <c r="AJ1179" t="str">
        <f t="shared" si="397"/>
        <v>----</v>
      </c>
      <c r="AK1179" t="str">
        <f t="shared" si="398"/>
        <v>----</v>
      </c>
      <c r="AM1179" s="4">
        <f t="shared" si="399"/>
        <v>505.23669411745817</v>
      </c>
      <c r="AN1179" s="4">
        <f t="shared" si="400"/>
        <v>505</v>
      </c>
      <c r="AO1179" s="4">
        <f t="shared" si="401"/>
        <v>0.23669411745817115</v>
      </c>
    </row>
    <row r="1180" spans="1:41" x14ac:dyDescent="0.25">
      <c r="A1180">
        <v>20</v>
      </c>
      <c r="B1180">
        <v>28</v>
      </c>
      <c r="C1180">
        <v>0</v>
      </c>
      <c r="D1180">
        <v>14</v>
      </c>
      <c r="E1180">
        <v>0</v>
      </c>
      <c r="F1180">
        <v>0</v>
      </c>
      <c r="H1180">
        <v>491.14062799999999</v>
      </c>
      <c r="J1180">
        <v>2763591</v>
      </c>
      <c r="K1180">
        <v>1797408</v>
      </c>
      <c r="L1180">
        <v>2262471</v>
      </c>
      <c r="M1180" t="str">
        <f t="shared" si="382"/>
        <v>Yes</v>
      </c>
      <c r="N1180">
        <f t="shared" si="383"/>
        <v>2274490</v>
      </c>
      <c r="O1180">
        <v>0</v>
      </c>
      <c r="P1180">
        <v>0</v>
      </c>
      <c r="Q1180">
        <v>0</v>
      </c>
      <c r="S1180">
        <f t="shared" si="384"/>
        <v>1.4</v>
      </c>
      <c r="T1180">
        <f t="shared" si="385"/>
        <v>0.7</v>
      </c>
      <c r="V1180" s="4">
        <f t="shared" si="386"/>
        <v>491.14062797989999</v>
      </c>
      <c r="W1180">
        <f t="shared" si="387"/>
        <v>7</v>
      </c>
      <c r="X1180">
        <f t="shared" si="388"/>
        <v>0.35</v>
      </c>
      <c r="Y1180">
        <f t="shared" si="389"/>
        <v>0.25</v>
      </c>
      <c r="Z1180">
        <f t="shared" si="390"/>
        <v>0.5</v>
      </c>
      <c r="AA1180" t="str">
        <f t="shared" si="391"/>
        <v>O</v>
      </c>
      <c r="AD1180">
        <f t="shared" si="392"/>
        <v>0</v>
      </c>
      <c r="AF1180" t="str">
        <f t="shared" si="393"/>
        <v>----</v>
      </c>
      <c r="AG1180" t="str">
        <f t="shared" si="394"/>
        <v>----</v>
      </c>
      <c r="AH1180" t="str">
        <f t="shared" si="395"/>
        <v>HUnSatLig</v>
      </c>
      <c r="AI1180" t="str">
        <f t="shared" si="396"/>
        <v>----</v>
      </c>
      <c r="AJ1180" t="str">
        <f t="shared" si="397"/>
        <v>----</v>
      </c>
      <c r="AK1180" t="str">
        <f t="shared" si="398"/>
        <v>----</v>
      </c>
      <c r="AM1180" s="4">
        <f t="shared" si="399"/>
        <v>491.25419701835608</v>
      </c>
      <c r="AN1180" s="4">
        <f t="shared" si="400"/>
        <v>491</v>
      </c>
      <c r="AO1180" s="4">
        <f t="shared" si="401"/>
        <v>0.25419701835608066</v>
      </c>
    </row>
    <row r="1181" spans="1:41" x14ac:dyDescent="0.25">
      <c r="A1181">
        <v>20</v>
      </c>
      <c r="B1181">
        <v>28</v>
      </c>
      <c r="C1181">
        <v>0</v>
      </c>
      <c r="D1181">
        <v>15</v>
      </c>
      <c r="E1181">
        <v>0</v>
      </c>
      <c r="F1181">
        <v>0</v>
      </c>
      <c r="H1181">
        <v>507.13554260000001</v>
      </c>
      <c r="J1181">
        <v>2291981</v>
      </c>
      <c r="K1181">
        <v>1885165</v>
      </c>
      <c r="L1181">
        <v>2216748</v>
      </c>
      <c r="M1181" t="str">
        <f t="shared" si="382"/>
        <v>Yes</v>
      </c>
      <c r="N1181">
        <f t="shared" si="383"/>
        <v>2131298</v>
      </c>
      <c r="O1181">
        <v>0</v>
      </c>
      <c r="P1181">
        <v>0</v>
      </c>
      <c r="Q1181">
        <v>0</v>
      </c>
      <c r="S1181">
        <f t="shared" si="384"/>
        <v>1.4</v>
      </c>
      <c r="T1181">
        <f t="shared" si="385"/>
        <v>0.75</v>
      </c>
      <c r="V1181" s="4">
        <f t="shared" si="386"/>
        <v>507.1355425799</v>
      </c>
      <c r="W1181">
        <f t="shared" si="387"/>
        <v>7</v>
      </c>
      <c r="X1181">
        <f t="shared" si="388"/>
        <v>0.35</v>
      </c>
      <c r="Y1181">
        <f t="shared" si="389"/>
        <v>0.25</v>
      </c>
      <c r="Z1181">
        <f t="shared" si="390"/>
        <v>0.46666666666666667</v>
      </c>
      <c r="AA1181" t="str">
        <f t="shared" si="391"/>
        <v>O</v>
      </c>
      <c r="AD1181">
        <f t="shared" si="392"/>
        <v>-0.04</v>
      </c>
      <c r="AF1181" t="str">
        <f t="shared" si="393"/>
        <v>----</v>
      </c>
      <c r="AG1181" t="str">
        <f t="shared" si="394"/>
        <v>----</v>
      </c>
      <c r="AH1181" t="str">
        <f t="shared" si="395"/>
        <v>HUnSatLig</v>
      </c>
      <c r="AI1181" t="str">
        <f t="shared" si="396"/>
        <v>----</v>
      </c>
      <c r="AJ1181" t="str">
        <f t="shared" si="397"/>
        <v>----</v>
      </c>
      <c r="AK1181" t="str">
        <f t="shared" si="398"/>
        <v>----</v>
      </c>
      <c r="AM1181" s="4">
        <f t="shared" si="399"/>
        <v>507.25281020684139</v>
      </c>
      <c r="AN1181" s="4">
        <f t="shared" si="400"/>
        <v>507</v>
      </c>
      <c r="AO1181" s="4">
        <f t="shared" si="401"/>
        <v>0.25281020684138866</v>
      </c>
    </row>
    <row r="1182" spans="1:41" x14ac:dyDescent="0.25">
      <c r="A1182">
        <v>20</v>
      </c>
      <c r="B1182">
        <v>28</v>
      </c>
      <c r="C1182">
        <v>0</v>
      </c>
      <c r="D1182">
        <v>16</v>
      </c>
      <c r="E1182">
        <v>0</v>
      </c>
      <c r="F1182">
        <v>0</v>
      </c>
      <c r="H1182">
        <v>523.13045720000002</v>
      </c>
      <c r="J1182">
        <v>3615990</v>
      </c>
      <c r="K1182">
        <v>2472474</v>
      </c>
      <c r="L1182">
        <v>2760160</v>
      </c>
      <c r="M1182" t="str">
        <f t="shared" si="382"/>
        <v>Yes</v>
      </c>
      <c r="N1182">
        <f t="shared" si="383"/>
        <v>2949541.3333333335</v>
      </c>
      <c r="O1182">
        <v>0</v>
      </c>
      <c r="P1182">
        <v>0</v>
      </c>
      <c r="Q1182">
        <v>0</v>
      </c>
      <c r="S1182">
        <f t="shared" si="384"/>
        <v>1.4</v>
      </c>
      <c r="T1182">
        <f t="shared" si="385"/>
        <v>0.8</v>
      </c>
      <c r="V1182" s="4">
        <f t="shared" si="386"/>
        <v>523.13045717990008</v>
      </c>
      <c r="W1182">
        <f t="shared" si="387"/>
        <v>7</v>
      </c>
      <c r="X1182">
        <f t="shared" si="388"/>
        <v>0.35</v>
      </c>
      <c r="Y1182">
        <f t="shared" si="389"/>
        <v>0.25</v>
      </c>
      <c r="Z1182">
        <f t="shared" si="390"/>
        <v>0.4375</v>
      </c>
      <c r="AA1182" t="str">
        <f t="shared" si="391"/>
        <v>O</v>
      </c>
      <c r="AD1182">
        <f t="shared" si="392"/>
        <v>-8.3333333333333329E-2</v>
      </c>
      <c r="AF1182" t="str">
        <f t="shared" si="393"/>
        <v>----</v>
      </c>
      <c r="AG1182" t="str">
        <f t="shared" si="394"/>
        <v>----</v>
      </c>
      <c r="AH1182" t="str">
        <f t="shared" si="395"/>
        <v>HUnSatLig</v>
      </c>
      <c r="AI1182" t="str">
        <f t="shared" si="396"/>
        <v>----</v>
      </c>
      <c r="AJ1182" t="str">
        <f t="shared" si="397"/>
        <v>----</v>
      </c>
      <c r="AK1182" t="str">
        <f t="shared" si="398"/>
        <v>----</v>
      </c>
      <c r="AM1182" s="4">
        <f t="shared" si="399"/>
        <v>523.25142339532681</v>
      </c>
      <c r="AN1182" s="4">
        <f t="shared" si="400"/>
        <v>523</v>
      </c>
      <c r="AO1182" s="4">
        <f t="shared" si="401"/>
        <v>0.25142339532681035</v>
      </c>
    </row>
    <row r="1183" spans="1:41" x14ac:dyDescent="0.25">
      <c r="A1183">
        <v>20</v>
      </c>
      <c r="B1183">
        <v>28</v>
      </c>
      <c r="C1183">
        <v>0</v>
      </c>
      <c r="D1183">
        <v>19</v>
      </c>
      <c r="E1183">
        <v>0</v>
      </c>
      <c r="F1183">
        <v>0</v>
      </c>
      <c r="H1183">
        <v>571.11520099999996</v>
      </c>
      <c r="J1183">
        <v>2743784</v>
      </c>
      <c r="K1183">
        <v>1685703</v>
      </c>
      <c r="L1183">
        <v>2622559</v>
      </c>
      <c r="M1183" t="str">
        <f t="shared" si="382"/>
        <v>Yes</v>
      </c>
      <c r="N1183">
        <f t="shared" si="383"/>
        <v>2350682</v>
      </c>
      <c r="O1183">
        <v>0</v>
      </c>
      <c r="P1183">
        <v>0</v>
      </c>
      <c r="Q1183">
        <v>0</v>
      </c>
      <c r="S1183">
        <f t="shared" si="384"/>
        <v>1.4</v>
      </c>
      <c r="T1183">
        <f t="shared" si="385"/>
        <v>0.95</v>
      </c>
      <c r="V1183" s="4">
        <f t="shared" si="386"/>
        <v>571.11520097990012</v>
      </c>
      <c r="W1183">
        <f t="shared" si="387"/>
        <v>7</v>
      </c>
      <c r="X1183">
        <f t="shared" si="388"/>
        <v>0.35</v>
      </c>
      <c r="Y1183">
        <f t="shared" si="389"/>
        <v>0.25</v>
      </c>
      <c r="Z1183">
        <f t="shared" si="390"/>
        <v>0.36842105263157893</v>
      </c>
      <c r="AA1183" t="str">
        <f t="shared" si="391"/>
        <v>O</v>
      </c>
      <c r="AD1183">
        <f t="shared" si="392"/>
        <v>-0.23809523809523808</v>
      </c>
      <c r="AF1183" t="str">
        <f t="shared" si="393"/>
        <v>----</v>
      </c>
      <c r="AG1183" t="str">
        <f t="shared" si="394"/>
        <v>----</v>
      </c>
      <c r="AH1183" t="str">
        <f t="shared" si="395"/>
        <v>HUnSatLig</v>
      </c>
      <c r="AI1183" t="str">
        <f t="shared" si="396"/>
        <v>----</v>
      </c>
      <c r="AJ1183" t="str">
        <f t="shared" si="397"/>
        <v>----</v>
      </c>
      <c r="AK1183" t="str">
        <f t="shared" si="398"/>
        <v>----</v>
      </c>
      <c r="AM1183" s="4">
        <f t="shared" si="399"/>
        <v>571.24726296078268</v>
      </c>
      <c r="AN1183" s="4">
        <f t="shared" si="400"/>
        <v>571</v>
      </c>
      <c r="AO1183" s="4">
        <f t="shared" si="401"/>
        <v>0.24726296078267751</v>
      </c>
    </row>
    <row r="1184" spans="1:41" x14ac:dyDescent="0.25">
      <c r="A1184">
        <v>20</v>
      </c>
      <c r="B1184">
        <v>30</v>
      </c>
      <c r="C1184">
        <v>0</v>
      </c>
      <c r="D1184">
        <v>14</v>
      </c>
      <c r="E1184">
        <v>0</v>
      </c>
      <c r="F1184">
        <v>0</v>
      </c>
      <c r="H1184">
        <v>493.15627799999999</v>
      </c>
      <c r="J1184">
        <v>3264452</v>
      </c>
      <c r="K1184">
        <v>2007113</v>
      </c>
      <c r="L1184">
        <v>2461229</v>
      </c>
      <c r="M1184" t="str">
        <f t="shared" si="382"/>
        <v>Yes</v>
      </c>
      <c r="N1184">
        <f t="shared" si="383"/>
        <v>2577598</v>
      </c>
      <c r="O1184">
        <v>2313335</v>
      </c>
      <c r="P1184">
        <v>2517412</v>
      </c>
      <c r="Q1184">
        <v>2364722</v>
      </c>
      <c r="S1184">
        <f t="shared" si="384"/>
        <v>1.5</v>
      </c>
      <c r="T1184">
        <f t="shared" si="385"/>
        <v>0.7</v>
      </c>
      <c r="V1184" s="4">
        <f t="shared" si="386"/>
        <v>493.15627797989998</v>
      </c>
      <c r="W1184">
        <f t="shared" si="387"/>
        <v>6</v>
      </c>
      <c r="X1184">
        <f t="shared" si="388"/>
        <v>0.3</v>
      </c>
      <c r="Y1184">
        <f t="shared" si="389"/>
        <v>0.2</v>
      </c>
      <c r="Z1184">
        <f t="shared" si="390"/>
        <v>0.42857142857142855</v>
      </c>
      <c r="AA1184" t="str">
        <f t="shared" si="391"/>
        <v>O</v>
      </c>
      <c r="AD1184">
        <f t="shared" si="392"/>
        <v>-7.6923076923076927E-2</v>
      </c>
      <c r="AF1184" t="str">
        <f t="shared" si="393"/>
        <v>----</v>
      </c>
      <c r="AG1184" t="str">
        <f t="shared" si="394"/>
        <v>----</v>
      </c>
      <c r="AH1184" t="str">
        <f t="shared" si="395"/>
        <v>----</v>
      </c>
      <c r="AI1184" t="str">
        <f t="shared" si="396"/>
        <v>----</v>
      </c>
      <c r="AJ1184" t="str">
        <f t="shared" si="397"/>
        <v>SatFACarb</v>
      </c>
      <c r="AK1184" t="str">
        <f t="shared" si="398"/>
        <v>----</v>
      </c>
      <c r="AM1184" s="4">
        <f t="shared" si="399"/>
        <v>493.2703131077393</v>
      </c>
      <c r="AN1184" s="4">
        <f t="shared" si="400"/>
        <v>493</v>
      </c>
      <c r="AO1184" s="4">
        <f t="shared" si="401"/>
        <v>0.27031310773929818</v>
      </c>
    </row>
    <row r="1185" spans="1:41" x14ac:dyDescent="0.25">
      <c r="A1185">
        <v>20</v>
      </c>
      <c r="B1185">
        <v>31</v>
      </c>
      <c r="C1185">
        <v>1</v>
      </c>
      <c r="D1185">
        <v>16</v>
      </c>
      <c r="E1185">
        <v>0</v>
      </c>
      <c r="F1185">
        <v>0</v>
      </c>
      <c r="H1185">
        <v>540.15700619999996</v>
      </c>
      <c r="J1185">
        <v>2257947</v>
      </c>
      <c r="K1185">
        <v>1838038</v>
      </c>
      <c r="L1185">
        <v>2254594</v>
      </c>
      <c r="M1185" t="str">
        <f t="shared" si="382"/>
        <v>Yes</v>
      </c>
      <c r="N1185">
        <f t="shared" si="383"/>
        <v>2116859.6666666665</v>
      </c>
      <c r="O1185">
        <v>0</v>
      </c>
      <c r="P1185">
        <v>0</v>
      </c>
      <c r="Q1185">
        <v>0</v>
      </c>
      <c r="S1185">
        <f t="shared" si="384"/>
        <v>1.55</v>
      </c>
      <c r="T1185">
        <f t="shared" si="385"/>
        <v>0.8</v>
      </c>
      <c r="V1185" s="4">
        <f t="shared" si="386"/>
        <v>540.15700617990012</v>
      </c>
      <c r="W1185">
        <f t="shared" si="387"/>
        <v>6</v>
      </c>
      <c r="X1185">
        <f t="shared" si="388"/>
        <v>0.3</v>
      </c>
      <c r="Y1185">
        <f t="shared" si="389"/>
        <v>0.19354838709677419</v>
      </c>
      <c r="Z1185">
        <f t="shared" si="390"/>
        <v>0.375</v>
      </c>
      <c r="AA1185" t="str">
        <f t="shared" si="391"/>
        <v>O</v>
      </c>
      <c r="AD1185">
        <f t="shared" si="392"/>
        <v>-0.22727272727272727</v>
      </c>
      <c r="AF1185" t="str">
        <f t="shared" si="393"/>
        <v>----</v>
      </c>
      <c r="AG1185" t="str">
        <f t="shared" si="394"/>
        <v>----</v>
      </c>
      <c r="AH1185" t="str">
        <f t="shared" si="395"/>
        <v>----</v>
      </c>
      <c r="AI1185" t="str">
        <f t="shared" si="396"/>
        <v>----</v>
      </c>
      <c r="AJ1185" t="str">
        <f t="shared" si="397"/>
        <v>SatFACarb</v>
      </c>
      <c r="AK1185" t="str">
        <f t="shared" si="398"/>
        <v>----</v>
      </c>
      <c r="AM1185" s="4">
        <f t="shared" si="399"/>
        <v>540.28190953407693</v>
      </c>
      <c r="AN1185" s="4">
        <f t="shared" si="400"/>
        <v>540</v>
      </c>
      <c r="AO1185" s="4">
        <f t="shared" si="401"/>
        <v>0.28190953407693087</v>
      </c>
    </row>
    <row r="1186" spans="1:41" x14ac:dyDescent="0.25">
      <c r="A1186">
        <v>20</v>
      </c>
      <c r="B1186">
        <v>33</v>
      </c>
      <c r="C1186">
        <v>1</v>
      </c>
      <c r="D1186">
        <v>15</v>
      </c>
      <c r="E1186">
        <v>0</v>
      </c>
      <c r="F1186">
        <v>0</v>
      </c>
      <c r="H1186">
        <v>526.17774159999999</v>
      </c>
      <c r="J1186">
        <v>1789690</v>
      </c>
      <c r="K1186">
        <v>2115191</v>
      </c>
      <c r="L1186">
        <v>2710067</v>
      </c>
      <c r="M1186" t="str">
        <f t="shared" si="382"/>
        <v>Yes</v>
      </c>
      <c r="N1186">
        <f t="shared" si="383"/>
        <v>2204982.6666666665</v>
      </c>
      <c r="O1186">
        <v>2109288</v>
      </c>
      <c r="P1186">
        <v>2147145</v>
      </c>
      <c r="Q1186">
        <v>2158290</v>
      </c>
      <c r="S1186">
        <f t="shared" si="384"/>
        <v>1.65</v>
      </c>
      <c r="T1186">
        <f t="shared" si="385"/>
        <v>0.75</v>
      </c>
      <c r="V1186" s="4">
        <f t="shared" si="386"/>
        <v>526.17774157990004</v>
      </c>
      <c r="W1186">
        <f t="shared" si="387"/>
        <v>5</v>
      </c>
      <c r="X1186">
        <f t="shared" si="388"/>
        <v>0.25</v>
      </c>
      <c r="Y1186">
        <f t="shared" si="389"/>
        <v>0.15151515151515152</v>
      </c>
      <c r="Z1186">
        <f t="shared" si="390"/>
        <v>0.33333333333333331</v>
      </c>
      <c r="AA1186" t="str">
        <f t="shared" si="391"/>
        <v>O</v>
      </c>
      <c r="AD1186">
        <f t="shared" si="392"/>
        <v>-0.2608695652173913</v>
      </c>
      <c r="AF1186" t="str">
        <f t="shared" si="393"/>
        <v>----</v>
      </c>
      <c r="AG1186" t="str">
        <f t="shared" si="394"/>
        <v>----</v>
      </c>
      <c r="AH1186" t="str">
        <f t="shared" si="395"/>
        <v>----</v>
      </c>
      <c r="AI1186" t="str">
        <f t="shared" si="396"/>
        <v>----</v>
      </c>
      <c r="AJ1186" t="str">
        <f t="shared" si="397"/>
        <v>SatFACarb</v>
      </c>
      <c r="AK1186" t="str">
        <f t="shared" si="398"/>
        <v>----</v>
      </c>
      <c r="AM1186" s="4">
        <f t="shared" si="399"/>
        <v>526.29941243497467</v>
      </c>
      <c r="AN1186" s="4">
        <f t="shared" si="400"/>
        <v>526</v>
      </c>
      <c r="AO1186" s="4">
        <f t="shared" si="401"/>
        <v>0.29941243497466985</v>
      </c>
    </row>
    <row r="1187" spans="1:41" x14ac:dyDescent="0.25">
      <c r="A1187">
        <v>20</v>
      </c>
      <c r="B1187">
        <v>33</v>
      </c>
      <c r="C1187">
        <v>1</v>
      </c>
      <c r="D1187">
        <v>16</v>
      </c>
      <c r="E1187">
        <v>0</v>
      </c>
      <c r="F1187">
        <v>0</v>
      </c>
      <c r="H1187">
        <v>542.17265620000001</v>
      </c>
      <c r="J1187">
        <v>2750439</v>
      </c>
      <c r="K1187">
        <v>2235902</v>
      </c>
      <c r="L1187">
        <v>2596620</v>
      </c>
      <c r="M1187" t="str">
        <f t="shared" si="382"/>
        <v>Yes</v>
      </c>
      <c r="N1187">
        <f t="shared" si="383"/>
        <v>2527653.6666666665</v>
      </c>
      <c r="O1187">
        <v>0</v>
      </c>
      <c r="P1187">
        <v>0</v>
      </c>
      <c r="Q1187">
        <v>0</v>
      </c>
      <c r="S1187">
        <f t="shared" si="384"/>
        <v>1.65</v>
      </c>
      <c r="T1187">
        <f t="shared" si="385"/>
        <v>0.8</v>
      </c>
      <c r="V1187" s="4">
        <f t="shared" si="386"/>
        <v>542.17265617990006</v>
      </c>
      <c r="W1187">
        <f t="shared" si="387"/>
        <v>5</v>
      </c>
      <c r="X1187">
        <f t="shared" si="388"/>
        <v>0.25</v>
      </c>
      <c r="Y1187">
        <f t="shared" si="389"/>
        <v>0.15151515151515152</v>
      </c>
      <c r="Z1187">
        <f t="shared" si="390"/>
        <v>0.3125</v>
      </c>
      <c r="AA1187" t="str">
        <f t="shared" si="391"/>
        <v>O</v>
      </c>
      <c r="AD1187">
        <f t="shared" si="392"/>
        <v>-0.31818181818181818</v>
      </c>
      <c r="AF1187" t="str">
        <f t="shared" si="393"/>
        <v>----</v>
      </c>
      <c r="AG1187" t="str">
        <f t="shared" si="394"/>
        <v>----</v>
      </c>
      <c r="AH1187" t="str">
        <f t="shared" si="395"/>
        <v>----</v>
      </c>
      <c r="AI1187" t="str">
        <f t="shared" si="396"/>
        <v>----</v>
      </c>
      <c r="AJ1187" t="str">
        <f t="shared" si="397"/>
        <v>SatFACarb</v>
      </c>
      <c r="AK1187" t="str">
        <f t="shared" si="398"/>
        <v>----</v>
      </c>
      <c r="AM1187" s="4">
        <f t="shared" si="399"/>
        <v>542.29802562346003</v>
      </c>
      <c r="AN1187" s="4">
        <f t="shared" si="400"/>
        <v>542</v>
      </c>
      <c r="AO1187" s="4">
        <f t="shared" si="401"/>
        <v>0.29802562346003469</v>
      </c>
    </row>
    <row r="1188" spans="1:41" x14ac:dyDescent="0.25">
      <c r="A1188">
        <v>20</v>
      </c>
      <c r="B1188">
        <v>33</v>
      </c>
      <c r="C1188">
        <v>1</v>
      </c>
      <c r="D1188">
        <v>17</v>
      </c>
      <c r="E1188">
        <v>0</v>
      </c>
      <c r="F1188">
        <v>0</v>
      </c>
      <c r="H1188">
        <v>558.16757080000002</v>
      </c>
      <c r="J1188">
        <v>3449418</v>
      </c>
      <c r="K1188">
        <v>2600647</v>
      </c>
      <c r="L1188">
        <v>2760416</v>
      </c>
      <c r="M1188" t="str">
        <f t="shared" si="382"/>
        <v>Yes</v>
      </c>
      <c r="N1188">
        <f t="shared" si="383"/>
        <v>2936827</v>
      </c>
      <c r="O1188">
        <v>0</v>
      </c>
      <c r="P1188">
        <v>0</v>
      </c>
      <c r="Q1188">
        <v>0</v>
      </c>
      <c r="S1188">
        <f t="shared" si="384"/>
        <v>1.65</v>
      </c>
      <c r="T1188">
        <f t="shared" si="385"/>
        <v>0.85</v>
      </c>
      <c r="V1188" s="4">
        <f t="shared" si="386"/>
        <v>558.16757077990007</v>
      </c>
      <c r="W1188">
        <f t="shared" si="387"/>
        <v>5</v>
      </c>
      <c r="X1188">
        <f t="shared" si="388"/>
        <v>0.25</v>
      </c>
      <c r="Y1188">
        <f t="shared" si="389"/>
        <v>0.15151515151515152</v>
      </c>
      <c r="Z1188">
        <f t="shared" si="390"/>
        <v>0.29411764705882354</v>
      </c>
      <c r="AA1188" t="str">
        <f t="shared" si="391"/>
        <v>O</v>
      </c>
      <c r="AD1188">
        <f t="shared" si="392"/>
        <v>-0.38095238095238093</v>
      </c>
      <c r="AF1188" t="str">
        <f t="shared" si="393"/>
        <v>----</v>
      </c>
      <c r="AG1188" t="str">
        <f t="shared" si="394"/>
        <v>----</v>
      </c>
      <c r="AH1188" t="str">
        <f t="shared" si="395"/>
        <v>----</v>
      </c>
      <c r="AI1188" t="str">
        <f t="shared" si="396"/>
        <v>----</v>
      </c>
      <c r="AJ1188" t="str">
        <f t="shared" si="397"/>
        <v>SatFACarb</v>
      </c>
      <c r="AK1188" t="str">
        <f t="shared" si="398"/>
        <v>----</v>
      </c>
      <c r="AM1188" s="4">
        <f t="shared" si="399"/>
        <v>558.29663881194529</v>
      </c>
      <c r="AN1188" s="4">
        <f t="shared" si="400"/>
        <v>558</v>
      </c>
      <c r="AO1188" s="4">
        <f t="shared" si="401"/>
        <v>0.29663881194528585</v>
      </c>
    </row>
    <row r="1189" spans="1:41" x14ac:dyDescent="0.25">
      <c r="A1189">
        <v>20</v>
      </c>
      <c r="B1189">
        <v>34</v>
      </c>
      <c r="C1189">
        <v>0</v>
      </c>
      <c r="D1189">
        <v>6</v>
      </c>
      <c r="E1189">
        <v>0</v>
      </c>
      <c r="F1189">
        <v>0</v>
      </c>
      <c r="H1189">
        <v>369.22826120000002</v>
      </c>
      <c r="J1189">
        <v>1504987</v>
      </c>
      <c r="K1189">
        <v>3324597</v>
      </c>
      <c r="L1189">
        <v>1762551</v>
      </c>
      <c r="M1189" t="str">
        <f t="shared" si="382"/>
        <v>Yes</v>
      </c>
      <c r="N1189">
        <f t="shared" si="383"/>
        <v>2197378.3333333335</v>
      </c>
      <c r="O1189">
        <v>6618695</v>
      </c>
      <c r="P1189">
        <v>12036239</v>
      </c>
      <c r="Q1189">
        <v>8744816</v>
      </c>
      <c r="S1189">
        <f t="shared" si="384"/>
        <v>1.7</v>
      </c>
      <c r="T1189">
        <f t="shared" si="385"/>
        <v>0.3</v>
      </c>
      <c r="V1189" s="4">
        <f t="shared" si="386"/>
        <v>369.22826117989996</v>
      </c>
      <c r="W1189">
        <f t="shared" si="387"/>
        <v>4</v>
      </c>
      <c r="X1189">
        <f t="shared" si="388"/>
        <v>0.2</v>
      </c>
      <c r="Y1189">
        <f t="shared" si="389"/>
        <v>0.11764705882352941</v>
      </c>
      <c r="Z1189">
        <f t="shared" si="390"/>
        <v>0.66666666666666663</v>
      </c>
      <c r="AA1189" t="str">
        <f t="shared" si="391"/>
        <v>O</v>
      </c>
      <c r="AD1189">
        <f t="shared" si="392"/>
        <v>5.8823529411764705E-2</v>
      </c>
      <c r="AF1189" t="str">
        <f t="shared" si="393"/>
        <v>----</v>
      </c>
      <c r="AG1189" t="str">
        <f t="shared" si="394"/>
        <v>----</v>
      </c>
      <c r="AH1189" t="str">
        <f t="shared" si="395"/>
        <v>----</v>
      </c>
      <c r="AI1189" t="str">
        <f t="shared" si="396"/>
        <v>AlipatNoN</v>
      </c>
      <c r="AJ1189" t="str">
        <f t="shared" si="397"/>
        <v>----</v>
      </c>
      <c r="AK1189" t="str">
        <f t="shared" si="398"/>
        <v>----</v>
      </c>
      <c r="AM1189" s="4">
        <f t="shared" si="399"/>
        <v>369.31363977862327</v>
      </c>
      <c r="AN1189" s="4">
        <f t="shared" si="400"/>
        <v>369</v>
      </c>
      <c r="AO1189" s="4">
        <f t="shared" si="401"/>
        <v>0.31363977862326919</v>
      </c>
    </row>
    <row r="1190" spans="1:41" x14ac:dyDescent="0.25">
      <c r="A1190">
        <v>20</v>
      </c>
      <c r="B1190">
        <v>34</v>
      </c>
      <c r="C1190">
        <v>0</v>
      </c>
      <c r="D1190">
        <v>12</v>
      </c>
      <c r="E1190">
        <v>0</v>
      </c>
      <c r="F1190">
        <v>0</v>
      </c>
      <c r="H1190">
        <v>465.1977488</v>
      </c>
      <c r="J1190">
        <v>2362407</v>
      </c>
      <c r="K1190">
        <v>2976168</v>
      </c>
      <c r="L1190">
        <v>3313086</v>
      </c>
      <c r="M1190" t="str">
        <f t="shared" si="382"/>
        <v>Yes</v>
      </c>
      <c r="N1190">
        <f t="shared" si="383"/>
        <v>2883887</v>
      </c>
      <c r="O1190">
        <v>3262068</v>
      </c>
      <c r="P1190">
        <v>3724307</v>
      </c>
      <c r="Q1190">
        <v>4237010</v>
      </c>
      <c r="S1190">
        <f t="shared" si="384"/>
        <v>1.7</v>
      </c>
      <c r="T1190">
        <f t="shared" si="385"/>
        <v>0.6</v>
      </c>
      <c r="V1190" s="4">
        <f t="shared" si="386"/>
        <v>465.1977487799</v>
      </c>
      <c r="W1190">
        <f t="shared" si="387"/>
        <v>4</v>
      </c>
      <c r="X1190">
        <f t="shared" si="388"/>
        <v>0.2</v>
      </c>
      <c r="Y1190">
        <f t="shared" si="389"/>
        <v>0.11764705882352941</v>
      </c>
      <c r="Z1190">
        <f t="shared" si="390"/>
        <v>0.33333333333333331</v>
      </c>
      <c r="AA1190" t="str">
        <f t="shared" si="391"/>
        <v>O</v>
      </c>
      <c r="AD1190">
        <f t="shared" si="392"/>
        <v>-0.14285714285714285</v>
      </c>
      <c r="AF1190" t="str">
        <f t="shared" si="393"/>
        <v>----</v>
      </c>
      <c r="AG1190" t="str">
        <f t="shared" si="394"/>
        <v>----</v>
      </c>
      <c r="AH1190" t="str">
        <f t="shared" si="395"/>
        <v>----</v>
      </c>
      <c r="AI1190" t="str">
        <f t="shared" si="396"/>
        <v>----</v>
      </c>
      <c r="AJ1190" t="str">
        <f t="shared" si="397"/>
        <v>SatFACarb</v>
      </c>
      <c r="AK1190" t="str">
        <f t="shared" si="398"/>
        <v>----</v>
      </c>
      <c r="AM1190" s="4">
        <f t="shared" si="399"/>
        <v>465.30531890953512</v>
      </c>
      <c r="AN1190" s="4">
        <f t="shared" si="400"/>
        <v>465</v>
      </c>
      <c r="AO1190" s="4">
        <f t="shared" si="401"/>
        <v>0.3053189095351172</v>
      </c>
    </row>
    <row r="1191" spans="1:41" x14ac:dyDescent="0.25">
      <c r="A1191">
        <v>20</v>
      </c>
      <c r="B1191">
        <v>34</v>
      </c>
      <c r="C1191">
        <v>0</v>
      </c>
      <c r="D1191">
        <v>13</v>
      </c>
      <c r="E1191">
        <v>0</v>
      </c>
      <c r="F1191">
        <v>0</v>
      </c>
      <c r="H1191">
        <v>481.19266340000001</v>
      </c>
      <c r="J1191">
        <v>2275118</v>
      </c>
      <c r="K1191">
        <v>2316754</v>
      </c>
      <c r="L1191">
        <v>3004969</v>
      </c>
      <c r="M1191" t="str">
        <f t="shared" si="382"/>
        <v>Yes</v>
      </c>
      <c r="N1191">
        <f t="shared" si="383"/>
        <v>2532280.3333333335</v>
      </c>
      <c r="O1191">
        <v>4881866</v>
      </c>
      <c r="P1191">
        <v>5879691</v>
      </c>
      <c r="Q1191">
        <v>5616495</v>
      </c>
      <c r="S1191">
        <f t="shared" si="384"/>
        <v>1.7</v>
      </c>
      <c r="T1191">
        <f t="shared" si="385"/>
        <v>0.65</v>
      </c>
      <c r="V1191" s="4">
        <f t="shared" si="386"/>
        <v>481.19266337990001</v>
      </c>
      <c r="W1191">
        <f t="shared" si="387"/>
        <v>4</v>
      </c>
      <c r="X1191">
        <f t="shared" si="388"/>
        <v>0.2</v>
      </c>
      <c r="Y1191">
        <f t="shared" si="389"/>
        <v>0.11764705882352941</v>
      </c>
      <c r="Z1191">
        <f t="shared" si="390"/>
        <v>0.30769230769230771</v>
      </c>
      <c r="AA1191" t="str">
        <f t="shared" si="391"/>
        <v>O</v>
      </c>
      <c r="AD1191">
        <f t="shared" si="392"/>
        <v>-0.18518518518518517</v>
      </c>
      <c r="AF1191" t="str">
        <f t="shared" si="393"/>
        <v>----</v>
      </c>
      <c r="AG1191" t="str">
        <f t="shared" si="394"/>
        <v>----</v>
      </c>
      <c r="AH1191" t="str">
        <f t="shared" si="395"/>
        <v>----</v>
      </c>
      <c r="AI1191" t="str">
        <f t="shared" si="396"/>
        <v>----</v>
      </c>
      <c r="AJ1191" t="str">
        <f t="shared" si="397"/>
        <v>SatFACarb</v>
      </c>
      <c r="AK1191" t="str">
        <f t="shared" si="398"/>
        <v>----</v>
      </c>
      <c r="AM1191" s="4">
        <f t="shared" si="399"/>
        <v>481.30393209802043</v>
      </c>
      <c r="AN1191" s="4">
        <f t="shared" si="400"/>
        <v>481</v>
      </c>
      <c r="AO1191" s="4">
        <f t="shared" si="401"/>
        <v>0.3039320980204252</v>
      </c>
    </row>
    <row r="1192" spans="1:41" x14ac:dyDescent="0.25">
      <c r="A1192">
        <v>20</v>
      </c>
      <c r="B1192">
        <v>34</v>
      </c>
      <c r="C1192">
        <v>0</v>
      </c>
      <c r="D1192">
        <v>19</v>
      </c>
      <c r="E1192">
        <v>0</v>
      </c>
      <c r="F1192">
        <v>0</v>
      </c>
      <c r="H1192">
        <v>577.16215099999999</v>
      </c>
      <c r="J1192">
        <v>2909778</v>
      </c>
      <c r="K1192">
        <v>2258574</v>
      </c>
      <c r="L1192">
        <v>2647581</v>
      </c>
      <c r="M1192" t="str">
        <f t="shared" si="382"/>
        <v>Yes</v>
      </c>
      <c r="N1192">
        <f t="shared" si="383"/>
        <v>2605311</v>
      </c>
      <c r="O1192">
        <v>0</v>
      </c>
      <c r="P1192">
        <v>0</v>
      </c>
      <c r="Q1192">
        <v>0</v>
      </c>
      <c r="S1192">
        <f t="shared" si="384"/>
        <v>1.7</v>
      </c>
      <c r="T1192">
        <f t="shared" si="385"/>
        <v>0.95</v>
      </c>
      <c r="V1192" s="4">
        <f t="shared" si="386"/>
        <v>577.16215097990005</v>
      </c>
      <c r="W1192">
        <f t="shared" si="387"/>
        <v>4</v>
      </c>
      <c r="X1192">
        <f t="shared" si="388"/>
        <v>0.2</v>
      </c>
      <c r="Y1192">
        <f t="shared" si="389"/>
        <v>0.11764705882352941</v>
      </c>
      <c r="Z1192">
        <f t="shared" si="390"/>
        <v>0.21052631578947367</v>
      </c>
      <c r="AA1192" t="str">
        <f t="shared" si="391"/>
        <v>O</v>
      </c>
      <c r="AD1192">
        <f t="shared" si="392"/>
        <v>-0.52380952380952384</v>
      </c>
      <c r="AF1192" t="str">
        <f t="shared" si="393"/>
        <v>----</v>
      </c>
      <c r="AG1192" t="str">
        <f t="shared" si="394"/>
        <v>----</v>
      </c>
      <c r="AH1192" t="str">
        <f t="shared" si="395"/>
        <v>----</v>
      </c>
      <c r="AI1192" t="str">
        <f t="shared" si="396"/>
        <v>----</v>
      </c>
      <c r="AJ1192" t="str">
        <f t="shared" si="397"/>
        <v>SatFACarb</v>
      </c>
      <c r="AK1192" t="str">
        <f t="shared" si="398"/>
        <v>----</v>
      </c>
      <c r="AM1192" s="4">
        <f t="shared" si="399"/>
        <v>577.29561122893222</v>
      </c>
      <c r="AN1192" s="4">
        <f t="shared" si="400"/>
        <v>577</v>
      </c>
      <c r="AO1192" s="4">
        <f t="shared" si="401"/>
        <v>0.29561122893221636</v>
      </c>
    </row>
    <row r="1193" spans="1:41" x14ac:dyDescent="0.25">
      <c r="A1193">
        <v>20</v>
      </c>
      <c r="B1193">
        <v>36</v>
      </c>
      <c r="C1193">
        <v>0</v>
      </c>
      <c r="D1193">
        <v>9</v>
      </c>
      <c r="E1193">
        <v>0</v>
      </c>
      <c r="F1193">
        <v>0</v>
      </c>
      <c r="H1193">
        <v>419.228655</v>
      </c>
      <c r="J1193">
        <v>2263926</v>
      </c>
      <c r="K1193">
        <v>3594908</v>
      </c>
      <c r="L1193">
        <v>2947209</v>
      </c>
      <c r="M1193" t="str">
        <f t="shared" si="382"/>
        <v>Yes</v>
      </c>
      <c r="N1193">
        <f t="shared" si="383"/>
        <v>2935347.6666666665</v>
      </c>
      <c r="O1193">
        <v>5846356</v>
      </c>
      <c r="P1193">
        <v>10320662</v>
      </c>
      <c r="Q1193">
        <v>10354822</v>
      </c>
      <c r="S1193">
        <f t="shared" si="384"/>
        <v>1.8</v>
      </c>
      <c r="T1193">
        <f t="shared" si="385"/>
        <v>0.45</v>
      </c>
      <c r="V1193" s="4">
        <f t="shared" si="386"/>
        <v>419.2286549799</v>
      </c>
      <c r="W1193">
        <f t="shared" si="387"/>
        <v>3</v>
      </c>
      <c r="X1193">
        <f t="shared" si="388"/>
        <v>0.15</v>
      </c>
      <c r="Y1193">
        <f t="shared" si="389"/>
        <v>8.3333333333333329E-2</v>
      </c>
      <c r="Z1193">
        <f t="shared" si="390"/>
        <v>0.33333333333333331</v>
      </c>
      <c r="AA1193" t="str">
        <f t="shared" si="391"/>
        <v>O</v>
      </c>
      <c r="AD1193">
        <f t="shared" si="392"/>
        <v>-9.6774193548387094E-2</v>
      </c>
      <c r="AF1193" t="str">
        <f t="shared" si="393"/>
        <v>----</v>
      </c>
      <c r="AG1193" t="str">
        <f t="shared" si="394"/>
        <v>----</v>
      </c>
      <c r="AH1193" t="str">
        <f t="shared" si="395"/>
        <v>----</v>
      </c>
      <c r="AI1193" t="str">
        <f t="shared" si="396"/>
        <v>AlipatNoN</v>
      </c>
      <c r="AJ1193" t="str">
        <f t="shared" si="397"/>
        <v>----</v>
      </c>
      <c r="AK1193" t="str">
        <f t="shared" si="398"/>
        <v>----</v>
      </c>
      <c r="AM1193" s="4">
        <f t="shared" si="399"/>
        <v>419.32559543346241</v>
      </c>
      <c r="AN1193" s="4">
        <f t="shared" si="400"/>
        <v>419</v>
      </c>
      <c r="AO1193" s="4">
        <f t="shared" si="401"/>
        <v>0.32559543346241071</v>
      </c>
    </row>
    <row r="1194" spans="1:41" x14ac:dyDescent="0.25">
      <c r="A1194">
        <v>20</v>
      </c>
      <c r="B1194">
        <v>36</v>
      </c>
      <c r="C1194">
        <v>0</v>
      </c>
      <c r="D1194">
        <v>10</v>
      </c>
      <c r="E1194">
        <v>0</v>
      </c>
      <c r="F1194">
        <v>0</v>
      </c>
      <c r="H1194">
        <v>435.22356960000002</v>
      </c>
      <c r="J1194">
        <v>1565433</v>
      </c>
      <c r="K1194">
        <v>2282922</v>
      </c>
      <c r="L1194">
        <v>1988211</v>
      </c>
      <c r="M1194" t="str">
        <f t="shared" si="382"/>
        <v>Yes</v>
      </c>
      <c r="N1194">
        <f t="shared" si="383"/>
        <v>1945522</v>
      </c>
      <c r="O1194">
        <v>3966598</v>
      </c>
      <c r="P1194">
        <v>5959801</v>
      </c>
      <c r="Q1194">
        <v>5259692</v>
      </c>
      <c r="S1194">
        <f t="shared" si="384"/>
        <v>1.8</v>
      </c>
      <c r="T1194">
        <f t="shared" si="385"/>
        <v>0.5</v>
      </c>
      <c r="V1194" s="4">
        <f t="shared" si="386"/>
        <v>435.22356957989996</v>
      </c>
      <c r="W1194">
        <f t="shared" si="387"/>
        <v>3</v>
      </c>
      <c r="X1194">
        <f t="shared" si="388"/>
        <v>0.15</v>
      </c>
      <c r="Y1194">
        <f t="shared" si="389"/>
        <v>8.3333333333333329E-2</v>
      </c>
      <c r="Z1194">
        <f t="shared" si="390"/>
        <v>0.3</v>
      </c>
      <c r="AA1194" t="str">
        <f t="shared" si="391"/>
        <v>O</v>
      </c>
      <c r="AD1194">
        <f t="shared" si="392"/>
        <v>-0.13333333333333333</v>
      </c>
      <c r="AF1194" t="str">
        <f t="shared" si="393"/>
        <v>----</v>
      </c>
      <c r="AG1194" t="str">
        <f t="shared" si="394"/>
        <v>----</v>
      </c>
      <c r="AH1194" t="str">
        <f t="shared" si="395"/>
        <v>----</v>
      </c>
      <c r="AI1194" t="str">
        <f t="shared" si="396"/>
        <v>AlipatNoN</v>
      </c>
      <c r="AJ1194" t="str">
        <f t="shared" si="397"/>
        <v>----</v>
      </c>
      <c r="AK1194" t="str">
        <f t="shared" si="398"/>
        <v>----</v>
      </c>
      <c r="AM1194" s="4">
        <f t="shared" si="399"/>
        <v>435.32420862194766</v>
      </c>
      <c r="AN1194" s="4">
        <f t="shared" si="400"/>
        <v>435</v>
      </c>
      <c r="AO1194" s="4">
        <f t="shared" si="401"/>
        <v>0.32420862194766187</v>
      </c>
    </row>
    <row r="1195" spans="1:41" x14ac:dyDescent="0.25">
      <c r="A1195">
        <v>20</v>
      </c>
      <c r="B1195">
        <v>36</v>
      </c>
      <c r="C1195">
        <v>0</v>
      </c>
      <c r="D1195">
        <v>17</v>
      </c>
      <c r="E1195">
        <v>0</v>
      </c>
      <c r="F1195">
        <v>0</v>
      </c>
      <c r="H1195">
        <v>547.18797180000001</v>
      </c>
      <c r="J1195">
        <v>2767709</v>
      </c>
      <c r="K1195">
        <v>2545235</v>
      </c>
      <c r="L1195">
        <v>2668308</v>
      </c>
      <c r="M1195" t="str">
        <f t="shared" si="382"/>
        <v>Yes</v>
      </c>
      <c r="N1195">
        <f t="shared" si="383"/>
        <v>2660417.3333333335</v>
      </c>
      <c r="O1195">
        <v>0</v>
      </c>
      <c r="P1195">
        <v>0</v>
      </c>
      <c r="Q1195">
        <v>0</v>
      </c>
      <c r="S1195">
        <f t="shared" si="384"/>
        <v>1.8</v>
      </c>
      <c r="T1195">
        <f t="shared" si="385"/>
        <v>0.85</v>
      </c>
      <c r="V1195" s="4">
        <f t="shared" si="386"/>
        <v>547.18797177990007</v>
      </c>
      <c r="W1195">
        <f t="shared" si="387"/>
        <v>3</v>
      </c>
      <c r="X1195">
        <f t="shared" si="388"/>
        <v>0.15</v>
      </c>
      <c r="Y1195">
        <f t="shared" si="389"/>
        <v>8.3333333333333329E-2</v>
      </c>
      <c r="Z1195">
        <f t="shared" si="390"/>
        <v>0.17647058823529413</v>
      </c>
      <c r="AA1195" t="str">
        <f t="shared" si="391"/>
        <v>O</v>
      </c>
      <c r="AD1195">
        <f t="shared" si="392"/>
        <v>-0.47826086956521741</v>
      </c>
      <c r="AF1195" t="str">
        <f t="shared" si="393"/>
        <v>----</v>
      </c>
      <c r="AG1195" t="str">
        <f t="shared" si="394"/>
        <v>----</v>
      </c>
      <c r="AH1195" t="str">
        <f t="shared" si="395"/>
        <v>----</v>
      </c>
      <c r="AI1195" t="str">
        <f t="shared" si="396"/>
        <v>----</v>
      </c>
      <c r="AJ1195" t="str">
        <f t="shared" si="397"/>
        <v>SatFACarb</v>
      </c>
      <c r="AK1195" t="str">
        <f t="shared" si="398"/>
        <v>----</v>
      </c>
      <c r="AM1195" s="4">
        <f t="shared" si="399"/>
        <v>547.31450094134493</v>
      </c>
      <c r="AN1195" s="4">
        <f t="shared" si="400"/>
        <v>547</v>
      </c>
      <c r="AO1195" s="4">
        <f t="shared" si="401"/>
        <v>0.31450094134493156</v>
      </c>
    </row>
    <row r="1196" spans="1:41" x14ac:dyDescent="0.25">
      <c r="A1196">
        <v>21</v>
      </c>
      <c r="B1196">
        <v>18</v>
      </c>
      <c r="C1196">
        <v>0</v>
      </c>
      <c r="D1196">
        <v>11</v>
      </c>
      <c r="E1196">
        <v>0</v>
      </c>
      <c r="F1196">
        <v>0</v>
      </c>
      <c r="H1196">
        <v>445.07763419999998</v>
      </c>
      <c r="J1196">
        <v>1549745</v>
      </c>
      <c r="K1196">
        <v>3061041</v>
      </c>
      <c r="L1196">
        <v>2497753</v>
      </c>
      <c r="M1196" t="str">
        <f t="shared" si="382"/>
        <v>Yes</v>
      </c>
      <c r="N1196">
        <f t="shared" si="383"/>
        <v>2369513</v>
      </c>
      <c r="O1196">
        <v>0</v>
      </c>
      <c r="P1196">
        <v>0</v>
      </c>
      <c r="Q1196">
        <v>0</v>
      </c>
      <c r="S1196">
        <f t="shared" si="384"/>
        <v>0.8571428571428571</v>
      </c>
      <c r="T1196">
        <f t="shared" si="385"/>
        <v>0.52380952380952384</v>
      </c>
      <c r="V1196" s="4">
        <f t="shared" si="386"/>
        <v>445.07763417989997</v>
      </c>
      <c r="W1196">
        <f t="shared" si="387"/>
        <v>13</v>
      </c>
      <c r="X1196">
        <f t="shared" si="388"/>
        <v>0.61904761904761907</v>
      </c>
      <c r="Y1196">
        <f t="shared" si="389"/>
        <v>0.72222222222222221</v>
      </c>
      <c r="Z1196">
        <f t="shared" si="390"/>
        <v>1.1818181818181819</v>
      </c>
      <c r="AA1196" t="str">
        <f t="shared" si="391"/>
        <v>CRAM</v>
      </c>
      <c r="AD1196">
        <f t="shared" si="392"/>
        <v>0.4838709677419355</v>
      </c>
      <c r="AF1196" t="str">
        <f t="shared" si="393"/>
        <v>----</v>
      </c>
      <c r="AG1196" t="str">
        <f t="shared" si="394"/>
        <v>----</v>
      </c>
      <c r="AH1196" t="str">
        <f t="shared" si="395"/>
        <v>HUnSatLig</v>
      </c>
      <c r="AI1196" t="str">
        <f t="shared" si="396"/>
        <v>----</v>
      </c>
      <c r="AJ1196" t="str">
        <f t="shared" si="397"/>
        <v>----</v>
      </c>
      <c r="AK1196" t="str">
        <f t="shared" si="398"/>
        <v>----</v>
      </c>
      <c r="AM1196" s="4">
        <f t="shared" si="399"/>
        <v>445.18055182929101</v>
      </c>
      <c r="AN1196" s="4">
        <f t="shared" si="400"/>
        <v>445</v>
      </c>
      <c r="AO1196" s="4">
        <f t="shared" si="401"/>
        <v>0.18055182929100511</v>
      </c>
    </row>
    <row r="1197" spans="1:41" x14ac:dyDescent="0.25">
      <c r="A1197">
        <v>21</v>
      </c>
      <c r="B1197">
        <v>18</v>
      </c>
      <c r="C1197">
        <v>0</v>
      </c>
      <c r="D1197">
        <v>12</v>
      </c>
      <c r="E1197">
        <v>0</v>
      </c>
      <c r="F1197">
        <v>0</v>
      </c>
      <c r="H1197">
        <v>461.07254879999999</v>
      </c>
      <c r="J1197">
        <v>1599651</v>
      </c>
      <c r="K1197">
        <v>3223229</v>
      </c>
      <c r="L1197">
        <v>3209797</v>
      </c>
      <c r="M1197" t="str">
        <f t="shared" si="382"/>
        <v>Yes</v>
      </c>
      <c r="N1197">
        <f t="shared" si="383"/>
        <v>2677559</v>
      </c>
      <c r="O1197">
        <v>0</v>
      </c>
      <c r="P1197">
        <v>0</v>
      </c>
      <c r="Q1197">
        <v>0</v>
      </c>
      <c r="S1197">
        <f t="shared" si="384"/>
        <v>0.8571428571428571</v>
      </c>
      <c r="T1197">
        <f t="shared" si="385"/>
        <v>0.5714285714285714</v>
      </c>
      <c r="V1197" s="4">
        <f t="shared" si="386"/>
        <v>461.07254877989993</v>
      </c>
      <c r="W1197">
        <f t="shared" si="387"/>
        <v>13</v>
      </c>
      <c r="X1197">
        <f t="shared" si="388"/>
        <v>0.61904761904761907</v>
      </c>
      <c r="Y1197">
        <f t="shared" si="389"/>
        <v>0.72222222222222221</v>
      </c>
      <c r="Z1197">
        <f t="shared" si="390"/>
        <v>1.0833333333333333</v>
      </c>
      <c r="AA1197" t="str">
        <f t="shared" si="391"/>
        <v>CRAM</v>
      </c>
      <c r="AD1197">
        <f t="shared" si="392"/>
        <v>0.46666666666666667</v>
      </c>
      <c r="AF1197" t="str">
        <f t="shared" si="393"/>
        <v>----</v>
      </c>
      <c r="AG1197" t="str">
        <f t="shared" si="394"/>
        <v>----</v>
      </c>
      <c r="AH1197" t="str">
        <f t="shared" si="395"/>
        <v>HUnSatLig</v>
      </c>
      <c r="AI1197" t="str">
        <f t="shared" si="396"/>
        <v>----</v>
      </c>
      <c r="AJ1197" t="str">
        <f t="shared" si="397"/>
        <v>----</v>
      </c>
      <c r="AK1197" t="str">
        <f t="shared" si="398"/>
        <v>----</v>
      </c>
      <c r="AM1197" s="4">
        <f t="shared" si="399"/>
        <v>461.17916501777626</v>
      </c>
      <c r="AN1197" s="4">
        <f t="shared" si="400"/>
        <v>461</v>
      </c>
      <c r="AO1197" s="4">
        <f t="shared" si="401"/>
        <v>0.17916501777625626</v>
      </c>
    </row>
    <row r="1198" spans="1:41" x14ac:dyDescent="0.25">
      <c r="A1198">
        <v>21</v>
      </c>
      <c r="B1198">
        <v>18</v>
      </c>
      <c r="C1198">
        <v>0</v>
      </c>
      <c r="D1198">
        <v>13</v>
      </c>
      <c r="E1198">
        <v>0</v>
      </c>
      <c r="F1198">
        <v>0</v>
      </c>
      <c r="H1198">
        <v>477.06746340000001</v>
      </c>
      <c r="J1198">
        <v>1829519</v>
      </c>
      <c r="K1198">
        <v>3614715</v>
      </c>
      <c r="L1198">
        <v>3204541</v>
      </c>
      <c r="M1198" t="str">
        <f t="shared" si="382"/>
        <v>Yes</v>
      </c>
      <c r="N1198">
        <f t="shared" si="383"/>
        <v>2882925</v>
      </c>
      <c r="O1198">
        <v>0</v>
      </c>
      <c r="P1198">
        <v>0</v>
      </c>
      <c r="Q1198">
        <v>0</v>
      </c>
      <c r="S1198">
        <f t="shared" si="384"/>
        <v>0.8571428571428571</v>
      </c>
      <c r="T1198">
        <f t="shared" si="385"/>
        <v>0.61904761904761907</v>
      </c>
      <c r="V1198" s="4">
        <f t="shared" si="386"/>
        <v>477.06746337989995</v>
      </c>
      <c r="W1198">
        <f t="shared" si="387"/>
        <v>13</v>
      </c>
      <c r="X1198">
        <f t="shared" si="388"/>
        <v>0.61904761904761907</v>
      </c>
      <c r="Y1198">
        <f t="shared" si="389"/>
        <v>0.72222222222222221</v>
      </c>
      <c r="Z1198">
        <f t="shared" si="390"/>
        <v>1</v>
      </c>
      <c r="AA1198" t="str">
        <f t="shared" si="391"/>
        <v>CRAM</v>
      </c>
      <c r="AD1198">
        <f t="shared" si="392"/>
        <v>0.44827586206896552</v>
      </c>
      <c r="AF1198" t="str">
        <f t="shared" si="393"/>
        <v>----</v>
      </c>
      <c r="AG1198" t="str">
        <f t="shared" si="394"/>
        <v>----</v>
      </c>
      <c r="AH1198" t="str">
        <f t="shared" si="395"/>
        <v>HUnSatLig</v>
      </c>
      <c r="AI1198" t="str">
        <f t="shared" si="396"/>
        <v>----</v>
      </c>
      <c r="AJ1198" t="str">
        <f t="shared" si="397"/>
        <v>----</v>
      </c>
      <c r="AK1198" t="str">
        <f t="shared" si="398"/>
        <v>----</v>
      </c>
      <c r="AM1198" s="4">
        <f t="shared" si="399"/>
        <v>477.17777820626156</v>
      </c>
      <c r="AN1198" s="4">
        <f t="shared" si="400"/>
        <v>477</v>
      </c>
      <c r="AO1198" s="4">
        <f t="shared" si="401"/>
        <v>0.17777820626156426</v>
      </c>
    </row>
    <row r="1199" spans="1:41" x14ac:dyDescent="0.25">
      <c r="A1199">
        <v>21</v>
      </c>
      <c r="B1199">
        <v>20</v>
      </c>
      <c r="C1199">
        <v>0</v>
      </c>
      <c r="D1199">
        <v>14</v>
      </c>
      <c r="E1199">
        <v>0</v>
      </c>
      <c r="F1199">
        <v>0</v>
      </c>
      <c r="H1199">
        <v>495.07802800000002</v>
      </c>
      <c r="J1199">
        <v>1899068</v>
      </c>
      <c r="K1199">
        <v>2902133</v>
      </c>
      <c r="L1199">
        <v>3591315</v>
      </c>
      <c r="M1199" t="str">
        <f t="shared" si="382"/>
        <v>Yes</v>
      </c>
      <c r="N1199">
        <f t="shared" si="383"/>
        <v>2797505.3333333335</v>
      </c>
      <c r="O1199">
        <v>0</v>
      </c>
      <c r="P1199">
        <v>0</v>
      </c>
      <c r="Q1199">
        <v>0</v>
      </c>
      <c r="S1199">
        <f t="shared" si="384"/>
        <v>0.95238095238095233</v>
      </c>
      <c r="T1199">
        <f t="shared" si="385"/>
        <v>0.66666666666666663</v>
      </c>
      <c r="V1199" s="4">
        <f t="shared" si="386"/>
        <v>495.07802797990001</v>
      </c>
      <c r="W1199">
        <f t="shared" si="387"/>
        <v>12</v>
      </c>
      <c r="X1199">
        <f t="shared" si="388"/>
        <v>0.5714285714285714</v>
      </c>
      <c r="Y1199">
        <f t="shared" si="389"/>
        <v>0.6</v>
      </c>
      <c r="Z1199">
        <f t="shared" si="390"/>
        <v>0.8571428571428571</v>
      </c>
      <c r="AA1199" t="str">
        <f t="shared" si="391"/>
        <v>CRAM</v>
      </c>
      <c r="AD1199">
        <f t="shared" si="392"/>
        <v>0.35714285714285715</v>
      </c>
      <c r="AF1199" t="str">
        <f t="shared" si="393"/>
        <v>----</v>
      </c>
      <c r="AG1199" t="str">
        <f t="shared" si="394"/>
        <v>----</v>
      </c>
      <c r="AH1199" t="str">
        <f t="shared" si="395"/>
        <v>HUnSatLig</v>
      </c>
      <c r="AI1199" t="str">
        <f t="shared" si="396"/>
        <v>----</v>
      </c>
      <c r="AJ1199" t="str">
        <f t="shared" si="397"/>
        <v>----</v>
      </c>
      <c r="AK1199" t="str">
        <f t="shared" si="398"/>
        <v>----</v>
      </c>
      <c r="AM1199" s="4">
        <f t="shared" si="399"/>
        <v>495.19250748413015</v>
      </c>
      <c r="AN1199" s="4">
        <f t="shared" si="400"/>
        <v>495</v>
      </c>
      <c r="AO1199" s="4">
        <f t="shared" si="401"/>
        <v>0.19250748413014662</v>
      </c>
    </row>
    <row r="1200" spans="1:41" x14ac:dyDescent="0.25">
      <c r="A1200">
        <v>21</v>
      </c>
      <c r="B1200">
        <v>20</v>
      </c>
      <c r="C1200">
        <v>0</v>
      </c>
      <c r="D1200">
        <v>15</v>
      </c>
      <c r="E1200">
        <v>0</v>
      </c>
      <c r="F1200">
        <v>0</v>
      </c>
      <c r="H1200">
        <v>511.07294259999998</v>
      </c>
      <c r="J1200">
        <v>1872331</v>
      </c>
      <c r="K1200">
        <v>2486395</v>
      </c>
      <c r="L1200">
        <v>3091449</v>
      </c>
      <c r="M1200" t="str">
        <f t="shared" si="382"/>
        <v>Yes</v>
      </c>
      <c r="N1200">
        <f t="shared" si="383"/>
        <v>2483391.6666666665</v>
      </c>
      <c r="O1200">
        <v>0</v>
      </c>
      <c r="P1200">
        <v>0</v>
      </c>
      <c r="Q1200">
        <v>0</v>
      </c>
      <c r="S1200">
        <f t="shared" si="384"/>
        <v>0.95238095238095233</v>
      </c>
      <c r="T1200">
        <f t="shared" si="385"/>
        <v>0.7142857142857143</v>
      </c>
      <c r="V1200" s="4">
        <f t="shared" si="386"/>
        <v>511.07294257990003</v>
      </c>
      <c r="W1200">
        <f t="shared" si="387"/>
        <v>12</v>
      </c>
      <c r="X1200">
        <f t="shared" si="388"/>
        <v>0.5714285714285714</v>
      </c>
      <c r="Y1200">
        <f t="shared" si="389"/>
        <v>0.6</v>
      </c>
      <c r="Z1200">
        <f t="shared" si="390"/>
        <v>0.8</v>
      </c>
      <c r="AA1200" t="str">
        <f t="shared" si="391"/>
        <v>CRAM</v>
      </c>
      <c r="AD1200">
        <f t="shared" si="392"/>
        <v>0.33333333333333331</v>
      </c>
      <c r="AF1200" t="str">
        <f t="shared" si="393"/>
        <v>----</v>
      </c>
      <c r="AG1200" t="str">
        <f t="shared" si="394"/>
        <v>----</v>
      </c>
      <c r="AH1200" t="str">
        <f t="shared" si="395"/>
        <v>HUnSatLig</v>
      </c>
      <c r="AI1200" t="str">
        <f t="shared" si="396"/>
        <v>----</v>
      </c>
      <c r="AJ1200" t="str">
        <f t="shared" si="397"/>
        <v>----</v>
      </c>
      <c r="AK1200" t="str">
        <f t="shared" si="398"/>
        <v>----</v>
      </c>
      <c r="AM1200" s="4">
        <f t="shared" si="399"/>
        <v>511.19112067261545</v>
      </c>
      <c r="AN1200" s="4">
        <f t="shared" si="400"/>
        <v>511</v>
      </c>
      <c r="AO1200" s="4">
        <f t="shared" si="401"/>
        <v>0.19112067261545462</v>
      </c>
    </row>
    <row r="1201" spans="1:41" x14ac:dyDescent="0.25">
      <c r="A1201">
        <v>21</v>
      </c>
      <c r="B1201">
        <v>20</v>
      </c>
      <c r="C1201">
        <v>0</v>
      </c>
      <c r="D1201">
        <v>16</v>
      </c>
      <c r="E1201">
        <v>0</v>
      </c>
      <c r="F1201">
        <v>0</v>
      </c>
      <c r="H1201">
        <v>527.06785720000005</v>
      </c>
      <c r="J1201">
        <v>1496055</v>
      </c>
      <c r="K1201">
        <v>2356881</v>
      </c>
      <c r="L1201">
        <v>2296904</v>
      </c>
      <c r="M1201" t="str">
        <f t="shared" si="382"/>
        <v>Yes</v>
      </c>
      <c r="N1201">
        <f t="shared" si="383"/>
        <v>2049946.6666666667</v>
      </c>
      <c r="O1201">
        <v>0</v>
      </c>
      <c r="P1201">
        <v>0</v>
      </c>
      <c r="Q1201">
        <v>0</v>
      </c>
      <c r="S1201">
        <f t="shared" si="384"/>
        <v>0.95238095238095233</v>
      </c>
      <c r="T1201">
        <f t="shared" si="385"/>
        <v>0.76190476190476186</v>
      </c>
      <c r="V1201" s="4">
        <f t="shared" si="386"/>
        <v>527.0678571799001</v>
      </c>
      <c r="W1201">
        <f t="shared" si="387"/>
        <v>12</v>
      </c>
      <c r="X1201">
        <f t="shared" si="388"/>
        <v>0.5714285714285714</v>
      </c>
      <c r="Y1201">
        <f t="shared" si="389"/>
        <v>0.6</v>
      </c>
      <c r="Z1201">
        <f t="shared" si="390"/>
        <v>0.75</v>
      </c>
      <c r="AA1201" t="str">
        <f t="shared" si="391"/>
        <v>O</v>
      </c>
      <c r="AD1201">
        <f t="shared" si="392"/>
        <v>0.30769230769230771</v>
      </c>
      <c r="AF1201" t="str">
        <f t="shared" si="393"/>
        <v>----</v>
      </c>
      <c r="AG1201" t="str">
        <f t="shared" si="394"/>
        <v>----</v>
      </c>
      <c r="AH1201" t="str">
        <f t="shared" si="395"/>
        <v>HUnSatLig</v>
      </c>
      <c r="AI1201" t="str">
        <f t="shared" si="396"/>
        <v>----</v>
      </c>
      <c r="AJ1201" t="str">
        <f t="shared" si="397"/>
        <v>----</v>
      </c>
      <c r="AK1201" t="str">
        <f t="shared" si="398"/>
        <v>----</v>
      </c>
      <c r="AM1201" s="4">
        <f t="shared" si="399"/>
        <v>527.18973386110088</v>
      </c>
      <c r="AN1201" s="4">
        <f t="shared" si="400"/>
        <v>527</v>
      </c>
      <c r="AO1201" s="4">
        <f t="shared" si="401"/>
        <v>0.18973386110087631</v>
      </c>
    </row>
    <row r="1202" spans="1:41" x14ac:dyDescent="0.25">
      <c r="A1202">
        <v>21</v>
      </c>
      <c r="B1202">
        <v>22</v>
      </c>
      <c r="C1202">
        <v>0</v>
      </c>
      <c r="D1202">
        <v>7</v>
      </c>
      <c r="E1202">
        <v>0</v>
      </c>
      <c r="F1202">
        <v>0</v>
      </c>
      <c r="H1202">
        <v>385.12927580000002</v>
      </c>
      <c r="J1202">
        <v>2228591</v>
      </c>
      <c r="K1202">
        <v>2110780</v>
      </c>
      <c r="L1202">
        <v>2371618</v>
      </c>
      <c r="M1202" t="str">
        <f t="shared" si="382"/>
        <v>Yes</v>
      </c>
      <c r="N1202">
        <f t="shared" si="383"/>
        <v>2236996.3333333335</v>
      </c>
      <c r="O1202">
        <v>2451995</v>
      </c>
      <c r="P1202">
        <v>3275399</v>
      </c>
      <c r="Q1202">
        <v>2923726</v>
      </c>
      <c r="S1202">
        <f t="shared" si="384"/>
        <v>1.0476190476190477</v>
      </c>
      <c r="T1202">
        <f t="shared" si="385"/>
        <v>0.33333333333333331</v>
      </c>
      <c r="V1202" s="4">
        <f t="shared" si="386"/>
        <v>385.12927577990001</v>
      </c>
      <c r="W1202">
        <f t="shared" si="387"/>
        <v>11</v>
      </c>
      <c r="X1202">
        <f t="shared" si="388"/>
        <v>0.52380952380952384</v>
      </c>
      <c r="Y1202">
        <f t="shared" si="389"/>
        <v>0.5</v>
      </c>
      <c r="Z1202">
        <f t="shared" si="390"/>
        <v>1.5714285714285714</v>
      </c>
      <c r="AA1202" t="str">
        <f t="shared" si="391"/>
        <v>CRAM</v>
      </c>
      <c r="AD1202">
        <f t="shared" si="392"/>
        <v>0.42857142857142855</v>
      </c>
      <c r="AF1202" t="str">
        <f t="shared" si="393"/>
        <v>----</v>
      </c>
      <c r="AG1202" t="str">
        <f t="shared" si="394"/>
        <v>----</v>
      </c>
      <c r="AH1202" t="str">
        <f t="shared" si="395"/>
        <v>HUnSatLig</v>
      </c>
      <c r="AI1202" t="str">
        <f t="shared" si="396"/>
        <v>----</v>
      </c>
      <c r="AJ1202" t="str">
        <f t="shared" si="397"/>
        <v>----</v>
      </c>
      <c r="AK1202" t="str">
        <f t="shared" si="398"/>
        <v>----</v>
      </c>
      <c r="AM1202" s="4">
        <f t="shared" si="399"/>
        <v>385.21833125411626</v>
      </c>
      <c r="AN1202" s="4">
        <f t="shared" si="400"/>
        <v>385</v>
      </c>
      <c r="AO1202" s="4">
        <f t="shared" si="401"/>
        <v>0.21833125411626497</v>
      </c>
    </row>
    <row r="1203" spans="1:41" x14ac:dyDescent="0.25">
      <c r="A1203">
        <v>21</v>
      </c>
      <c r="B1203">
        <v>22</v>
      </c>
      <c r="C1203">
        <v>0</v>
      </c>
      <c r="D1203">
        <v>15</v>
      </c>
      <c r="E1203">
        <v>0</v>
      </c>
      <c r="F1203">
        <v>0</v>
      </c>
      <c r="H1203">
        <v>513.08859259999997</v>
      </c>
      <c r="J1203">
        <v>2212382</v>
      </c>
      <c r="K1203">
        <v>2116292</v>
      </c>
      <c r="L1203">
        <v>2862172</v>
      </c>
      <c r="M1203" t="str">
        <f t="shared" si="382"/>
        <v>Yes</v>
      </c>
      <c r="N1203">
        <f t="shared" si="383"/>
        <v>2396948.6666666665</v>
      </c>
      <c r="O1203">
        <v>0</v>
      </c>
      <c r="P1203">
        <v>0</v>
      </c>
      <c r="Q1203">
        <v>0</v>
      </c>
      <c r="S1203">
        <f t="shared" si="384"/>
        <v>1.0476190476190477</v>
      </c>
      <c r="T1203">
        <f t="shared" si="385"/>
        <v>0.7142857142857143</v>
      </c>
      <c r="V1203" s="4">
        <f t="shared" si="386"/>
        <v>513.08859257990014</v>
      </c>
      <c r="W1203">
        <f t="shared" si="387"/>
        <v>11</v>
      </c>
      <c r="X1203">
        <f t="shared" si="388"/>
        <v>0.52380952380952384</v>
      </c>
      <c r="Y1203">
        <f t="shared" si="389"/>
        <v>0.5</v>
      </c>
      <c r="Z1203">
        <f t="shared" si="390"/>
        <v>0.73333333333333328</v>
      </c>
      <c r="AA1203" t="str">
        <f t="shared" si="391"/>
        <v>O</v>
      </c>
      <c r="AD1203">
        <f t="shared" si="392"/>
        <v>0.25925925925925924</v>
      </c>
      <c r="AF1203" t="str">
        <f t="shared" si="393"/>
        <v>----</v>
      </c>
      <c r="AG1203" t="str">
        <f t="shared" si="394"/>
        <v>----</v>
      </c>
      <c r="AH1203" t="str">
        <f t="shared" si="395"/>
        <v>HUnSatLig</v>
      </c>
      <c r="AI1203" t="str">
        <f t="shared" si="396"/>
        <v>----</v>
      </c>
      <c r="AJ1203" t="str">
        <f t="shared" si="397"/>
        <v>----</v>
      </c>
      <c r="AK1203" t="str">
        <f t="shared" si="398"/>
        <v>----</v>
      </c>
      <c r="AM1203" s="4">
        <f t="shared" si="399"/>
        <v>513.20723676199873</v>
      </c>
      <c r="AN1203" s="4">
        <f t="shared" si="400"/>
        <v>513</v>
      </c>
      <c r="AO1203" s="4">
        <f t="shared" si="401"/>
        <v>0.20723676199872898</v>
      </c>
    </row>
    <row r="1204" spans="1:41" x14ac:dyDescent="0.25">
      <c r="A1204">
        <v>21</v>
      </c>
      <c r="B1204">
        <v>24</v>
      </c>
      <c r="C1204">
        <v>0</v>
      </c>
      <c r="D1204">
        <v>4</v>
      </c>
      <c r="E1204">
        <v>0</v>
      </c>
      <c r="F1204">
        <v>0</v>
      </c>
      <c r="H1204">
        <v>339.16018200000002</v>
      </c>
      <c r="J1204">
        <v>1632878</v>
      </c>
      <c r="K1204">
        <v>1719338</v>
      </c>
      <c r="L1204">
        <v>1485169</v>
      </c>
      <c r="M1204" t="str">
        <f t="shared" si="382"/>
        <v>Yes</v>
      </c>
      <c r="N1204">
        <f t="shared" si="383"/>
        <v>1612461.6666666667</v>
      </c>
      <c r="O1204">
        <v>0</v>
      </c>
      <c r="P1204">
        <v>0</v>
      </c>
      <c r="Q1204">
        <v>0</v>
      </c>
      <c r="S1204">
        <f t="shared" si="384"/>
        <v>1.1428571428571428</v>
      </c>
      <c r="T1204">
        <f t="shared" si="385"/>
        <v>0.19047619047619047</v>
      </c>
      <c r="V1204" s="4">
        <f t="shared" si="386"/>
        <v>339.16018197990002</v>
      </c>
      <c r="W1204">
        <f t="shared" si="387"/>
        <v>10</v>
      </c>
      <c r="X1204">
        <f t="shared" si="388"/>
        <v>0.47619047619047616</v>
      </c>
      <c r="Y1204">
        <f t="shared" si="389"/>
        <v>0.41666666666666669</v>
      </c>
      <c r="Z1204">
        <f t="shared" si="390"/>
        <v>2.5</v>
      </c>
      <c r="AA1204" t="str">
        <f t="shared" si="391"/>
        <v>O</v>
      </c>
      <c r="AD1204">
        <f t="shared" si="392"/>
        <v>0.42105263157894735</v>
      </c>
      <c r="AF1204" t="str">
        <f t="shared" si="393"/>
        <v>----</v>
      </c>
      <c r="AG1204" t="str">
        <f t="shared" si="394"/>
        <v>----</v>
      </c>
      <c r="AH1204" t="str">
        <f t="shared" si="395"/>
        <v>HUnSatLig</v>
      </c>
      <c r="AI1204" t="str">
        <f t="shared" si="396"/>
        <v>----</v>
      </c>
      <c r="AJ1204" t="str">
        <f t="shared" si="397"/>
        <v>----</v>
      </c>
      <c r="AK1204" t="str">
        <f t="shared" si="398"/>
        <v>----</v>
      </c>
      <c r="AM1204" s="4">
        <f t="shared" si="399"/>
        <v>339.23860777804356</v>
      </c>
      <c r="AN1204" s="4">
        <f t="shared" si="400"/>
        <v>339</v>
      </c>
      <c r="AO1204" s="4">
        <f t="shared" si="401"/>
        <v>0.23860777804355848</v>
      </c>
    </row>
    <row r="1205" spans="1:41" x14ac:dyDescent="0.25">
      <c r="A1205">
        <v>21</v>
      </c>
      <c r="B1205">
        <v>24</v>
      </c>
      <c r="C1205">
        <v>0</v>
      </c>
      <c r="D1205">
        <v>6</v>
      </c>
      <c r="E1205">
        <v>0</v>
      </c>
      <c r="F1205">
        <v>0</v>
      </c>
      <c r="H1205">
        <v>371.15001119999999</v>
      </c>
      <c r="J1205">
        <v>2273543</v>
      </c>
      <c r="K1205">
        <v>2648349</v>
      </c>
      <c r="L1205">
        <v>3090228</v>
      </c>
      <c r="M1205" t="str">
        <f t="shared" si="382"/>
        <v>Yes</v>
      </c>
      <c r="N1205">
        <f t="shared" si="383"/>
        <v>2670706.6666666665</v>
      </c>
      <c r="O1205">
        <v>3986574</v>
      </c>
      <c r="P1205">
        <v>4680419</v>
      </c>
      <c r="Q1205">
        <v>4847029</v>
      </c>
      <c r="S1205">
        <f t="shared" si="384"/>
        <v>1.1428571428571428</v>
      </c>
      <c r="T1205">
        <f t="shared" si="385"/>
        <v>0.2857142857142857</v>
      </c>
      <c r="V1205" s="4">
        <f t="shared" si="386"/>
        <v>371.15001117989999</v>
      </c>
      <c r="W1205">
        <f t="shared" si="387"/>
        <v>10</v>
      </c>
      <c r="X1205">
        <f t="shared" si="388"/>
        <v>0.47619047619047616</v>
      </c>
      <c r="Y1205">
        <f t="shared" si="389"/>
        <v>0.41666666666666669</v>
      </c>
      <c r="Z1205">
        <f t="shared" si="390"/>
        <v>1.6666666666666667</v>
      </c>
      <c r="AA1205" t="str">
        <f t="shared" si="391"/>
        <v>CRAM</v>
      </c>
      <c r="AD1205">
        <f t="shared" si="392"/>
        <v>0.3888888888888889</v>
      </c>
      <c r="AF1205" t="str">
        <f t="shared" si="393"/>
        <v>----</v>
      </c>
      <c r="AG1205" t="str">
        <f t="shared" si="394"/>
        <v>----</v>
      </c>
      <c r="AH1205" t="str">
        <f t="shared" si="395"/>
        <v>HUnSatLig</v>
      </c>
      <c r="AI1205" t="str">
        <f t="shared" si="396"/>
        <v>----</v>
      </c>
      <c r="AJ1205" t="str">
        <f t="shared" si="397"/>
        <v>----</v>
      </c>
      <c r="AK1205" t="str">
        <f t="shared" si="398"/>
        <v>----</v>
      </c>
      <c r="AM1205" s="4">
        <f t="shared" si="399"/>
        <v>371.23583415501412</v>
      </c>
      <c r="AN1205" s="4">
        <f t="shared" si="400"/>
        <v>371</v>
      </c>
      <c r="AO1205" s="4">
        <f t="shared" si="401"/>
        <v>0.23583415501411764</v>
      </c>
    </row>
    <row r="1206" spans="1:41" x14ac:dyDescent="0.25">
      <c r="A1206">
        <v>21</v>
      </c>
      <c r="B1206">
        <v>24</v>
      </c>
      <c r="C1206">
        <v>0</v>
      </c>
      <c r="D1206">
        <v>14</v>
      </c>
      <c r="E1206">
        <v>0</v>
      </c>
      <c r="F1206">
        <v>0</v>
      </c>
      <c r="H1206">
        <v>499.109328</v>
      </c>
      <c r="J1206">
        <v>2594106</v>
      </c>
      <c r="K1206">
        <v>3226852</v>
      </c>
      <c r="L1206">
        <v>2952560</v>
      </c>
      <c r="M1206" t="str">
        <f t="shared" si="382"/>
        <v>Yes</v>
      </c>
      <c r="N1206">
        <f t="shared" si="383"/>
        <v>2924506</v>
      </c>
      <c r="O1206">
        <v>0</v>
      </c>
      <c r="P1206">
        <v>0</v>
      </c>
      <c r="Q1206">
        <v>0</v>
      </c>
      <c r="S1206">
        <f t="shared" si="384"/>
        <v>1.1428571428571428</v>
      </c>
      <c r="T1206">
        <f t="shared" si="385"/>
        <v>0.66666666666666663</v>
      </c>
      <c r="V1206" s="4">
        <f t="shared" si="386"/>
        <v>499.1093279799</v>
      </c>
      <c r="W1206">
        <f t="shared" si="387"/>
        <v>10</v>
      </c>
      <c r="X1206">
        <f t="shared" si="388"/>
        <v>0.47619047619047616</v>
      </c>
      <c r="Y1206">
        <f t="shared" si="389"/>
        <v>0.41666666666666669</v>
      </c>
      <c r="Z1206">
        <f t="shared" si="390"/>
        <v>0.7142857142857143</v>
      </c>
      <c r="AA1206" t="str">
        <f t="shared" si="391"/>
        <v>O</v>
      </c>
      <c r="AD1206">
        <f t="shared" si="392"/>
        <v>0.21428571428571427</v>
      </c>
      <c r="AF1206" t="str">
        <f t="shared" si="393"/>
        <v>----</v>
      </c>
      <c r="AG1206" t="str">
        <f t="shared" si="394"/>
        <v>----</v>
      </c>
      <c r="AH1206" t="str">
        <f t="shared" si="395"/>
        <v>HUnSatLig</v>
      </c>
      <c r="AI1206" t="str">
        <f t="shared" si="396"/>
        <v>----</v>
      </c>
      <c r="AJ1206" t="str">
        <f t="shared" si="397"/>
        <v>----</v>
      </c>
      <c r="AK1206" t="str">
        <f t="shared" si="398"/>
        <v>----</v>
      </c>
      <c r="AM1206" s="4">
        <f t="shared" si="399"/>
        <v>499.22473966289652</v>
      </c>
      <c r="AN1206" s="4">
        <f t="shared" si="400"/>
        <v>499</v>
      </c>
      <c r="AO1206" s="4">
        <f t="shared" si="401"/>
        <v>0.22473966289652481</v>
      </c>
    </row>
    <row r="1207" spans="1:41" x14ac:dyDescent="0.25">
      <c r="A1207">
        <v>21</v>
      </c>
      <c r="B1207">
        <v>24</v>
      </c>
      <c r="C1207">
        <v>0</v>
      </c>
      <c r="D1207">
        <v>15</v>
      </c>
      <c r="E1207">
        <v>0</v>
      </c>
      <c r="F1207">
        <v>0</v>
      </c>
      <c r="H1207">
        <v>515.10424260000002</v>
      </c>
      <c r="J1207">
        <v>2654820</v>
      </c>
      <c r="K1207">
        <v>1777676</v>
      </c>
      <c r="L1207">
        <v>2193080</v>
      </c>
      <c r="M1207" t="str">
        <f t="shared" si="382"/>
        <v>Yes</v>
      </c>
      <c r="N1207">
        <f t="shared" si="383"/>
        <v>2208525.3333333335</v>
      </c>
      <c r="O1207">
        <v>0</v>
      </c>
      <c r="P1207">
        <v>0</v>
      </c>
      <c r="Q1207">
        <v>0</v>
      </c>
      <c r="S1207">
        <f t="shared" si="384"/>
        <v>1.1428571428571428</v>
      </c>
      <c r="T1207">
        <f t="shared" si="385"/>
        <v>0.7142857142857143</v>
      </c>
      <c r="V1207" s="4">
        <f t="shared" si="386"/>
        <v>515.10424257990007</v>
      </c>
      <c r="W1207">
        <f t="shared" si="387"/>
        <v>10</v>
      </c>
      <c r="X1207">
        <f t="shared" si="388"/>
        <v>0.47619047619047616</v>
      </c>
      <c r="Y1207">
        <f t="shared" si="389"/>
        <v>0.41666666666666669</v>
      </c>
      <c r="Z1207">
        <f t="shared" si="390"/>
        <v>0.66666666666666663</v>
      </c>
      <c r="AA1207" t="str">
        <f t="shared" si="391"/>
        <v>O</v>
      </c>
      <c r="AD1207">
        <f t="shared" si="392"/>
        <v>0.18518518518518517</v>
      </c>
      <c r="AF1207" t="str">
        <f t="shared" si="393"/>
        <v>----</v>
      </c>
      <c r="AG1207" t="str">
        <f t="shared" si="394"/>
        <v>----</v>
      </c>
      <c r="AH1207" t="str">
        <f t="shared" si="395"/>
        <v>HUnSatLig</v>
      </c>
      <c r="AI1207" t="str">
        <f t="shared" si="396"/>
        <v>----</v>
      </c>
      <c r="AJ1207" t="str">
        <f t="shared" si="397"/>
        <v>----</v>
      </c>
      <c r="AK1207" t="str">
        <f t="shared" si="398"/>
        <v>----</v>
      </c>
      <c r="AM1207" s="4">
        <f t="shared" si="399"/>
        <v>515.22335285138195</v>
      </c>
      <c r="AN1207" s="4">
        <f t="shared" si="400"/>
        <v>515</v>
      </c>
      <c r="AO1207" s="4">
        <f t="shared" si="401"/>
        <v>0.22335285138194649</v>
      </c>
    </row>
    <row r="1208" spans="1:41" x14ac:dyDescent="0.25">
      <c r="A1208">
        <v>21</v>
      </c>
      <c r="B1208">
        <v>26</v>
      </c>
      <c r="C1208">
        <v>0</v>
      </c>
      <c r="D1208">
        <v>14</v>
      </c>
      <c r="E1208">
        <v>0</v>
      </c>
      <c r="F1208">
        <v>0</v>
      </c>
      <c r="H1208">
        <v>501.124978</v>
      </c>
      <c r="J1208">
        <v>2262966</v>
      </c>
      <c r="K1208">
        <v>2564386</v>
      </c>
      <c r="L1208">
        <v>2926048</v>
      </c>
      <c r="M1208" t="str">
        <f t="shared" si="382"/>
        <v>Yes</v>
      </c>
      <c r="N1208">
        <f t="shared" si="383"/>
        <v>2584466.6666666665</v>
      </c>
      <c r="O1208">
        <v>0</v>
      </c>
      <c r="P1208">
        <v>0</v>
      </c>
      <c r="Q1208">
        <v>0</v>
      </c>
      <c r="S1208">
        <f t="shared" si="384"/>
        <v>1.2380952380952381</v>
      </c>
      <c r="T1208">
        <f t="shared" si="385"/>
        <v>0.66666666666666663</v>
      </c>
      <c r="V1208" s="4">
        <f t="shared" si="386"/>
        <v>501.1249779799</v>
      </c>
      <c r="W1208">
        <f t="shared" si="387"/>
        <v>9</v>
      </c>
      <c r="X1208">
        <f t="shared" si="388"/>
        <v>0.42857142857142855</v>
      </c>
      <c r="Y1208">
        <f t="shared" si="389"/>
        <v>0.34615384615384615</v>
      </c>
      <c r="Z1208">
        <f t="shared" si="390"/>
        <v>0.6428571428571429</v>
      </c>
      <c r="AA1208" t="str">
        <f t="shared" si="391"/>
        <v>O</v>
      </c>
      <c r="AD1208">
        <f t="shared" si="392"/>
        <v>0.14285714285714285</v>
      </c>
      <c r="AF1208" t="str">
        <f t="shared" si="393"/>
        <v>----</v>
      </c>
      <c r="AG1208" t="str">
        <f t="shared" si="394"/>
        <v>----</v>
      </c>
      <c r="AH1208" t="str">
        <f t="shared" si="395"/>
        <v>HUnSatLig</v>
      </c>
      <c r="AI1208" t="str">
        <f t="shared" si="396"/>
        <v>----</v>
      </c>
      <c r="AJ1208" t="str">
        <f t="shared" si="397"/>
        <v>----</v>
      </c>
      <c r="AK1208" t="str">
        <f t="shared" si="398"/>
        <v>----</v>
      </c>
      <c r="AM1208" s="4">
        <f t="shared" si="399"/>
        <v>501.24085575227974</v>
      </c>
      <c r="AN1208" s="4">
        <f t="shared" si="400"/>
        <v>501</v>
      </c>
      <c r="AO1208" s="4">
        <f t="shared" si="401"/>
        <v>0.24085575227974232</v>
      </c>
    </row>
    <row r="1209" spans="1:41" x14ac:dyDescent="0.25">
      <c r="A1209">
        <v>21</v>
      </c>
      <c r="B1209">
        <v>28</v>
      </c>
      <c r="C1209">
        <v>0</v>
      </c>
      <c r="D1209">
        <v>14</v>
      </c>
      <c r="E1209">
        <v>0</v>
      </c>
      <c r="F1209">
        <v>0</v>
      </c>
      <c r="H1209">
        <v>503.14062799999999</v>
      </c>
      <c r="J1209">
        <v>2418735</v>
      </c>
      <c r="K1209">
        <v>1874275</v>
      </c>
      <c r="L1209">
        <v>2510417</v>
      </c>
      <c r="M1209" t="str">
        <f t="shared" si="382"/>
        <v>Yes</v>
      </c>
      <c r="N1209">
        <f t="shared" si="383"/>
        <v>2267809</v>
      </c>
      <c r="O1209">
        <v>0</v>
      </c>
      <c r="P1209">
        <v>0</v>
      </c>
      <c r="Q1209">
        <v>0</v>
      </c>
      <c r="S1209">
        <f t="shared" si="384"/>
        <v>1.3333333333333333</v>
      </c>
      <c r="T1209">
        <f t="shared" si="385"/>
        <v>0.66666666666666663</v>
      </c>
      <c r="V1209" s="4">
        <f t="shared" si="386"/>
        <v>503.14062797989999</v>
      </c>
      <c r="W1209">
        <f t="shared" si="387"/>
        <v>8</v>
      </c>
      <c r="X1209">
        <f t="shared" si="388"/>
        <v>0.38095238095238093</v>
      </c>
      <c r="Y1209">
        <f t="shared" si="389"/>
        <v>0.2857142857142857</v>
      </c>
      <c r="Z1209">
        <f t="shared" si="390"/>
        <v>0.5714285714285714</v>
      </c>
      <c r="AA1209" t="str">
        <f t="shared" si="391"/>
        <v>O</v>
      </c>
      <c r="AD1209">
        <f t="shared" si="392"/>
        <v>7.1428571428571425E-2</v>
      </c>
      <c r="AF1209" t="str">
        <f t="shared" si="393"/>
        <v>----</v>
      </c>
      <c r="AG1209" t="str">
        <f t="shared" si="394"/>
        <v>----</v>
      </c>
      <c r="AH1209" t="str">
        <f t="shared" si="395"/>
        <v>HUnSatLig</v>
      </c>
      <c r="AI1209" t="str">
        <f t="shared" si="396"/>
        <v>----</v>
      </c>
      <c r="AJ1209" t="str">
        <f t="shared" si="397"/>
        <v>----</v>
      </c>
      <c r="AK1209" t="str">
        <f t="shared" si="398"/>
        <v>----</v>
      </c>
      <c r="AM1209" s="4">
        <f t="shared" si="399"/>
        <v>503.25697184166296</v>
      </c>
      <c r="AN1209" s="4">
        <f t="shared" si="400"/>
        <v>503</v>
      </c>
      <c r="AO1209" s="4">
        <f t="shared" si="401"/>
        <v>0.25697184166295983</v>
      </c>
    </row>
    <row r="1210" spans="1:41" x14ac:dyDescent="0.25">
      <c r="A1210">
        <v>21</v>
      </c>
      <c r="B1210">
        <v>30</v>
      </c>
      <c r="C1210">
        <v>0</v>
      </c>
      <c r="D1210">
        <v>14</v>
      </c>
      <c r="E1210">
        <v>0</v>
      </c>
      <c r="F1210">
        <v>0</v>
      </c>
      <c r="H1210">
        <v>505.15627799999999</v>
      </c>
      <c r="J1210">
        <v>2079394</v>
      </c>
      <c r="K1210">
        <v>1716136</v>
      </c>
      <c r="L1210">
        <v>1993409</v>
      </c>
      <c r="M1210" t="str">
        <f t="shared" si="382"/>
        <v>Yes</v>
      </c>
      <c r="N1210">
        <f t="shared" si="383"/>
        <v>1929646.3333333333</v>
      </c>
      <c r="O1210">
        <v>0</v>
      </c>
      <c r="P1210">
        <v>0</v>
      </c>
      <c r="Q1210">
        <v>0</v>
      </c>
      <c r="S1210">
        <f t="shared" si="384"/>
        <v>1.4285714285714286</v>
      </c>
      <c r="T1210">
        <f t="shared" si="385"/>
        <v>0.66666666666666663</v>
      </c>
      <c r="V1210" s="4">
        <f t="shared" si="386"/>
        <v>505.15627797989998</v>
      </c>
      <c r="W1210">
        <f t="shared" si="387"/>
        <v>7</v>
      </c>
      <c r="X1210">
        <f t="shared" si="388"/>
        <v>0.33333333333333331</v>
      </c>
      <c r="Y1210">
        <f t="shared" si="389"/>
        <v>0.23333333333333334</v>
      </c>
      <c r="Z1210">
        <f t="shared" si="390"/>
        <v>0.5</v>
      </c>
      <c r="AA1210" t="str">
        <f t="shared" si="391"/>
        <v>O</v>
      </c>
      <c r="AD1210">
        <f t="shared" si="392"/>
        <v>0</v>
      </c>
      <c r="AF1210" t="str">
        <f t="shared" si="393"/>
        <v>----</v>
      </c>
      <c r="AG1210" t="str">
        <f t="shared" si="394"/>
        <v>----</v>
      </c>
      <c r="AH1210" t="str">
        <f t="shared" si="395"/>
        <v>HUnSatLig</v>
      </c>
      <c r="AI1210" t="str">
        <f t="shared" si="396"/>
        <v>----</v>
      </c>
      <c r="AJ1210" t="str">
        <f t="shared" si="397"/>
        <v>----</v>
      </c>
      <c r="AK1210" t="str">
        <f t="shared" si="398"/>
        <v>----</v>
      </c>
      <c r="AM1210" s="4">
        <f t="shared" si="399"/>
        <v>505.27308793104618</v>
      </c>
      <c r="AN1210" s="4">
        <f t="shared" si="400"/>
        <v>505</v>
      </c>
      <c r="AO1210" s="4">
        <f t="shared" si="401"/>
        <v>0.27308793104617735</v>
      </c>
    </row>
    <row r="1211" spans="1:41" x14ac:dyDescent="0.25">
      <c r="A1211">
        <v>21</v>
      </c>
      <c r="B1211">
        <v>30</v>
      </c>
      <c r="C1211">
        <v>0</v>
      </c>
      <c r="D1211">
        <v>17</v>
      </c>
      <c r="E1211">
        <v>0</v>
      </c>
      <c r="F1211">
        <v>0</v>
      </c>
      <c r="H1211">
        <v>553.14102179999998</v>
      </c>
      <c r="J1211">
        <v>2772669</v>
      </c>
      <c r="K1211">
        <v>1850015</v>
      </c>
      <c r="L1211">
        <v>2468609</v>
      </c>
      <c r="M1211" t="str">
        <f t="shared" si="382"/>
        <v>Yes</v>
      </c>
      <c r="N1211">
        <f t="shared" si="383"/>
        <v>2363764.3333333335</v>
      </c>
      <c r="O1211">
        <v>0</v>
      </c>
      <c r="P1211">
        <v>0</v>
      </c>
      <c r="Q1211">
        <v>0</v>
      </c>
      <c r="S1211">
        <f t="shared" si="384"/>
        <v>1.4285714285714286</v>
      </c>
      <c r="T1211">
        <f t="shared" si="385"/>
        <v>0.80952380952380953</v>
      </c>
      <c r="V1211" s="4">
        <f t="shared" si="386"/>
        <v>553.14102177990003</v>
      </c>
      <c r="W1211">
        <f t="shared" si="387"/>
        <v>7</v>
      </c>
      <c r="X1211">
        <f t="shared" si="388"/>
        <v>0.33333333333333331</v>
      </c>
      <c r="Y1211">
        <f t="shared" si="389"/>
        <v>0.23333333333333334</v>
      </c>
      <c r="Z1211">
        <f t="shared" si="390"/>
        <v>0.41176470588235292</v>
      </c>
      <c r="AA1211" t="str">
        <f t="shared" si="391"/>
        <v>O</v>
      </c>
      <c r="AD1211">
        <f t="shared" si="392"/>
        <v>-0.12</v>
      </c>
      <c r="AF1211" t="str">
        <f t="shared" si="393"/>
        <v>----</v>
      </c>
      <c r="AG1211" t="str">
        <f t="shared" si="394"/>
        <v>----</v>
      </c>
      <c r="AH1211" t="str">
        <f t="shared" si="395"/>
        <v>HUnSatLig</v>
      </c>
      <c r="AI1211" t="str">
        <f t="shared" si="396"/>
        <v>----</v>
      </c>
      <c r="AJ1211" t="str">
        <f t="shared" si="397"/>
        <v>----</v>
      </c>
      <c r="AK1211" t="str">
        <f t="shared" si="398"/>
        <v>----</v>
      </c>
      <c r="AM1211" s="4">
        <f t="shared" si="399"/>
        <v>553.2689274965021</v>
      </c>
      <c r="AN1211" s="4">
        <f t="shared" si="400"/>
        <v>553</v>
      </c>
      <c r="AO1211" s="4">
        <f t="shared" si="401"/>
        <v>0.26892749650210135</v>
      </c>
    </row>
    <row r="1212" spans="1:41" x14ac:dyDescent="0.25">
      <c r="A1212">
        <v>21</v>
      </c>
      <c r="B1212">
        <v>32</v>
      </c>
      <c r="C1212">
        <v>0</v>
      </c>
      <c r="D1212">
        <v>6</v>
      </c>
      <c r="E1212">
        <v>0</v>
      </c>
      <c r="F1212">
        <v>0</v>
      </c>
      <c r="H1212">
        <v>379.21261120000003</v>
      </c>
      <c r="J1212">
        <v>1885368</v>
      </c>
      <c r="K1212">
        <v>3797196</v>
      </c>
      <c r="L1212">
        <v>2425390</v>
      </c>
      <c r="M1212" t="str">
        <f t="shared" si="382"/>
        <v>Yes</v>
      </c>
      <c r="N1212">
        <f t="shared" si="383"/>
        <v>2702651.3333333335</v>
      </c>
      <c r="O1212">
        <v>7430612</v>
      </c>
      <c r="P1212">
        <v>13702212</v>
      </c>
      <c r="Q1212">
        <v>11662026</v>
      </c>
      <c r="S1212">
        <f t="shared" si="384"/>
        <v>1.5238095238095237</v>
      </c>
      <c r="T1212">
        <f t="shared" si="385"/>
        <v>0.2857142857142857</v>
      </c>
      <c r="V1212" s="4">
        <f t="shared" si="386"/>
        <v>379.21261117989997</v>
      </c>
      <c r="W1212">
        <f t="shared" si="387"/>
        <v>6</v>
      </c>
      <c r="X1212">
        <f t="shared" si="388"/>
        <v>0.2857142857142857</v>
      </c>
      <c r="Y1212">
        <f t="shared" si="389"/>
        <v>0.1875</v>
      </c>
      <c r="Z1212">
        <f t="shared" si="390"/>
        <v>1</v>
      </c>
      <c r="AA1212" t="str">
        <f t="shared" si="391"/>
        <v>O</v>
      </c>
      <c r="AD1212">
        <f t="shared" si="392"/>
        <v>0.16666666666666666</v>
      </c>
      <c r="AF1212" t="str">
        <f t="shared" si="393"/>
        <v>----</v>
      </c>
      <c r="AG1212" t="str">
        <f t="shared" si="394"/>
        <v>----</v>
      </c>
      <c r="AH1212" t="str">
        <f t="shared" si="395"/>
        <v>----</v>
      </c>
      <c r="AI1212" t="str">
        <f t="shared" si="396"/>
        <v>AlipatNoN</v>
      </c>
      <c r="AJ1212" t="str">
        <f t="shared" si="397"/>
        <v>----</v>
      </c>
      <c r="AK1212" t="str">
        <f t="shared" si="398"/>
        <v>----</v>
      </c>
      <c r="AM1212" s="4">
        <f t="shared" si="399"/>
        <v>379.30029851254693</v>
      </c>
      <c r="AN1212" s="4">
        <f t="shared" si="400"/>
        <v>379</v>
      </c>
      <c r="AO1212" s="4">
        <f t="shared" si="401"/>
        <v>0.30029851254693085</v>
      </c>
    </row>
    <row r="1213" spans="1:41" x14ac:dyDescent="0.25">
      <c r="A1213">
        <v>21</v>
      </c>
      <c r="B1213">
        <v>32</v>
      </c>
      <c r="C1213">
        <v>0</v>
      </c>
      <c r="D1213">
        <v>14</v>
      </c>
      <c r="E1213">
        <v>0</v>
      </c>
      <c r="F1213">
        <v>0</v>
      </c>
      <c r="H1213">
        <v>507.17192799999998</v>
      </c>
      <c r="J1213">
        <v>3333903</v>
      </c>
      <c r="K1213">
        <v>1694191</v>
      </c>
      <c r="L1213">
        <v>2856750</v>
      </c>
      <c r="M1213" t="str">
        <f t="shared" si="382"/>
        <v>Yes</v>
      </c>
      <c r="N1213">
        <f t="shared" si="383"/>
        <v>2628281.3333333335</v>
      </c>
      <c r="O1213">
        <v>2070396</v>
      </c>
      <c r="P1213">
        <v>2183247</v>
      </c>
      <c r="Q1213">
        <v>2406777</v>
      </c>
      <c r="S1213">
        <f t="shared" si="384"/>
        <v>1.5238095238095237</v>
      </c>
      <c r="T1213">
        <f t="shared" si="385"/>
        <v>0.66666666666666663</v>
      </c>
      <c r="V1213" s="4">
        <f t="shared" si="386"/>
        <v>507.17192797989998</v>
      </c>
      <c r="W1213">
        <f t="shared" si="387"/>
        <v>6</v>
      </c>
      <c r="X1213">
        <f t="shared" si="388"/>
        <v>0.2857142857142857</v>
      </c>
      <c r="Y1213">
        <f t="shared" si="389"/>
        <v>0.1875</v>
      </c>
      <c r="Z1213">
        <f t="shared" si="390"/>
        <v>0.42857142857142855</v>
      </c>
      <c r="AA1213" t="str">
        <f t="shared" si="391"/>
        <v>O</v>
      </c>
      <c r="AD1213">
        <f t="shared" si="392"/>
        <v>-7.1428571428571425E-2</v>
      </c>
      <c r="AF1213" t="str">
        <f t="shared" si="393"/>
        <v>----</v>
      </c>
      <c r="AG1213" t="str">
        <f t="shared" si="394"/>
        <v>----</v>
      </c>
      <c r="AH1213" t="str">
        <f t="shared" si="395"/>
        <v>----</v>
      </c>
      <c r="AI1213" t="str">
        <f t="shared" si="396"/>
        <v>----</v>
      </c>
      <c r="AJ1213" t="str">
        <f t="shared" si="397"/>
        <v>SatFACarb</v>
      </c>
      <c r="AK1213" t="str">
        <f t="shared" si="398"/>
        <v>----</v>
      </c>
      <c r="AM1213" s="4">
        <f t="shared" si="399"/>
        <v>507.28920402042934</v>
      </c>
      <c r="AN1213" s="4">
        <f t="shared" si="400"/>
        <v>507</v>
      </c>
      <c r="AO1213" s="4">
        <f t="shared" si="401"/>
        <v>0.28920402042933802</v>
      </c>
    </row>
    <row r="1214" spans="1:41" x14ac:dyDescent="0.25">
      <c r="A1214">
        <v>21</v>
      </c>
      <c r="B1214">
        <v>32</v>
      </c>
      <c r="C1214">
        <v>0</v>
      </c>
      <c r="D1214">
        <v>15</v>
      </c>
      <c r="E1214">
        <v>0</v>
      </c>
      <c r="F1214">
        <v>0</v>
      </c>
      <c r="H1214">
        <v>523.1668426</v>
      </c>
      <c r="J1214">
        <v>3166454</v>
      </c>
      <c r="K1214">
        <v>1858587</v>
      </c>
      <c r="L1214">
        <v>2288609</v>
      </c>
      <c r="M1214" t="str">
        <f t="shared" si="382"/>
        <v>Yes</v>
      </c>
      <c r="N1214">
        <f t="shared" si="383"/>
        <v>2437883.3333333335</v>
      </c>
      <c r="O1214">
        <v>1840022</v>
      </c>
      <c r="P1214">
        <v>2061101</v>
      </c>
      <c r="Q1214">
        <v>2048719</v>
      </c>
      <c r="S1214">
        <f t="shared" si="384"/>
        <v>1.5238095238095237</v>
      </c>
      <c r="T1214">
        <f t="shared" si="385"/>
        <v>0.7142857142857143</v>
      </c>
      <c r="V1214" s="4">
        <f t="shared" si="386"/>
        <v>523.16684257990005</v>
      </c>
      <c r="W1214">
        <f t="shared" si="387"/>
        <v>6</v>
      </c>
      <c r="X1214">
        <f t="shared" si="388"/>
        <v>0.2857142857142857</v>
      </c>
      <c r="Y1214">
        <f t="shared" si="389"/>
        <v>0.1875</v>
      </c>
      <c r="Z1214">
        <f t="shared" si="390"/>
        <v>0.4</v>
      </c>
      <c r="AA1214" t="str">
        <f t="shared" si="391"/>
        <v>O</v>
      </c>
      <c r="AD1214">
        <f t="shared" si="392"/>
        <v>-0.1111111111111111</v>
      </c>
      <c r="AF1214" t="str">
        <f t="shared" si="393"/>
        <v>----</v>
      </c>
      <c r="AG1214" t="str">
        <f t="shared" si="394"/>
        <v>----</v>
      </c>
      <c r="AH1214" t="str">
        <f t="shared" si="395"/>
        <v>----</v>
      </c>
      <c r="AI1214" t="str">
        <f t="shared" si="396"/>
        <v>----</v>
      </c>
      <c r="AJ1214" t="str">
        <f t="shared" si="397"/>
        <v>SatFACarb</v>
      </c>
      <c r="AK1214" t="str">
        <f t="shared" si="398"/>
        <v>----</v>
      </c>
      <c r="AM1214" s="4">
        <f t="shared" si="399"/>
        <v>523.2878172089147</v>
      </c>
      <c r="AN1214" s="4">
        <f t="shared" si="400"/>
        <v>523</v>
      </c>
      <c r="AO1214" s="4">
        <f t="shared" si="401"/>
        <v>0.28781720891470286</v>
      </c>
    </row>
    <row r="1215" spans="1:41" x14ac:dyDescent="0.25">
      <c r="A1215">
        <v>21</v>
      </c>
      <c r="B1215">
        <v>32</v>
      </c>
      <c r="C1215">
        <v>0</v>
      </c>
      <c r="D1215">
        <v>16</v>
      </c>
      <c r="E1215">
        <v>0</v>
      </c>
      <c r="F1215">
        <v>0</v>
      </c>
      <c r="H1215">
        <v>539.16175720000001</v>
      </c>
      <c r="J1215">
        <v>3797044</v>
      </c>
      <c r="K1215">
        <v>1966530</v>
      </c>
      <c r="L1215">
        <v>3154684</v>
      </c>
      <c r="M1215" t="str">
        <f t="shared" si="382"/>
        <v>Yes</v>
      </c>
      <c r="N1215">
        <f t="shared" si="383"/>
        <v>2972752.6666666665</v>
      </c>
      <c r="O1215">
        <v>2816559</v>
      </c>
      <c r="P1215">
        <v>2646657</v>
      </c>
      <c r="Q1215">
        <v>2807851</v>
      </c>
      <c r="S1215">
        <f t="shared" si="384"/>
        <v>1.5238095238095237</v>
      </c>
      <c r="T1215">
        <f t="shared" si="385"/>
        <v>0.76190476190476186</v>
      </c>
      <c r="V1215" s="4">
        <f t="shared" si="386"/>
        <v>539.16175717990006</v>
      </c>
      <c r="W1215">
        <f t="shared" si="387"/>
        <v>6</v>
      </c>
      <c r="X1215">
        <f t="shared" si="388"/>
        <v>0.2857142857142857</v>
      </c>
      <c r="Y1215">
        <f t="shared" si="389"/>
        <v>0.1875</v>
      </c>
      <c r="Z1215">
        <f t="shared" si="390"/>
        <v>0.375</v>
      </c>
      <c r="AA1215" t="str">
        <f t="shared" si="391"/>
        <v>O</v>
      </c>
      <c r="AD1215">
        <f t="shared" si="392"/>
        <v>-0.15384615384615385</v>
      </c>
      <c r="AF1215" t="str">
        <f t="shared" si="393"/>
        <v>----</v>
      </c>
      <c r="AG1215" t="str">
        <f t="shared" si="394"/>
        <v>----</v>
      </c>
      <c r="AH1215" t="str">
        <f t="shared" si="395"/>
        <v>----</v>
      </c>
      <c r="AI1215" t="str">
        <f t="shared" si="396"/>
        <v>----</v>
      </c>
      <c r="AJ1215" t="str">
        <f t="shared" si="397"/>
        <v>SatFACarb</v>
      </c>
      <c r="AK1215" t="str">
        <f t="shared" si="398"/>
        <v>----</v>
      </c>
      <c r="AM1215" s="4">
        <f t="shared" si="399"/>
        <v>539.28643039740007</v>
      </c>
      <c r="AN1215" s="4">
        <f t="shared" si="400"/>
        <v>539</v>
      </c>
      <c r="AO1215" s="4">
        <f t="shared" si="401"/>
        <v>0.2864303974000677</v>
      </c>
    </row>
    <row r="1216" spans="1:41" x14ac:dyDescent="0.25">
      <c r="A1216">
        <v>21</v>
      </c>
      <c r="B1216">
        <v>35</v>
      </c>
      <c r="C1216">
        <v>1</v>
      </c>
      <c r="D1216">
        <v>16</v>
      </c>
      <c r="E1216">
        <v>0</v>
      </c>
      <c r="F1216">
        <v>0</v>
      </c>
      <c r="H1216">
        <v>556.18830620000006</v>
      </c>
      <c r="J1216">
        <v>1699956</v>
      </c>
      <c r="K1216">
        <v>1771706</v>
      </c>
      <c r="L1216">
        <v>1605359</v>
      </c>
      <c r="M1216" t="str">
        <f t="shared" si="382"/>
        <v>Yes</v>
      </c>
      <c r="N1216">
        <f t="shared" si="383"/>
        <v>1692340.3333333333</v>
      </c>
      <c r="O1216">
        <v>1775700</v>
      </c>
      <c r="P1216">
        <v>1914726</v>
      </c>
      <c r="Q1216">
        <v>1882189</v>
      </c>
      <c r="S1216">
        <f t="shared" si="384"/>
        <v>1.6666666666666667</v>
      </c>
      <c r="T1216">
        <f t="shared" si="385"/>
        <v>0.76190476190476186</v>
      </c>
      <c r="V1216" s="4">
        <f t="shared" si="386"/>
        <v>556.18830617990011</v>
      </c>
      <c r="W1216">
        <f t="shared" si="387"/>
        <v>5</v>
      </c>
      <c r="X1216">
        <f t="shared" si="388"/>
        <v>0.23809523809523808</v>
      </c>
      <c r="Y1216">
        <f t="shared" si="389"/>
        <v>0.14285714285714285</v>
      </c>
      <c r="Z1216">
        <f t="shared" si="390"/>
        <v>0.3125</v>
      </c>
      <c r="AA1216" t="str">
        <f t="shared" si="391"/>
        <v>O</v>
      </c>
      <c r="AD1216">
        <f t="shared" si="392"/>
        <v>-0.29166666666666669</v>
      </c>
      <c r="AF1216" t="str">
        <f t="shared" si="393"/>
        <v>----</v>
      </c>
      <c r="AG1216" t="str">
        <f t="shared" si="394"/>
        <v>----</v>
      </c>
      <c r="AH1216" t="str">
        <f t="shared" si="395"/>
        <v>----</v>
      </c>
      <c r="AI1216" t="str">
        <f t="shared" si="396"/>
        <v>----</v>
      </c>
      <c r="AJ1216" t="str">
        <f t="shared" si="397"/>
        <v>SatFACarb</v>
      </c>
      <c r="AK1216" t="str">
        <f t="shared" si="398"/>
        <v>----</v>
      </c>
      <c r="AM1216" s="4">
        <f t="shared" si="399"/>
        <v>556.31691653615019</v>
      </c>
      <c r="AN1216" s="4">
        <f t="shared" si="400"/>
        <v>556</v>
      </c>
      <c r="AO1216" s="4">
        <f t="shared" si="401"/>
        <v>0.31691653615018822</v>
      </c>
    </row>
    <row r="1217" spans="1:41" x14ac:dyDescent="0.25">
      <c r="A1217">
        <v>21</v>
      </c>
      <c r="B1217">
        <v>36</v>
      </c>
      <c r="C1217">
        <v>0</v>
      </c>
      <c r="D1217">
        <v>7</v>
      </c>
      <c r="E1217">
        <v>0</v>
      </c>
      <c r="F1217">
        <v>0</v>
      </c>
      <c r="H1217">
        <v>399.23882579999997</v>
      </c>
      <c r="J1217">
        <v>2342247</v>
      </c>
      <c r="K1217">
        <v>4394706</v>
      </c>
      <c r="L1217">
        <v>2435291</v>
      </c>
      <c r="M1217" t="str">
        <f t="shared" si="382"/>
        <v>Yes</v>
      </c>
      <c r="N1217">
        <f t="shared" si="383"/>
        <v>3057414.6666666665</v>
      </c>
      <c r="O1217">
        <v>10021852</v>
      </c>
      <c r="P1217">
        <v>15263243</v>
      </c>
      <c r="Q1217">
        <v>12839882</v>
      </c>
      <c r="S1217">
        <f t="shared" si="384"/>
        <v>1.7142857142857142</v>
      </c>
      <c r="T1217">
        <f t="shared" si="385"/>
        <v>0.33333333333333331</v>
      </c>
      <c r="V1217" s="4">
        <f t="shared" si="386"/>
        <v>399.23882577989997</v>
      </c>
      <c r="W1217">
        <f t="shared" si="387"/>
        <v>4</v>
      </c>
      <c r="X1217">
        <f t="shared" si="388"/>
        <v>0.19047619047619047</v>
      </c>
      <c r="Y1217">
        <f t="shared" si="389"/>
        <v>0.1111111111111111</v>
      </c>
      <c r="Z1217">
        <f t="shared" si="390"/>
        <v>0.5714285714285714</v>
      </c>
      <c r="AA1217" t="str">
        <f t="shared" si="391"/>
        <v>O</v>
      </c>
      <c r="AD1217">
        <f t="shared" si="392"/>
        <v>2.8571428571428571E-2</v>
      </c>
      <c r="AF1217" t="str">
        <f t="shared" si="393"/>
        <v>----</v>
      </c>
      <c r="AG1217" t="str">
        <f t="shared" si="394"/>
        <v>----</v>
      </c>
      <c r="AH1217" t="str">
        <f t="shared" si="395"/>
        <v>----</v>
      </c>
      <c r="AI1217" t="str">
        <f t="shared" si="396"/>
        <v>AlipatNoN</v>
      </c>
      <c r="AJ1217" t="str">
        <f t="shared" si="397"/>
        <v>----</v>
      </c>
      <c r="AK1217" t="str">
        <f t="shared" si="398"/>
        <v>----</v>
      </c>
      <c r="AM1217" s="4">
        <f t="shared" si="399"/>
        <v>399.33114387979867</v>
      </c>
      <c r="AN1217" s="4">
        <f t="shared" si="400"/>
        <v>399</v>
      </c>
      <c r="AO1217" s="4">
        <f t="shared" si="401"/>
        <v>0.33114387979867388</v>
      </c>
    </row>
    <row r="1218" spans="1:41" x14ac:dyDescent="0.25">
      <c r="A1218">
        <v>21</v>
      </c>
      <c r="B1218">
        <v>36</v>
      </c>
      <c r="C1218">
        <v>0</v>
      </c>
      <c r="D1218">
        <v>13</v>
      </c>
      <c r="E1218">
        <v>0</v>
      </c>
      <c r="F1218">
        <v>0</v>
      </c>
      <c r="H1218">
        <v>495.20831340000001</v>
      </c>
      <c r="J1218">
        <v>1706565</v>
      </c>
      <c r="K1218">
        <v>2297465</v>
      </c>
      <c r="L1218">
        <v>2889882</v>
      </c>
      <c r="M1218" t="str">
        <f t="shared" si="382"/>
        <v>Yes</v>
      </c>
      <c r="N1218">
        <f t="shared" si="383"/>
        <v>2297970.6666666665</v>
      </c>
      <c r="O1218">
        <v>3847839</v>
      </c>
      <c r="P1218">
        <v>4370527</v>
      </c>
      <c r="Q1218">
        <v>5160330</v>
      </c>
      <c r="S1218">
        <f t="shared" si="384"/>
        <v>1.7142857142857142</v>
      </c>
      <c r="T1218">
        <f t="shared" si="385"/>
        <v>0.61904761904761907</v>
      </c>
      <c r="V1218" s="4">
        <f t="shared" si="386"/>
        <v>495.20831337989995</v>
      </c>
      <c r="W1218">
        <f t="shared" si="387"/>
        <v>4</v>
      </c>
      <c r="X1218">
        <f t="shared" si="388"/>
        <v>0.19047619047619047</v>
      </c>
      <c r="Y1218">
        <f t="shared" si="389"/>
        <v>0.1111111111111111</v>
      </c>
      <c r="Z1218">
        <f t="shared" si="390"/>
        <v>0.30769230769230771</v>
      </c>
      <c r="AA1218" t="str">
        <f t="shared" si="391"/>
        <v>O</v>
      </c>
      <c r="AD1218">
        <f t="shared" si="392"/>
        <v>-0.17241379310344829</v>
      </c>
      <c r="AF1218" t="str">
        <f t="shared" si="393"/>
        <v>----</v>
      </c>
      <c r="AG1218" t="str">
        <f t="shared" si="394"/>
        <v>----</v>
      </c>
      <c r="AH1218" t="str">
        <f t="shared" si="395"/>
        <v>----</v>
      </c>
      <c r="AI1218" t="str">
        <f t="shared" si="396"/>
        <v>----</v>
      </c>
      <c r="AJ1218" t="str">
        <f t="shared" si="397"/>
        <v>SatFACarb</v>
      </c>
      <c r="AK1218" t="str">
        <f t="shared" si="398"/>
        <v>----</v>
      </c>
      <c r="AM1218" s="4">
        <f t="shared" si="399"/>
        <v>495.32282301071047</v>
      </c>
      <c r="AN1218" s="4">
        <f t="shared" si="400"/>
        <v>495</v>
      </c>
      <c r="AO1218" s="4">
        <f t="shared" si="401"/>
        <v>0.32282301071046504</v>
      </c>
    </row>
    <row r="1219" spans="1:41" x14ac:dyDescent="0.25">
      <c r="A1219">
        <v>21</v>
      </c>
      <c r="B1219">
        <v>38</v>
      </c>
      <c r="C1219">
        <v>0</v>
      </c>
      <c r="D1219">
        <v>14</v>
      </c>
      <c r="E1219">
        <v>0</v>
      </c>
      <c r="F1219">
        <v>0</v>
      </c>
      <c r="H1219">
        <v>513.21887800000002</v>
      </c>
      <c r="J1219">
        <v>1727522</v>
      </c>
      <c r="K1219">
        <v>2855625</v>
      </c>
      <c r="L1219">
        <v>2189410</v>
      </c>
      <c r="M1219" t="str">
        <f t="shared" ref="M1219:M1282" si="402">IF(J1219&gt;0,"Yes","No")</f>
        <v>Yes</v>
      </c>
      <c r="N1219">
        <f t="shared" ref="N1219:N1282" si="403">AVERAGE(J1219:L1219)</f>
        <v>2257519</v>
      </c>
      <c r="O1219">
        <v>4803515</v>
      </c>
      <c r="P1219">
        <v>4754900</v>
      </c>
      <c r="Q1219">
        <v>5426234</v>
      </c>
      <c r="S1219">
        <f t="shared" ref="S1219:S1282" si="404">B1219/A1219</f>
        <v>1.8095238095238095</v>
      </c>
      <c r="T1219">
        <f t="shared" ref="T1219:T1282" si="405">D1219/A1219</f>
        <v>0.66666666666666663</v>
      </c>
      <c r="V1219" s="4">
        <f t="shared" ref="V1219:V1282" si="406">A1219*12+(B1219-1)*1.007825+C1219*14.003074+D1219*15.9949146+E1219*31.9720707+F1219*30.9737615+0.0005485799</f>
        <v>513.21887797990007</v>
      </c>
      <c r="W1219">
        <f t="shared" ref="W1219:W1282" si="407">1+A1219-B1219/2+C1219/2+F1219/2</f>
        <v>3</v>
      </c>
      <c r="X1219">
        <f t="shared" ref="X1219:X1282" si="408">W1219/A1219</f>
        <v>0.14285714285714285</v>
      </c>
      <c r="Y1219">
        <f t="shared" ref="Y1219:Y1282" si="409">W1219/B1219</f>
        <v>7.8947368421052627E-2</v>
      </c>
      <c r="Z1219">
        <f t="shared" ref="Z1219:Z1282" si="410">W1219/D1219</f>
        <v>0.21428571428571427</v>
      </c>
      <c r="AA1219" t="str">
        <f t="shared" ref="AA1219:AA1282" si="411">IF(X1219&gt;=0.3,IF(X1219&lt;=0.68,IF(Y1219&gt;=0.2,IF(Y1219&lt;=0.95,IF(Z1219&gt;=0.77,IF(Z1219&lt;=1.75,"CRAM","O"),"O"),"O"),"O"),"O"),"O")</f>
        <v>O</v>
      </c>
      <c r="AD1219">
        <f t="shared" ref="AD1219:AD1282" si="412">(1+A1219-D1219/2-E1219-B1219/2)/(A1219-D1219/2-E1219-C1219-F1219)</f>
        <v>-0.2857142857142857</v>
      </c>
      <c r="AF1219" t="str">
        <f t="shared" ref="AF1219:AF1282" si="413">IF(AD1219&gt;0.66,"CondAr","----")</f>
        <v>----</v>
      </c>
      <c r="AG1219" t="str">
        <f t="shared" ref="AG1219:AG1282" si="414">IF(AND((AD1219&gt;0.5),(AD1219&lt;=0.66)),"Aromatic","----")</f>
        <v>----</v>
      </c>
      <c r="AH1219" t="str">
        <f t="shared" ref="AH1219:AH1282" si="415">IF(AND((AD1219&lt;=0.5),(S1219&lt;1.5)),"HUnSatLig","----")</f>
        <v>----</v>
      </c>
      <c r="AI1219" t="str">
        <f t="shared" ref="AI1219:AI1282" si="416">IF(AND((T1219&lt;0.6),(S1219&gt;=1.5),(C1219=0)),"AlipatNoN","----")</f>
        <v>----</v>
      </c>
      <c r="AJ1219" t="str">
        <f t="shared" ref="AJ1219:AJ1282" si="417">IF(AND((S1219&gt;=1.5),(T1219&gt;=0.6)),"SatFACarb","----")</f>
        <v>SatFACarb</v>
      </c>
      <c r="AK1219" t="str">
        <f t="shared" ref="AK1219:AK1282" si="418">IF(AND((T1219&lt;0.6),(S1219&gt;=1.5),(C1219&gt;0)),"Alipat+N","----")</f>
        <v>----</v>
      </c>
      <c r="AM1219" s="4">
        <f t="shared" ref="AM1219:AM1282" si="419">V1219*(44/43.989828)</f>
        <v>513.3375522885791</v>
      </c>
      <c r="AN1219" s="4">
        <f t="shared" ref="AN1219:AN1282" si="420">INT(AM1219)</f>
        <v>513</v>
      </c>
      <c r="AO1219" s="4">
        <f t="shared" ref="AO1219:AO1282" si="421">AM1219-AN1219</f>
        <v>0.33755228857910424</v>
      </c>
    </row>
    <row r="1220" spans="1:41" x14ac:dyDescent="0.25">
      <c r="A1220">
        <v>21</v>
      </c>
      <c r="B1220">
        <v>38</v>
      </c>
      <c r="C1220">
        <v>0</v>
      </c>
      <c r="D1220">
        <v>16</v>
      </c>
      <c r="E1220">
        <v>0</v>
      </c>
      <c r="F1220">
        <v>0</v>
      </c>
      <c r="H1220">
        <v>545.20870720000005</v>
      </c>
      <c r="J1220">
        <v>2218388</v>
      </c>
      <c r="K1220">
        <v>2629172</v>
      </c>
      <c r="L1220">
        <v>2692884</v>
      </c>
      <c r="M1220" t="str">
        <f t="shared" si="402"/>
        <v>Yes</v>
      </c>
      <c r="N1220">
        <f t="shared" si="403"/>
        <v>2513481.3333333335</v>
      </c>
      <c r="O1220">
        <v>1985918</v>
      </c>
      <c r="P1220">
        <v>2397593</v>
      </c>
      <c r="Q1220">
        <v>2332566</v>
      </c>
      <c r="S1220">
        <f t="shared" si="404"/>
        <v>1.8095238095238095</v>
      </c>
      <c r="T1220">
        <f t="shared" si="405"/>
        <v>0.76190476190476186</v>
      </c>
      <c r="V1220" s="4">
        <f t="shared" si="406"/>
        <v>545.2087071799001</v>
      </c>
      <c r="W1220">
        <f t="shared" si="407"/>
        <v>3</v>
      </c>
      <c r="X1220">
        <f t="shared" si="408"/>
        <v>0.14285714285714285</v>
      </c>
      <c r="Y1220">
        <f t="shared" si="409"/>
        <v>7.8947368421052627E-2</v>
      </c>
      <c r="Z1220">
        <f t="shared" si="410"/>
        <v>0.1875</v>
      </c>
      <c r="AA1220" t="str">
        <f t="shared" si="411"/>
        <v>O</v>
      </c>
      <c r="AD1220">
        <f t="shared" si="412"/>
        <v>-0.38461538461538464</v>
      </c>
      <c r="AF1220" t="str">
        <f t="shared" si="413"/>
        <v>----</v>
      </c>
      <c r="AG1220" t="str">
        <f t="shared" si="414"/>
        <v>----</v>
      </c>
      <c r="AH1220" t="str">
        <f t="shared" si="415"/>
        <v>----</v>
      </c>
      <c r="AI1220" t="str">
        <f t="shared" si="416"/>
        <v>----</v>
      </c>
      <c r="AJ1220" t="str">
        <f t="shared" si="417"/>
        <v>SatFACarb</v>
      </c>
      <c r="AK1220" t="str">
        <f t="shared" si="418"/>
        <v>----</v>
      </c>
      <c r="AM1220" s="4">
        <f t="shared" si="419"/>
        <v>545.33477866554972</v>
      </c>
      <c r="AN1220" s="4">
        <f t="shared" si="420"/>
        <v>545</v>
      </c>
      <c r="AO1220" s="4">
        <f t="shared" si="421"/>
        <v>0.33477866554972024</v>
      </c>
    </row>
    <row r="1221" spans="1:41" x14ac:dyDescent="0.25">
      <c r="A1221">
        <v>21</v>
      </c>
      <c r="B1221">
        <v>38</v>
      </c>
      <c r="C1221">
        <v>0</v>
      </c>
      <c r="D1221">
        <v>17</v>
      </c>
      <c r="E1221">
        <v>0</v>
      </c>
      <c r="F1221">
        <v>0</v>
      </c>
      <c r="H1221">
        <v>561.20362179999995</v>
      </c>
      <c r="J1221">
        <v>1690132</v>
      </c>
      <c r="K1221">
        <v>2077397</v>
      </c>
      <c r="L1221">
        <v>1724102</v>
      </c>
      <c r="M1221" t="str">
        <f t="shared" si="402"/>
        <v>Yes</v>
      </c>
      <c r="N1221">
        <f t="shared" si="403"/>
        <v>1830543.6666666667</v>
      </c>
      <c r="O1221">
        <v>0</v>
      </c>
      <c r="P1221">
        <v>0</v>
      </c>
      <c r="Q1221">
        <v>0</v>
      </c>
      <c r="S1221">
        <f t="shared" si="404"/>
        <v>1.8095238095238095</v>
      </c>
      <c r="T1221">
        <f t="shared" si="405"/>
        <v>0.80952380952380953</v>
      </c>
      <c r="V1221" s="4">
        <f t="shared" si="406"/>
        <v>561.20362177990012</v>
      </c>
      <c r="W1221">
        <f t="shared" si="407"/>
        <v>3</v>
      </c>
      <c r="X1221">
        <f t="shared" si="408"/>
        <v>0.14285714285714285</v>
      </c>
      <c r="Y1221">
        <f t="shared" si="409"/>
        <v>7.8947368421052627E-2</v>
      </c>
      <c r="Z1221">
        <f t="shared" si="410"/>
        <v>0.17647058823529413</v>
      </c>
      <c r="AA1221" t="str">
        <f t="shared" si="411"/>
        <v>O</v>
      </c>
      <c r="AD1221">
        <f t="shared" si="412"/>
        <v>-0.44</v>
      </c>
      <c r="AF1221" t="str">
        <f t="shared" si="413"/>
        <v>----</v>
      </c>
      <c r="AG1221" t="str">
        <f t="shared" si="414"/>
        <v>----</v>
      </c>
      <c r="AH1221" t="str">
        <f t="shared" si="415"/>
        <v>----</v>
      </c>
      <c r="AI1221" t="str">
        <f t="shared" si="416"/>
        <v>----</v>
      </c>
      <c r="AJ1221" t="str">
        <f t="shared" si="417"/>
        <v>SatFACarb</v>
      </c>
      <c r="AK1221" t="str">
        <f t="shared" si="418"/>
        <v>----</v>
      </c>
      <c r="AM1221" s="4">
        <f t="shared" si="419"/>
        <v>561.33339185403497</v>
      </c>
      <c r="AN1221" s="4">
        <f t="shared" si="420"/>
        <v>561</v>
      </c>
      <c r="AO1221" s="4">
        <f t="shared" si="421"/>
        <v>0.3333918540349714</v>
      </c>
    </row>
    <row r="1222" spans="1:41" x14ac:dyDescent="0.25">
      <c r="A1222">
        <v>21</v>
      </c>
      <c r="B1222">
        <v>40</v>
      </c>
      <c r="C1222">
        <v>0</v>
      </c>
      <c r="D1222">
        <v>10</v>
      </c>
      <c r="E1222">
        <v>0</v>
      </c>
      <c r="F1222">
        <v>0</v>
      </c>
      <c r="H1222">
        <v>451.25486960000001</v>
      </c>
      <c r="J1222">
        <v>2967366</v>
      </c>
      <c r="K1222">
        <v>2046312</v>
      </c>
      <c r="L1222">
        <v>1745082</v>
      </c>
      <c r="M1222" t="str">
        <f t="shared" si="402"/>
        <v>Yes</v>
      </c>
      <c r="N1222">
        <f t="shared" si="403"/>
        <v>2252920</v>
      </c>
      <c r="O1222">
        <v>5218698</v>
      </c>
      <c r="P1222">
        <v>4739265</v>
      </c>
      <c r="Q1222">
        <v>5275935</v>
      </c>
      <c r="S1222">
        <f t="shared" si="404"/>
        <v>1.9047619047619047</v>
      </c>
      <c r="T1222">
        <f t="shared" si="405"/>
        <v>0.47619047619047616</v>
      </c>
      <c r="V1222" s="4">
        <f t="shared" si="406"/>
        <v>451.2548695799</v>
      </c>
      <c r="W1222">
        <f t="shared" si="407"/>
        <v>2</v>
      </c>
      <c r="X1222">
        <f t="shared" si="408"/>
        <v>9.5238095238095233E-2</v>
      </c>
      <c r="Y1222">
        <f t="shared" si="409"/>
        <v>0.05</v>
      </c>
      <c r="Z1222">
        <f t="shared" si="410"/>
        <v>0.2</v>
      </c>
      <c r="AA1222" t="str">
        <f t="shared" si="411"/>
        <v>O</v>
      </c>
      <c r="AD1222">
        <f t="shared" si="412"/>
        <v>-0.1875</v>
      </c>
      <c r="AF1222" t="str">
        <f t="shared" si="413"/>
        <v>----</v>
      </c>
      <c r="AG1222" t="str">
        <f t="shared" si="414"/>
        <v>----</v>
      </c>
      <c r="AH1222" t="str">
        <f t="shared" si="415"/>
        <v>----</v>
      </c>
      <c r="AI1222" t="str">
        <f t="shared" si="416"/>
        <v>AlipatNoN</v>
      </c>
      <c r="AJ1222" t="str">
        <f t="shared" si="417"/>
        <v>----</v>
      </c>
      <c r="AK1222" t="str">
        <f t="shared" si="418"/>
        <v>----</v>
      </c>
      <c r="AM1222" s="4">
        <f t="shared" si="419"/>
        <v>451.35921562402103</v>
      </c>
      <c r="AN1222" s="4">
        <f t="shared" si="420"/>
        <v>451</v>
      </c>
      <c r="AO1222" s="4">
        <f t="shared" si="421"/>
        <v>0.35921562402103291</v>
      </c>
    </row>
    <row r="1223" spans="1:41" x14ac:dyDescent="0.25">
      <c r="A1223">
        <v>22</v>
      </c>
      <c r="B1223">
        <v>20</v>
      </c>
      <c r="C1223">
        <v>0</v>
      </c>
      <c r="D1223">
        <v>10</v>
      </c>
      <c r="E1223">
        <v>0</v>
      </c>
      <c r="F1223">
        <v>0</v>
      </c>
      <c r="H1223">
        <v>443.09836960000001</v>
      </c>
      <c r="J1223">
        <v>1775241</v>
      </c>
      <c r="K1223">
        <v>2125340</v>
      </c>
      <c r="L1223">
        <v>2140051</v>
      </c>
      <c r="M1223" t="str">
        <f t="shared" si="402"/>
        <v>Yes</v>
      </c>
      <c r="N1223">
        <f t="shared" si="403"/>
        <v>2013544</v>
      </c>
      <c r="O1223">
        <v>0</v>
      </c>
      <c r="P1223">
        <v>0</v>
      </c>
      <c r="Q1223">
        <v>0</v>
      </c>
      <c r="S1223">
        <f t="shared" si="404"/>
        <v>0.90909090909090906</v>
      </c>
      <c r="T1223">
        <f t="shared" si="405"/>
        <v>0.45454545454545453</v>
      </c>
      <c r="V1223" s="4">
        <f t="shared" si="406"/>
        <v>443.09836957990001</v>
      </c>
      <c r="W1223">
        <f t="shared" si="407"/>
        <v>13</v>
      </c>
      <c r="X1223">
        <f t="shared" si="408"/>
        <v>0.59090909090909094</v>
      </c>
      <c r="Y1223">
        <f t="shared" si="409"/>
        <v>0.65</v>
      </c>
      <c r="Z1223">
        <f t="shared" si="410"/>
        <v>1.3</v>
      </c>
      <c r="AA1223" t="str">
        <f t="shared" si="411"/>
        <v>CRAM</v>
      </c>
      <c r="AD1223">
        <f t="shared" si="412"/>
        <v>0.47058823529411764</v>
      </c>
      <c r="AF1223" t="str">
        <f t="shared" si="413"/>
        <v>----</v>
      </c>
      <c r="AG1223" t="str">
        <f t="shared" si="414"/>
        <v>----</v>
      </c>
      <c r="AH1223" t="str">
        <f t="shared" si="415"/>
        <v>HUnSatLig</v>
      </c>
      <c r="AI1223" t="str">
        <f t="shared" si="416"/>
        <v>----</v>
      </c>
      <c r="AJ1223" t="str">
        <f t="shared" si="417"/>
        <v>----</v>
      </c>
      <c r="AK1223" t="str">
        <f t="shared" si="418"/>
        <v>----</v>
      </c>
      <c r="AM1223" s="4">
        <f t="shared" si="419"/>
        <v>443.20082955349579</v>
      </c>
      <c r="AN1223" s="4">
        <f t="shared" si="420"/>
        <v>443</v>
      </c>
      <c r="AO1223" s="4">
        <f t="shared" si="421"/>
        <v>0.20082955349579379</v>
      </c>
    </row>
    <row r="1224" spans="1:41" x14ac:dyDescent="0.25">
      <c r="A1224">
        <v>22</v>
      </c>
      <c r="B1224">
        <v>20</v>
      </c>
      <c r="C1224">
        <v>0</v>
      </c>
      <c r="D1224">
        <v>12</v>
      </c>
      <c r="E1224">
        <v>0</v>
      </c>
      <c r="F1224">
        <v>0</v>
      </c>
      <c r="H1224">
        <v>475.08819879999999</v>
      </c>
      <c r="J1224">
        <v>1528918</v>
      </c>
      <c r="K1224">
        <v>3044896</v>
      </c>
      <c r="L1224">
        <v>3009947</v>
      </c>
      <c r="M1224" t="str">
        <f t="shared" si="402"/>
        <v>Yes</v>
      </c>
      <c r="N1224">
        <f t="shared" si="403"/>
        <v>2527920.3333333335</v>
      </c>
      <c r="O1224">
        <v>0</v>
      </c>
      <c r="P1224">
        <v>0</v>
      </c>
      <c r="Q1224">
        <v>0</v>
      </c>
      <c r="S1224">
        <f t="shared" si="404"/>
        <v>0.90909090909090906</v>
      </c>
      <c r="T1224">
        <f t="shared" si="405"/>
        <v>0.54545454545454541</v>
      </c>
      <c r="V1224" s="4">
        <f t="shared" si="406"/>
        <v>475.08819877989998</v>
      </c>
      <c r="W1224">
        <f t="shared" si="407"/>
        <v>13</v>
      </c>
      <c r="X1224">
        <f t="shared" si="408"/>
        <v>0.59090909090909094</v>
      </c>
      <c r="Y1224">
        <f t="shared" si="409"/>
        <v>0.65</v>
      </c>
      <c r="Z1224">
        <f t="shared" si="410"/>
        <v>1.0833333333333333</v>
      </c>
      <c r="AA1224" t="str">
        <f t="shared" si="411"/>
        <v>CRAM</v>
      </c>
      <c r="AD1224">
        <f t="shared" si="412"/>
        <v>0.4375</v>
      </c>
      <c r="AF1224" t="str">
        <f t="shared" si="413"/>
        <v>----</v>
      </c>
      <c r="AG1224" t="str">
        <f t="shared" si="414"/>
        <v>----</v>
      </c>
      <c r="AH1224" t="str">
        <f t="shared" si="415"/>
        <v>HUnSatLig</v>
      </c>
      <c r="AI1224" t="str">
        <f t="shared" si="416"/>
        <v>----</v>
      </c>
      <c r="AJ1224" t="str">
        <f t="shared" si="417"/>
        <v>----</v>
      </c>
      <c r="AK1224" t="str">
        <f t="shared" si="418"/>
        <v>----</v>
      </c>
      <c r="AM1224" s="4">
        <f t="shared" si="419"/>
        <v>475.19805593046641</v>
      </c>
      <c r="AN1224" s="4">
        <f t="shared" si="420"/>
        <v>475</v>
      </c>
      <c r="AO1224" s="4">
        <f t="shared" si="421"/>
        <v>0.19805593046640979</v>
      </c>
    </row>
    <row r="1225" spans="1:41" x14ac:dyDescent="0.25">
      <c r="A1225">
        <v>22</v>
      </c>
      <c r="B1225">
        <v>20</v>
      </c>
      <c r="C1225">
        <v>0</v>
      </c>
      <c r="D1225">
        <v>13</v>
      </c>
      <c r="E1225">
        <v>0</v>
      </c>
      <c r="F1225">
        <v>0</v>
      </c>
      <c r="H1225">
        <v>491.0831134</v>
      </c>
      <c r="J1225">
        <v>1717572</v>
      </c>
      <c r="K1225">
        <v>2560543</v>
      </c>
      <c r="L1225">
        <v>2377156</v>
      </c>
      <c r="M1225" t="str">
        <f t="shared" si="402"/>
        <v>Yes</v>
      </c>
      <c r="N1225">
        <f t="shared" si="403"/>
        <v>2218423.6666666665</v>
      </c>
      <c r="O1225">
        <v>0</v>
      </c>
      <c r="P1225">
        <v>0</v>
      </c>
      <c r="Q1225">
        <v>0</v>
      </c>
      <c r="S1225">
        <f t="shared" si="404"/>
        <v>0.90909090909090906</v>
      </c>
      <c r="T1225">
        <f t="shared" si="405"/>
        <v>0.59090909090909094</v>
      </c>
      <c r="V1225" s="4">
        <f t="shared" si="406"/>
        <v>491.0831133799</v>
      </c>
      <c r="W1225">
        <f t="shared" si="407"/>
        <v>13</v>
      </c>
      <c r="X1225">
        <f t="shared" si="408"/>
        <v>0.59090909090909094</v>
      </c>
      <c r="Y1225">
        <f t="shared" si="409"/>
        <v>0.65</v>
      </c>
      <c r="Z1225">
        <f t="shared" si="410"/>
        <v>1</v>
      </c>
      <c r="AA1225" t="str">
        <f t="shared" si="411"/>
        <v>CRAM</v>
      </c>
      <c r="AD1225">
        <f t="shared" si="412"/>
        <v>0.41935483870967744</v>
      </c>
      <c r="AF1225" t="str">
        <f t="shared" si="413"/>
        <v>----</v>
      </c>
      <c r="AG1225" t="str">
        <f t="shared" si="414"/>
        <v>----</v>
      </c>
      <c r="AH1225" t="str">
        <f t="shared" si="415"/>
        <v>HUnSatLig</v>
      </c>
      <c r="AI1225" t="str">
        <f t="shared" si="416"/>
        <v>----</v>
      </c>
      <c r="AJ1225" t="str">
        <f t="shared" si="417"/>
        <v>----</v>
      </c>
      <c r="AK1225" t="str">
        <f t="shared" si="418"/>
        <v>----</v>
      </c>
      <c r="AM1225" s="4">
        <f t="shared" si="419"/>
        <v>491.19666911895172</v>
      </c>
      <c r="AN1225" s="4">
        <f t="shared" si="420"/>
        <v>491</v>
      </c>
      <c r="AO1225" s="4">
        <f t="shared" si="421"/>
        <v>0.19666911895171779</v>
      </c>
    </row>
    <row r="1226" spans="1:41" x14ac:dyDescent="0.25">
      <c r="A1226">
        <v>22</v>
      </c>
      <c r="B1226">
        <v>20</v>
      </c>
      <c r="C1226">
        <v>0</v>
      </c>
      <c r="D1226">
        <v>14</v>
      </c>
      <c r="E1226">
        <v>0</v>
      </c>
      <c r="F1226">
        <v>0</v>
      </c>
      <c r="H1226">
        <v>507.07802800000002</v>
      </c>
      <c r="J1226">
        <v>1516810</v>
      </c>
      <c r="K1226">
        <v>2362347</v>
      </c>
      <c r="L1226">
        <v>2771753</v>
      </c>
      <c r="M1226" t="str">
        <f t="shared" si="402"/>
        <v>Yes</v>
      </c>
      <c r="N1226">
        <f t="shared" si="403"/>
        <v>2216970</v>
      </c>
      <c r="O1226">
        <v>0</v>
      </c>
      <c r="P1226">
        <v>0</v>
      </c>
      <c r="Q1226">
        <v>0</v>
      </c>
      <c r="S1226">
        <f t="shared" si="404"/>
        <v>0.90909090909090906</v>
      </c>
      <c r="T1226">
        <f t="shared" si="405"/>
        <v>0.63636363636363635</v>
      </c>
      <c r="V1226" s="4">
        <f t="shared" si="406"/>
        <v>507.07802797990001</v>
      </c>
      <c r="W1226">
        <f t="shared" si="407"/>
        <v>13</v>
      </c>
      <c r="X1226">
        <f t="shared" si="408"/>
        <v>0.59090909090909094</v>
      </c>
      <c r="Y1226">
        <f t="shared" si="409"/>
        <v>0.65</v>
      </c>
      <c r="Z1226">
        <f t="shared" si="410"/>
        <v>0.9285714285714286</v>
      </c>
      <c r="AA1226" t="str">
        <f t="shared" si="411"/>
        <v>CRAM</v>
      </c>
      <c r="AD1226">
        <f t="shared" si="412"/>
        <v>0.4</v>
      </c>
      <c r="AF1226" t="str">
        <f t="shared" si="413"/>
        <v>----</v>
      </c>
      <c r="AG1226" t="str">
        <f t="shared" si="414"/>
        <v>----</v>
      </c>
      <c r="AH1226" t="str">
        <f t="shared" si="415"/>
        <v>HUnSatLig</v>
      </c>
      <c r="AI1226" t="str">
        <f t="shared" si="416"/>
        <v>----</v>
      </c>
      <c r="AJ1226" t="str">
        <f t="shared" si="417"/>
        <v>----</v>
      </c>
      <c r="AK1226" t="str">
        <f t="shared" si="418"/>
        <v>----</v>
      </c>
      <c r="AM1226" s="4">
        <f t="shared" si="419"/>
        <v>507.19528230743703</v>
      </c>
      <c r="AN1226" s="4">
        <f t="shared" si="420"/>
        <v>507</v>
      </c>
      <c r="AO1226" s="4">
        <f t="shared" si="421"/>
        <v>0.19528230743702579</v>
      </c>
    </row>
    <row r="1227" spans="1:41" x14ac:dyDescent="0.25">
      <c r="A1227">
        <v>22</v>
      </c>
      <c r="B1227">
        <v>20</v>
      </c>
      <c r="C1227">
        <v>0</v>
      </c>
      <c r="D1227">
        <v>15</v>
      </c>
      <c r="E1227">
        <v>0</v>
      </c>
      <c r="F1227">
        <v>0</v>
      </c>
      <c r="H1227">
        <v>523.07294260000003</v>
      </c>
      <c r="J1227">
        <v>1604341</v>
      </c>
      <c r="K1227">
        <v>2244632</v>
      </c>
      <c r="L1227">
        <v>2303966</v>
      </c>
      <c r="M1227" t="str">
        <f t="shared" si="402"/>
        <v>Yes</v>
      </c>
      <c r="N1227">
        <f t="shared" si="403"/>
        <v>2050979.6666666667</v>
      </c>
      <c r="O1227">
        <v>0</v>
      </c>
      <c r="P1227">
        <v>0</v>
      </c>
      <c r="Q1227">
        <v>0</v>
      </c>
      <c r="S1227">
        <f t="shared" si="404"/>
        <v>0.90909090909090906</v>
      </c>
      <c r="T1227">
        <f t="shared" si="405"/>
        <v>0.68181818181818177</v>
      </c>
      <c r="V1227" s="4">
        <f t="shared" si="406"/>
        <v>523.07294257990009</v>
      </c>
      <c r="W1227">
        <f t="shared" si="407"/>
        <v>13</v>
      </c>
      <c r="X1227">
        <f t="shared" si="408"/>
        <v>0.59090909090909094</v>
      </c>
      <c r="Y1227">
        <f t="shared" si="409"/>
        <v>0.65</v>
      </c>
      <c r="Z1227">
        <f t="shared" si="410"/>
        <v>0.8666666666666667</v>
      </c>
      <c r="AA1227" t="str">
        <f t="shared" si="411"/>
        <v>CRAM</v>
      </c>
      <c r="AD1227">
        <f t="shared" si="412"/>
        <v>0.37931034482758619</v>
      </c>
      <c r="AF1227" t="str">
        <f t="shared" si="413"/>
        <v>----</v>
      </c>
      <c r="AG1227" t="str">
        <f t="shared" si="414"/>
        <v>----</v>
      </c>
      <c r="AH1227" t="str">
        <f t="shared" si="415"/>
        <v>HUnSatLig</v>
      </c>
      <c r="AI1227" t="str">
        <f t="shared" si="416"/>
        <v>----</v>
      </c>
      <c r="AJ1227" t="str">
        <f t="shared" si="417"/>
        <v>----</v>
      </c>
      <c r="AK1227" t="str">
        <f t="shared" si="418"/>
        <v>----</v>
      </c>
      <c r="AM1227" s="4">
        <f t="shared" si="419"/>
        <v>523.19389549592233</v>
      </c>
      <c r="AN1227" s="4">
        <f t="shared" si="420"/>
        <v>523</v>
      </c>
      <c r="AO1227" s="4">
        <f t="shared" si="421"/>
        <v>0.19389549592233379</v>
      </c>
    </row>
    <row r="1228" spans="1:41" x14ac:dyDescent="0.25">
      <c r="A1228">
        <v>22</v>
      </c>
      <c r="B1228">
        <v>21</v>
      </c>
      <c r="C1228">
        <v>1</v>
      </c>
      <c r="D1228">
        <v>5</v>
      </c>
      <c r="E1228">
        <v>1</v>
      </c>
      <c r="F1228">
        <v>0</v>
      </c>
      <c r="H1228">
        <v>410.1067663</v>
      </c>
      <c r="J1228">
        <v>2695225</v>
      </c>
      <c r="K1228">
        <v>2527922</v>
      </c>
      <c r="L1228">
        <v>2848894</v>
      </c>
      <c r="M1228" t="str">
        <f t="shared" si="402"/>
        <v>Yes</v>
      </c>
      <c r="N1228">
        <f t="shared" si="403"/>
        <v>2690680.3333333335</v>
      </c>
      <c r="O1228">
        <v>0</v>
      </c>
      <c r="P1228">
        <v>0</v>
      </c>
      <c r="Q1228">
        <v>0</v>
      </c>
      <c r="S1228">
        <f t="shared" si="404"/>
        <v>0.95454545454545459</v>
      </c>
      <c r="T1228">
        <f t="shared" si="405"/>
        <v>0.22727272727272727</v>
      </c>
      <c r="V1228" s="4">
        <f t="shared" si="406"/>
        <v>410.1067662799</v>
      </c>
      <c r="W1228">
        <f t="shared" si="407"/>
        <v>13</v>
      </c>
      <c r="X1228">
        <f t="shared" si="408"/>
        <v>0.59090909090909094</v>
      </c>
      <c r="Y1228">
        <f t="shared" si="409"/>
        <v>0.61904761904761907</v>
      </c>
      <c r="Z1228">
        <f t="shared" si="410"/>
        <v>2.6</v>
      </c>
      <c r="AA1228" t="str">
        <f t="shared" si="411"/>
        <v>O</v>
      </c>
      <c r="AD1228">
        <f t="shared" si="412"/>
        <v>0.51428571428571423</v>
      </c>
      <c r="AF1228" t="str">
        <f t="shared" si="413"/>
        <v>----</v>
      </c>
      <c r="AG1228" t="str">
        <f t="shared" si="414"/>
        <v>Aromatic</v>
      </c>
      <c r="AH1228" t="str">
        <f t="shared" si="415"/>
        <v>----</v>
      </c>
      <c r="AI1228" t="str">
        <f t="shared" si="416"/>
        <v>----</v>
      </c>
      <c r="AJ1228" t="str">
        <f t="shared" si="417"/>
        <v>----</v>
      </c>
      <c r="AK1228" t="str">
        <f t="shared" si="418"/>
        <v>----</v>
      </c>
      <c r="AM1228" s="4">
        <f t="shared" si="419"/>
        <v>410.20159743101516</v>
      </c>
      <c r="AN1228" s="4">
        <f t="shared" si="420"/>
        <v>410</v>
      </c>
      <c r="AO1228" s="4">
        <f t="shared" si="421"/>
        <v>0.20159743101515915</v>
      </c>
    </row>
    <row r="1229" spans="1:41" x14ac:dyDescent="0.25">
      <c r="A1229">
        <v>22</v>
      </c>
      <c r="B1229">
        <v>22</v>
      </c>
      <c r="C1229">
        <v>0</v>
      </c>
      <c r="D1229">
        <v>10</v>
      </c>
      <c r="E1229">
        <v>0</v>
      </c>
      <c r="F1229">
        <v>0</v>
      </c>
      <c r="H1229">
        <v>445.11401960000001</v>
      </c>
      <c r="J1229">
        <v>1590702</v>
      </c>
      <c r="K1229">
        <v>3342637</v>
      </c>
      <c r="L1229">
        <v>3356374</v>
      </c>
      <c r="M1229" t="str">
        <f t="shared" si="402"/>
        <v>Yes</v>
      </c>
      <c r="N1229">
        <f t="shared" si="403"/>
        <v>2763237.6666666665</v>
      </c>
      <c r="O1229">
        <v>0</v>
      </c>
      <c r="P1229">
        <v>0</v>
      </c>
      <c r="Q1229">
        <v>0</v>
      </c>
      <c r="S1229">
        <f t="shared" si="404"/>
        <v>1</v>
      </c>
      <c r="T1229">
        <f t="shared" si="405"/>
        <v>0.45454545454545453</v>
      </c>
      <c r="V1229" s="4">
        <f t="shared" si="406"/>
        <v>445.1140195799</v>
      </c>
      <c r="W1229">
        <f t="shared" si="407"/>
        <v>12</v>
      </c>
      <c r="X1229">
        <f t="shared" si="408"/>
        <v>0.54545454545454541</v>
      </c>
      <c r="Y1229">
        <f t="shared" si="409"/>
        <v>0.54545454545454541</v>
      </c>
      <c r="Z1229">
        <f t="shared" si="410"/>
        <v>1.2</v>
      </c>
      <c r="AA1229" t="str">
        <f t="shared" si="411"/>
        <v>CRAM</v>
      </c>
      <c r="AD1229">
        <f t="shared" si="412"/>
        <v>0.41176470588235292</v>
      </c>
      <c r="AF1229" t="str">
        <f t="shared" si="413"/>
        <v>----</v>
      </c>
      <c r="AG1229" t="str">
        <f t="shared" si="414"/>
        <v>----</v>
      </c>
      <c r="AH1229" t="str">
        <f t="shared" si="415"/>
        <v>HUnSatLig</v>
      </c>
      <c r="AI1229" t="str">
        <f t="shared" si="416"/>
        <v>----</v>
      </c>
      <c r="AJ1229" t="str">
        <f t="shared" si="417"/>
        <v>----</v>
      </c>
      <c r="AK1229" t="str">
        <f t="shared" si="418"/>
        <v>----</v>
      </c>
      <c r="AM1229" s="4">
        <f t="shared" si="419"/>
        <v>445.21694564287901</v>
      </c>
      <c r="AN1229" s="4">
        <f t="shared" si="420"/>
        <v>445</v>
      </c>
      <c r="AO1229" s="4">
        <f t="shared" si="421"/>
        <v>0.2169456428790113</v>
      </c>
    </row>
    <row r="1230" spans="1:41" x14ac:dyDescent="0.25">
      <c r="A1230">
        <v>22</v>
      </c>
      <c r="B1230">
        <v>22</v>
      </c>
      <c r="C1230">
        <v>0</v>
      </c>
      <c r="D1230">
        <v>11</v>
      </c>
      <c r="E1230">
        <v>0</v>
      </c>
      <c r="F1230">
        <v>0</v>
      </c>
      <c r="H1230">
        <v>461.10893420000002</v>
      </c>
      <c r="J1230">
        <v>2131105</v>
      </c>
      <c r="K1230">
        <v>3531451</v>
      </c>
      <c r="L1230">
        <v>3260996</v>
      </c>
      <c r="M1230" t="str">
        <f t="shared" si="402"/>
        <v>Yes</v>
      </c>
      <c r="N1230">
        <f t="shared" si="403"/>
        <v>2974517.3333333335</v>
      </c>
      <c r="O1230">
        <v>0</v>
      </c>
      <c r="P1230">
        <v>0</v>
      </c>
      <c r="Q1230">
        <v>0</v>
      </c>
      <c r="S1230">
        <f t="shared" si="404"/>
        <v>1</v>
      </c>
      <c r="T1230">
        <f t="shared" si="405"/>
        <v>0.5</v>
      </c>
      <c r="V1230" s="4">
        <f t="shared" si="406"/>
        <v>461.10893417990002</v>
      </c>
      <c r="W1230">
        <f t="shared" si="407"/>
        <v>12</v>
      </c>
      <c r="X1230">
        <f t="shared" si="408"/>
        <v>0.54545454545454541</v>
      </c>
      <c r="Y1230">
        <f t="shared" si="409"/>
        <v>0.54545454545454541</v>
      </c>
      <c r="Z1230">
        <f t="shared" si="410"/>
        <v>1.0909090909090908</v>
      </c>
      <c r="AA1230" t="str">
        <f t="shared" si="411"/>
        <v>CRAM</v>
      </c>
      <c r="AD1230">
        <f t="shared" si="412"/>
        <v>0.39393939393939392</v>
      </c>
      <c r="AF1230" t="str">
        <f t="shared" si="413"/>
        <v>----</v>
      </c>
      <c r="AG1230" t="str">
        <f t="shared" si="414"/>
        <v>----</v>
      </c>
      <c r="AH1230" t="str">
        <f t="shared" si="415"/>
        <v>HUnSatLig</v>
      </c>
      <c r="AI1230" t="str">
        <f t="shared" si="416"/>
        <v>----</v>
      </c>
      <c r="AJ1230" t="str">
        <f t="shared" si="417"/>
        <v>----</v>
      </c>
      <c r="AK1230" t="str">
        <f t="shared" si="418"/>
        <v>----</v>
      </c>
      <c r="AM1230" s="4">
        <f t="shared" si="419"/>
        <v>461.21555883136432</v>
      </c>
      <c r="AN1230" s="4">
        <f t="shared" si="420"/>
        <v>461</v>
      </c>
      <c r="AO1230" s="4">
        <f t="shared" si="421"/>
        <v>0.2155588313643193</v>
      </c>
    </row>
    <row r="1231" spans="1:41" x14ac:dyDescent="0.25">
      <c r="A1231">
        <v>22</v>
      </c>
      <c r="B1231">
        <v>22</v>
      </c>
      <c r="C1231">
        <v>0</v>
      </c>
      <c r="D1231">
        <v>12</v>
      </c>
      <c r="E1231">
        <v>0</v>
      </c>
      <c r="F1231">
        <v>0</v>
      </c>
      <c r="H1231">
        <v>477.10384879999998</v>
      </c>
      <c r="J1231">
        <v>1987217</v>
      </c>
      <c r="K1231">
        <v>3261434</v>
      </c>
      <c r="L1231">
        <v>3607998</v>
      </c>
      <c r="M1231" t="str">
        <f t="shared" si="402"/>
        <v>Yes</v>
      </c>
      <c r="N1231">
        <f t="shared" si="403"/>
        <v>2952216.3333333335</v>
      </c>
      <c r="O1231">
        <v>0</v>
      </c>
      <c r="P1231">
        <v>0</v>
      </c>
      <c r="Q1231">
        <v>0</v>
      </c>
      <c r="S1231">
        <f t="shared" si="404"/>
        <v>1</v>
      </c>
      <c r="T1231">
        <f t="shared" si="405"/>
        <v>0.54545454545454541</v>
      </c>
      <c r="V1231" s="4">
        <f t="shared" si="406"/>
        <v>477.10384877990003</v>
      </c>
      <c r="W1231">
        <f t="shared" si="407"/>
        <v>12</v>
      </c>
      <c r="X1231">
        <f t="shared" si="408"/>
        <v>0.54545454545454541</v>
      </c>
      <c r="Y1231">
        <f t="shared" si="409"/>
        <v>0.54545454545454541</v>
      </c>
      <c r="Z1231">
        <f t="shared" si="410"/>
        <v>1</v>
      </c>
      <c r="AA1231" t="str">
        <f t="shared" si="411"/>
        <v>CRAM</v>
      </c>
      <c r="AD1231">
        <f t="shared" si="412"/>
        <v>0.375</v>
      </c>
      <c r="AF1231" t="str">
        <f t="shared" si="413"/>
        <v>----</v>
      </c>
      <c r="AG1231" t="str">
        <f t="shared" si="414"/>
        <v>----</v>
      </c>
      <c r="AH1231" t="str">
        <f t="shared" si="415"/>
        <v>HUnSatLig</v>
      </c>
      <c r="AI1231" t="str">
        <f t="shared" si="416"/>
        <v>----</v>
      </c>
      <c r="AJ1231" t="str">
        <f t="shared" si="417"/>
        <v>----</v>
      </c>
      <c r="AK1231" t="str">
        <f t="shared" si="418"/>
        <v>----</v>
      </c>
      <c r="AM1231" s="4">
        <f t="shared" si="419"/>
        <v>477.21417201984963</v>
      </c>
      <c r="AN1231" s="4">
        <f t="shared" si="420"/>
        <v>477</v>
      </c>
      <c r="AO1231" s="4">
        <f t="shared" si="421"/>
        <v>0.2141720198496273</v>
      </c>
    </row>
    <row r="1232" spans="1:41" x14ac:dyDescent="0.25">
      <c r="A1232">
        <v>22</v>
      </c>
      <c r="B1232">
        <v>22</v>
      </c>
      <c r="C1232">
        <v>0</v>
      </c>
      <c r="D1232">
        <v>13</v>
      </c>
      <c r="E1232">
        <v>0</v>
      </c>
      <c r="F1232">
        <v>0</v>
      </c>
      <c r="H1232">
        <v>493.0987634</v>
      </c>
      <c r="J1232">
        <v>2045376</v>
      </c>
      <c r="K1232">
        <v>3014727</v>
      </c>
      <c r="L1232">
        <v>3028010</v>
      </c>
      <c r="M1232" t="str">
        <f t="shared" si="402"/>
        <v>Yes</v>
      </c>
      <c r="N1232">
        <f t="shared" si="403"/>
        <v>2696037.6666666665</v>
      </c>
      <c r="O1232">
        <v>0</v>
      </c>
      <c r="P1232">
        <v>0</v>
      </c>
      <c r="Q1232">
        <v>0</v>
      </c>
      <c r="S1232">
        <f t="shared" si="404"/>
        <v>1</v>
      </c>
      <c r="T1232">
        <f t="shared" si="405"/>
        <v>0.59090909090909094</v>
      </c>
      <c r="V1232" s="4">
        <f t="shared" si="406"/>
        <v>493.09876337990005</v>
      </c>
      <c r="W1232">
        <f t="shared" si="407"/>
        <v>12</v>
      </c>
      <c r="X1232">
        <f t="shared" si="408"/>
        <v>0.54545454545454541</v>
      </c>
      <c r="Y1232">
        <f t="shared" si="409"/>
        <v>0.54545454545454541</v>
      </c>
      <c r="Z1232">
        <f t="shared" si="410"/>
        <v>0.92307692307692313</v>
      </c>
      <c r="AA1232" t="str">
        <f t="shared" si="411"/>
        <v>CRAM</v>
      </c>
      <c r="AD1232">
        <f t="shared" si="412"/>
        <v>0.35483870967741937</v>
      </c>
      <c r="AF1232" t="str">
        <f t="shared" si="413"/>
        <v>----</v>
      </c>
      <c r="AG1232" t="str">
        <f t="shared" si="414"/>
        <v>----</v>
      </c>
      <c r="AH1232" t="str">
        <f t="shared" si="415"/>
        <v>HUnSatLig</v>
      </c>
      <c r="AI1232" t="str">
        <f t="shared" si="416"/>
        <v>----</v>
      </c>
      <c r="AJ1232" t="str">
        <f t="shared" si="417"/>
        <v>----</v>
      </c>
      <c r="AK1232" t="str">
        <f t="shared" si="418"/>
        <v>----</v>
      </c>
      <c r="AM1232" s="4">
        <f t="shared" si="419"/>
        <v>493.21278520833494</v>
      </c>
      <c r="AN1232" s="4">
        <f t="shared" si="420"/>
        <v>493</v>
      </c>
      <c r="AO1232" s="4">
        <f t="shared" si="421"/>
        <v>0.21278520833493531</v>
      </c>
    </row>
    <row r="1233" spans="1:41" x14ac:dyDescent="0.25">
      <c r="A1233">
        <v>22</v>
      </c>
      <c r="B1233">
        <v>22</v>
      </c>
      <c r="C1233">
        <v>0</v>
      </c>
      <c r="D1233">
        <v>14</v>
      </c>
      <c r="E1233">
        <v>0</v>
      </c>
      <c r="F1233">
        <v>0</v>
      </c>
      <c r="H1233">
        <v>509.09367800000001</v>
      </c>
      <c r="J1233">
        <v>1875312</v>
      </c>
      <c r="K1233">
        <v>2587188</v>
      </c>
      <c r="L1233">
        <v>2758548</v>
      </c>
      <c r="M1233" t="str">
        <f t="shared" si="402"/>
        <v>Yes</v>
      </c>
      <c r="N1233">
        <f t="shared" si="403"/>
        <v>2407016</v>
      </c>
      <c r="O1233">
        <v>0</v>
      </c>
      <c r="P1233">
        <v>0</v>
      </c>
      <c r="Q1233">
        <v>0</v>
      </c>
      <c r="S1233">
        <f t="shared" si="404"/>
        <v>1</v>
      </c>
      <c r="T1233">
        <f t="shared" si="405"/>
        <v>0.63636363636363635</v>
      </c>
      <c r="V1233" s="4">
        <f t="shared" si="406"/>
        <v>509.09367797990001</v>
      </c>
      <c r="W1233">
        <f t="shared" si="407"/>
        <v>12</v>
      </c>
      <c r="X1233">
        <f t="shared" si="408"/>
        <v>0.54545454545454541</v>
      </c>
      <c r="Y1233">
        <f t="shared" si="409"/>
        <v>0.54545454545454541</v>
      </c>
      <c r="Z1233">
        <f t="shared" si="410"/>
        <v>0.8571428571428571</v>
      </c>
      <c r="AA1233" t="str">
        <f t="shared" si="411"/>
        <v>CRAM</v>
      </c>
      <c r="AD1233">
        <f t="shared" si="412"/>
        <v>0.33333333333333331</v>
      </c>
      <c r="AF1233" t="str">
        <f t="shared" si="413"/>
        <v>----</v>
      </c>
      <c r="AG1233" t="str">
        <f t="shared" si="414"/>
        <v>----</v>
      </c>
      <c r="AH1233" t="str">
        <f t="shared" si="415"/>
        <v>HUnSatLig</v>
      </c>
      <c r="AI1233" t="str">
        <f t="shared" si="416"/>
        <v>----</v>
      </c>
      <c r="AJ1233" t="str">
        <f t="shared" si="417"/>
        <v>----</v>
      </c>
      <c r="AK1233" t="str">
        <f t="shared" si="418"/>
        <v>----</v>
      </c>
      <c r="AM1233" s="4">
        <f t="shared" si="419"/>
        <v>509.21139839682024</v>
      </c>
      <c r="AN1233" s="4">
        <f t="shared" si="420"/>
        <v>509</v>
      </c>
      <c r="AO1233" s="4">
        <f t="shared" si="421"/>
        <v>0.21139839682024331</v>
      </c>
    </row>
    <row r="1234" spans="1:41" x14ac:dyDescent="0.25">
      <c r="A1234">
        <v>22</v>
      </c>
      <c r="B1234">
        <v>22</v>
      </c>
      <c r="C1234">
        <v>0</v>
      </c>
      <c r="D1234">
        <v>15</v>
      </c>
      <c r="E1234">
        <v>0</v>
      </c>
      <c r="F1234">
        <v>0</v>
      </c>
      <c r="H1234">
        <v>525.08859259999997</v>
      </c>
      <c r="J1234">
        <v>1829115</v>
      </c>
      <c r="K1234">
        <v>2134614</v>
      </c>
      <c r="L1234">
        <v>2611223</v>
      </c>
      <c r="M1234" t="str">
        <f t="shared" si="402"/>
        <v>Yes</v>
      </c>
      <c r="N1234">
        <f t="shared" si="403"/>
        <v>2191650.6666666665</v>
      </c>
      <c r="O1234">
        <v>0</v>
      </c>
      <c r="P1234">
        <v>0</v>
      </c>
      <c r="Q1234">
        <v>0</v>
      </c>
      <c r="S1234">
        <f t="shared" si="404"/>
        <v>1</v>
      </c>
      <c r="T1234">
        <f t="shared" si="405"/>
        <v>0.68181818181818177</v>
      </c>
      <c r="V1234" s="4">
        <f t="shared" si="406"/>
        <v>525.08859257990014</v>
      </c>
      <c r="W1234">
        <f t="shared" si="407"/>
        <v>12</v>
      </c>
      <c r="X1234">
        <f t="shared" si="408"/>
        <v>0.54545454545454541</v>
      </c>
      <c r="Y1234">
        <f t="shared" si="409"/>
        <v>0.54545454545454541</v>
      </c>
      <c r="Z1234">
        <f t="shared" si="410"/>
        <v>0.8</v>
      </c>
      <c r="AA1234" t="str">
        <f t="shared" si="411"/>
        <v>CRAM</v>
      </c>
      <c r="AD1234">
        <f t="shared" si="412"/>
        <v>0.31034482758620691</v>
      </c>
      <c r="AF1234" t="str">
        <f t="shared" si="413"/>
        <v>----</v>
      </c>
      <c r="AG1234" t="str">
        <f t="shared" si="414"/>
        <v>----</v>
      </c>
      <c r="AH1234" t="str">
        <f t="shared" si="415"/>
        <v>HUnSatLig</v>
      </c>
      <c r="AI1234" t="str">
        <f t="shared" si="416"/>
        <v>----</v>
      </c>
      <c r="AJ1234" t="str">
        <f t="shared" si="417"/>
        <v>----</v>
      </c>
      <c r="AK1234" t="str">
        <f t="shared" si="418"/>
        <v>----</v>
      </c>
      <c r="AM1234" s="4">
        <f t="shared" si="419"/>
        <v>525.21001158530566</v>
      </c>
      <c r="AN1234" s="4">
        <f t="shared" si="420"/>
        <v>525</v>
      </c>
      <c r="AO1234" s="4">
        <f t="shared" si="421"/>
        <v>0.21001158530566499</v>
      </c>
    </row>
    <row r="1235" spans="1:41" x14ac:dyDescent="0.25">
      <c r="A1235">
        <v>22</v>
      </c>
      <c r="B1235">
        <v>23</v>
      </c>
      <c r="C1235">
        <v>1</v>
      </c>
      <c r="D1235">
        <v>6</v>
      </c>
      <c r="E1235">
        <v>1</v>
      </c>
      <c r="F1235">
        <v>0</v>
      </c>
      <c r="H1235">
        <v>428.11733090000001</v>
      </c>
      <c r="J1235">
        <v>1853656</v>
      </c>
      <c r="K1235">
        <v>3268713</v>
      </c>
      <c r="L1235">
        <v>3010232</v>
      </c>
      <c r="M1235" t="str">
        <f t="shared" si="402"/>
        <v>Yes</v>
      </c>
      <c r="N1235">
        <f t="shared" si="403"/>
        <v>2710867</v>
      </c>
      <c r="O1235">
        <v>0</v>
      </c>
      <c r="P1235">
        <v>0</v>
      </c>
      <c r="Q1235">
        <v>0</v>
      </c>
      <c r="S1235">
        <f t="shared" si="404"/>
        <v>1.0454545454545454</v>
      </c>
      <c r="T1235">
        <f t="shared" si="405"/>
        <v>0.27272727272727271</v>
      </c>
      <c r="V1235" s="4">
        <f t="shared" si="406"/>
        <v>428.11733087990001</v>
      </c>
      <c r="W1235">
        <f t="shared" si="407"/>
        <v>12</v>
      </c>
      <c r="X1235">
        <f t="shared" si="408"/>
        <v>0.54545454545454541</v>
      </c>
      <c r="Y1235">
        <f t="shared" si="409"/>
        <v>0.52173913043478259</v>
      </c>
      <c r="Z1235">
        <f t="shared" si="410"/>
        <v>2</v>
      </c>
      <c r="AA1235" t="str">
        <f t="shared" si="411"/>
        <v>O</v>
      </c>
      <c r="AD1235">
        <f t="shared" si="412"/>
        <v>0.44117647058823528</v>
      </c>
      <c r="AF1235" t="str">
        <f t="shared" si="413"/>
        <v>----</v>
      </c>
      <c r="AG1235" t="str">
        <f t="shared" si="414"/>
        <v>----</v>
      </c>
      <c r="AH1235" t="str">
        <f t="shared" si="415"/>
        <v>HUnSatLig</v>
      </c>
      <c r="AI1235" t="str">
        <f t="shared" si="416"/>
        <v>----</v>
      </c>
      <c r="AJ1235" t="str">
        <f t="shared" si="417"/>
        <v>----</v>
      </c>
      <c r="AK1235" t="str">
        <f t="shared" si="418"/>
        <v>----</v>
      </c>
      <c r="AM1235" s="4">
        <f t="shared" si="419"/>
        <v>428.21632670888363</v>
      </c>
      <c r="AN1235" s="4">
        <f t="shared" si="420"/>
        <v>428</v>
      </c>
      <c r="AO1235" s="4">
        <f t="shared" si="421"/>
        <v>0.21632670888362782</v>
      </c>
    </row>
    <row r="1236" spans="1:41" x14ac:dyDescent="0.25">
      <c r="A1236">
        <v>22</v>
      </c>
      <c r="B1236">
        <v>24</v>
      </c>
      <c r="C1236">
        <v>0</v>
      </c>
      <c r="D1236">
        <v>7</v>
      </c>
      <c r="E1236">
        <v>0</v>
      </c>
      <c r="F1236">
        <v>0</v>
      </c>
      <c r="H1236">
        <v>399.14492580000001</v>
      </c>
      <c r="J1236">
        <v>1566043</v>
      </c>
      <c r="K1236">
        <v>2648772</v>
      </c>
      <c r="L1236">
        <v>2773710</v>
      </c>
      <c r="M1236" t="str">
        <f t="shared" si="402"/>
        <v>Yes</v>
      </c>
      <c r="N1236">
        <f t="shared" si="403"/>
        <v>2329508.3333333335</v>
      </c>
      <c r="O1236">
        <v>3393485</v>
      </c>
      <c r="P1236">
        <v>4044284</v>
      </c>
      <c r="Q1236">
        <v>3710396</v>
      </c>
      <c r="S1236">
        <f t="shared" si="404"/>
        <v>1.0909090909090908</v>
      </c>
      <c r="T1236">
        <f t="shared" si="405"/>
        <v>0.31818181818181818</v>
      </c>
      <c r="V1236" s="4">
        <f t="shared" si="406"/>
        <v>399.14492577990001</v>
      </c>
      <c r="W1236">
        <f t="shared" si="407"/>
        <v>11</v>
      </c>
      <c r="X1236">
        <f t="shared" si="408"/>
        <v>0.5</v>
      </c>
      <c r="Y1236">
        <f t="shared" si="409"/>
        <v>0.45833333333333331</v>
      </c>
      <c r="Z1236">
        <f t="shared" si="410"/>
        <v>1.5714285714285714</v>
      </c>
      <c r="AA1236" t="str">
        <f t="shared" si="411"/>
        <v>CRAM</v>
      </c>
      <c r="AD1236">
        <f t="shared" si="412"/>
        <v>0.40540540540540543</v>
      </c>
      <c r="AF1236" t="str">
        <f t="shared" si="413"/>
        <v>----</v>
      </c>
      <c r="AG1236" t="str">
        <f t="shared" si="414"/>
        <v>----</v>
      </c>
      <c r="AH1236" t="str">
        <f t="shared" si="415"/>
        <v>HUnSatLig</v>
      </c>
      <c r="AI1236" t="str">
        <f t="shared" si="416"/>
        <v>----</v>
      </c>
      <c r="AJ1236" t="str">
        <f t="shared" si="417"/>
        <v>----</v>
      </c>
      <c r="AK1236" t="str">
        <f t="shared" si="418"/>
        <v>----</v>
      </c>
      <c r="AM1236" s="4">
        <f t="shared" si="419"/>
        <v>399.2372221668063</v>
      </c>
      <c r="AN1236" s="4">
        <f t="shared" si="420"/>
        <v>399</v>
      </c>
      <c r="AO1236" s="4">
        <f t="shared" si="421"/>
        <v>0.23722216680630481</v>
      </c>
    </row>
    <row r="1237" spans="1:41" x14ac:dyDescent="0.25">
      <c r="A1237">
        <v>22</v>
      </c>
      <c r="B1237">
        <v>24</v>
      </c>
      <c r="C1237">
        <v>0</v>
      </c>
      <c r="D1237">
        <v>14</v>
      </c>
      <c r="E1237">
        <v>0</v>
      </c>
      <c r="F1237">
        <v>0</v>
      </c>
      <c r="H1237">
        <v>511.109328</v>
      </c>
      <c r="J1237">
        <v>2394061</v>
      </c>
      <c r="K1237">
        <v>2548860</v>
      </c>
      <c r="L1237">
        <v>3141627</v>
      </c>
      <c r="M1237" t="str">
        <f t="shared" si="402"/>
        <v>Yes</v>
      </c>
      <c r="N1237">
        <f t="shared" si="403"/>
        <v>2694849.3333333335</v>
      </c>
      <c r="O1237">
        <v>0</v>
      </c>
      <c r="P1237">
        <v>0</v>
      </c>
      <c r="Q1237">
        <v>0</v>
      </c>
      <c r="S1237">
        <f t="shared" si="404"/>
        <v>1.0909090909090908</v>
      </c>
      <c r="T1237">
        <f t="shared" si="405"/>
        <v>0.63636363636363635</v>
      </c>
      <c r="V1237" s="4">
        <f t="shared" si="406"/>
        <v>511.1093279799</v>
      </c>
      <c r="W1237">
        <f t="shared" si="407"/>
        <v>11</v>
      </c>
      <c r="X1237">
        <f t="shared" si="408"/>
        <v>0.5</v>
      </c>
      <c r="Y1237">
        <f t="shared" si="409"/>
        <v>0.45833333333333331</v>
      </c>
      <c r="Z1237">
        <f t="shared" si="410"/>
        <v>0.7857142857142857</v>
      </c>
      <c r="AA1237" t="str">
        <f t="shared" si="411"/>
        <v>CRAM</v>
      </c>
      <c r="AD1237">
        <f t="shared" si="412"/>
        <v>0.26666666666666666</v>
      </c>
      <c r="AF1237" t="str">
        <f t="shared" si="413"/>
        <v>----</v>
      </c>
      <c r="AG1237" t="str">
        <f t="shared" si="414"/>
        <v>----</v>
      </c>
      <c r="AH1237" t="str">
        <f t="shared" si="415"/>
        <v>HUnSatLig</v>
      </c>
      <c r="AI1237" t="str">
        <f t="shared" si="416"/>
        <v>----</v>
      </c>
      <c r="AJ1237" t="str">
        <f t="shared" si="417"/>
        <v>----</v>
      </c>
      <c r="AK1237" t="str">
        <f t="shared" si="418"/>
        <v>----</v>
      </c>
      <c r="AM1237" s="4">
        <f t="shared" si="419"/>
        <v>511.2275144862034</v>
      </c>
      <c r="AN1237" s="4">
        <f t="shared" si="420"/>
        <v>511</v>
      </c>
      <c r="AO1237" s="4">
        <f t="shared" si="421"/>
        <v>0.22751448620340398</v>
      </c>
    </row>
    <row r="1238" spans="1:41" x14ac:dyDescent="0.25">
      <c r="A1238">
        <v>22</v>
      </c>
      <c r="B1238">
        <v>24</v>
      </c>
      <c r="C1238">
        <v>0</v>
      </c>
      <c r="D1238">
        <v>15</v>
      </c>
      <c r="E1238">
        <v>0</v>
      </c>
      <c r="F1238">
        <v>0</v>
      </c>
      <c r="H1238">
        <v>527.10424260000002</v>
      </c>
      <c r="J1238">
        <v>1508086</v>
      </c>
      <c r="K1238">
        <v>2290322</v>
      </c>
      <c r="L1238">
        <v>2232393</v>
      </c>
      <c r="M1238" t="str">
        <f t="shared" si="402"/>
        <v>Yes</v>
      </c>
      <c r="N1238">
        <f t="shared" si="403"/>
        <v>2010267</v>
      </c>
      <c r="O1238">
        <v>0</v>
      </c>
      <c r="P1238">
        <v>0</v>
      </c>
      <c r="Q1238">
        <v>0</v>
      </c>
      <c r="S1238">
        <f t="shared" si="404"/>
        <v>1.0909090909090908</v>
      </c>
      <c r="T1238">
        <f t="shared" si="405"/>
        <v>0.68181818181818177</v>
      </c>
      <c r="V1238" s="4">
        <f t="shared" si="406"/>
        <v>527.10424257990007</v>
      </c>
      <c r="W1238">
        <f t="shared" si="407"/>
        <v>11</v>
      </c>
      <c r="X1238">
        <f t="shared" si="408"/>
        <v>0.5</v>
      </c>
      <c r="Y1238">
        <f t="shared" si="409"/>
        <v>0.45833333333333331</v>
      </c>
      <c r="Z1238">
        <f t="shared" si="410"/>
        <v>0.73333333333333328</v>
      </c>
      <c r="AA1238" t="str">
        <f t="shared" si="411"/>
        <v>O</v>
      </c>
      <c r="AD1238">
        <f t="shared" si="412"/>
        <v>0.2413793103448276</v>
      </c>
      <c r="AF1238" t="str">
        <f t="shared" si="413"/>
        <v>----</v>
      </c>
      <c r="AG1238" t="str">
        <f t="shared" si="414"/>
        <v>----</v>
      </c>
      <c r="AH1238" t="str">
        <f t="shared" si="415"/>
        <v>HUnSatLig</v>
      </c>
      <c r="AI1238" t="str">
        <f t="shared" si="416"/>
        <v>----</v>
      </c>
      <c r="AJ1238" t="str">
        <f t="shared" si="417"/>
        <v>----</v>
      </c>
      <c r="AK1238" t="str">
        <f t="shared" si="418"/>
        <v>----</v>
      </c>
      <c r="AM1238" s="4">
        <f t="shared" si="419"/>
        <v>527.22612767468877</v>
      </c>
      <c r="AN1238" s="4">
        <f t="shared" si="420"/>
        <v>527</v>
      </c>
      <c r="AO1238" s="4">
        <f t="shared" si="421"/>
        <v>0.22612767468876882</v>
      </c>
    </row>
    <row r="1239" spans="1:41" x14ac:dyDescent="0.25">
      <c r="A1239">
        <v>22</v>
      </c>
      <c r="B1239">
        <v>26</v>
      </c>
      <c r="C1239">
        <v>0</v>
      </c>
      <c r="D1239">
        <v>6</v>
      </c>
      <c r="E1239">
        <v>0</v>
      </c>
      <c r="F1239">
        <v>0</v>
      </c>
      <c r="H1239">
        <v>385.16566119999999</v>
      </c>
      <c r="J1239">
        <v>1958775</v>
      </c>
      <c r="K1239">
        <v>2415429</v>
      </c>
      <c r="L1239">
        <v>2365483</v>
      </c>
      <c r="M1239" t="str">
        <f t="shared" si="402"/>
        <v>Yes</v>
      </c>
      <c r="N1239">
        <f t="shared" si="403"/>
        <v>2246562.3333333335</v>
      </c>
      <c r="O1239">
        <v>3918884</v>
      </c>
      <c r="P1239">
        <v>5046929</v>
      </c>
      <c r="Q1239">
        <v>4350167</v>
      </c>
      <c r="S1239">
        <f t="shared" si="404"/>
        <v>1.1818181818181819</v>
      </c>
      <c r="T1239">
        <f t="shared" si="405"/>
        <v>0.27272727272727271</v>
      </c>
      <c r="V1239" s="4">
        <f t="shared" si="406"/>
        <v>385.16566117989998</v>
      </c>
      <c r="W1239">
        <f t="shared" si="407"/>
        <v>10</v>
      </c>
      <c r="X1239">
        <f t="shared" si="408"/>
        <v>0.45454545454545453</v>
      </c>
      <c r="Y1239">
        <f t="shared" si="409"/>
        <v>0.38461538461538464</v>
      </c>
      <c r="Z1239">
        <f t="shared" si="410"/>
        <v>1.6666666666666667</v>
      </c>
      <c r="AA1239" t="str">
        <f t="shared" si="411"/>
        <v>CRAM</v>
      </c>
      <c r="AD1239">
        <f t="shared" si="412"/>
        <v>0.36842105263157893</v>
      </c>
      <c r="AF1239" t="str">
        <f t="shared" si="413"/>
        <v>----</v>
      </c>
      <c r="AG1239" t="str">
        <f t="shared" si="414"/>
        <v>----</v>
      </c>
      <c r="AH1239" t="str">
        <f t="shared" si="415"/>
        <v>HUnSatLig</v>
      </c>
      <c r="AI1239" t="str">
        <f t="shared" si="416"/>
        <v>----</v>
      </c>
      <c r="AJ1239" t="str">
        <f t="shared" si="417"/>
        <v>----</v>
      </c>
      <c r="AK1239" t="str">
        <f t="shared" si="418"/>
        <v>----</v>
      </c>
      <c r="AM1239" s="4">
        <f t="shared" si="419"/>
        <v>385.25472506770421</v>
      </c>
      <c r="AN1239" s="4">
        <f t="shared" si="420"/>
        <v>385</v>
      </c>
      <c r="AO1239" s="4">
        <f t="shared" si="421"/>
        <v>0.25472506770421433</v>
      </c>
    </row>
    <row r="1240" spans="1:41" x14ac:dyDescent="0.25">
      <c r="A1240">
        <v>22</v>
      </c>
      <c r="B1240">
        <v>26</v>
      </c>
      <c r="C1240">
        <v>0</v>
      </c>
      <c r="D1240">
        <v>14</v>
      </c>
      <c r="E1240">
        <v>0</v>
      </c>
      <c r="F1240">
        <v>0</v>
      </c>
      <c r="H1240">
        <v>513.12497800000006</v>
      </c>
      <c r="J1240">
        <v>2595871</v>
      </c>
      <c r="K1240">
        <v>2686661</v>
      </c>
      <c r="L1240">
        <v>3072093</v>
      </c>
      <c r="M1240" t="str">
        <f t="shared" si="402"/>
        <v>Yes</v>
      </c>
      <c r="N1240">
        <f t="shared" si="403"/>
        <v>2784875</v>
      </c>
      <c r="O1240">
        <v>0</v>
      </c>
      <c r="P1240">
        <v>0</v>
      </c>
      <c r="Q1240">
        <v>0</v>
      </c>
      <c r="S1240">
        <f t="shared" si="404"/>
        <v>1.1818181818181819</v>
      </c>
      <c r="T1240">
        <f t="shared" si="405"/>
        <v>0.63636363636363635</v>
      </c>
      <c r="V1240" s="4">
        <f t="shared" si="406"/>
        <v>513.12497797990011</v>
      </c>
      <c r="W1240">
        <f t="shared" si="407"/>
        <v>10</v>
      </c>
      <c r="X1240">
        <f t="shared" si="408"/>
        <v>0.45454545454545453</v>
      </c>
      <c r="Y1240">
        <f t="shared" si="409"/>
        <v>0.38461538461538464</v>
      </c>
      <c r="Z1240">
        <f t="shared" si="410"/>
        <v>0.7142857142857143</v>
      </c>
      <c r="AA1240" t="str">
        <f t="shared" si="411"/>
        <v>O</v>
      </c>
      <c r="AD1240">
        <f t="shared" si="412"/>
        <v>0.2</v>
      </c>
      <c r="AF1240" t="str">
        <f t="shared" si="413"/>
        <v>----</v>
      </c>
      <c r="AG1240" t="str">
        <f t="shared" si="414"/>
        <v>----</v>
      </c>
      <c r="AH1240" t="str">
        <f t="shared" si="415"/>
        <v>HUnSatLig</v>
      </c>
      <c r="AI1240" t="str">
        <f t="shared" si="416"/>
        <v>----</v>
      </c>
      <c r="AJ1240" t="str">
        <f t="shared" si="417"/>
        <v>----</v>
      </c>
      <c r="AK1240" t="str">
        <f t="shared" si="418"/>
        <v>----</v>
      </c>
      <c r="AM1240" s="4">
        <f t="shared" si="419"/>
        <v>513.24363057558674</v>
      </c>
      <c r="AN1240" s="4">
        <f t="shared" si="420"/>
        <v>513</v>
      </c>
      <c r="AO1240" s="4">
        <f t="shared" si="421"/>
        <v>0.24363057558673518</v>
      </c>
    </row>
    <row r="1241" spans="1:41" x14ac:dyDescent="0.25">
      <c r="A1241">
        <v>22</v>
      </c>
      <c r="B1241">
        <v>26</v>
      </c>
      <c r="C1241">
        <v>0</v>
      </c>
      <c r="D1241">
        <v>15</v>
      </c>
      <c r="E1241">
        <v>0</v>
      </c>
      <c r="F1241">
        <v>0</v>
      </c>
      <c r="H1241">
        <v>529.11989259999996</v>
      </c>
      <c r="J1241">
        <v>1877224</v>
      </c>
      <c r="K1241">
        <v>1634763</v>
      </c>
      <c r="L1241">
        <v>2586741</v>
      </c>
      <c r="M1241" t="str">
        <f t="shared" si="402"/>
        <v>Yes</v>
      </c>
      <c r="N1241">
        <f t="shared" si="403"/>
        <v>2032909.3333333333</v>
      </c>
      <c r="O1241">
        <v>0</v>
      </c>
      <c r="P1241">
        <v>0</v>
      </c>
      <c r="Q1241">
        <v>0</v>
      </c>
      <c r="S1241">
        <f t="shared" si="404"/>
        <v>1.1818181818181819</v>
      </c>
      <c r="T1241">
        <f t="shared" si="405"/>
        <v>0.68181818181818177</v>
      </c>
      <c r="V1241" s="4">
        <f t="shared" si="406"/>
        <v>529.11989257990001</v>
      </c>
      <c r="W1241">
        <f t="shared" si="407"/>
        <v>10</v>
      </c>
      <c r="X1241">
        <f t="shared" si="408"/>
        <v>0.45454545454545453</v>
      </c>
      <c r="Y1241">
        <f t="shared" si="409"/>
        <v>0.38461538461538464</v>
      </c>
      <c r="Z1241">
        <f t="shared" si="410"/>
        <v>0.66666666666666663</v>
      </c>
      <c r="AA1241" t="str">
        <f t="shared" si="411"/>
        <v>O</v>
      </c>
      <c r="AD1241">
        <f t="shared" si="412"/>
        <v>0.17241379310344829</v>
      </c>
      <c r="AF1241" t="str">
        <f t="shared" si="413"/>
        <v>----</v>
      </c>
      <c r="AG1241" t="str">
        <f t="shared" si="414"/>
        <v>----</v>
      </c>
      <c r="AH1241" t="str">
        <f t="shared" si="415"/>
        <v>HUnSatLig</v>
      </c>
      <c r="AI1241" t="str">
        <f t="shared" si="416"/>
        <v>----</v>
      </c>
      <c r="AJ1241" t="str">
        <f t="shared" si="417"/>
        <v>----</v>
      </c>
      <c r="AK1241" t="str">
        <f t="shared" si="418"/>
        <v>----</v>
      </c>
      <c r="AM1241" s="4">
        <f t="shared" si="419"/>
        <v>529.24224376407199</v>
      </c>
      <c r="AN1241" s="4">
        <f t="shared" si="420"/>
        <v>529</v>
      </c>
      <c r="AO1241" s="4">
        <f t="shared" si="421"/>
        <v>0.24224376407198633</v>
      </c>
    </row>
    <row r="1242" spans="1:41" x14ac:dyDescent="0.25">
      <c r="A1242">
        <v>22</v>
      </c>
      <c r="B1242">
        <v>28</v>
      </c>
      <c r="C1242">
        <v>0</v>
      </c>
      <c r="D1242">
        <v>14</v>
      </c>
      <c r="E1242">
        <v>0</v>
      </c>
      <c r="F1242">
        <v>0</v>
      </c>
      <c r="H1242">
        <v>515.14062799999999</v>
      </c>
      <c r="J1242">
        <v>2893925</v>
      </c>
      <c r="K1242">
        <v>2425102</v>
      </c>
      <c r="L1242">
        <v>2484922</v>
      </c>
      <c r="M1242" t="str">
        <f t="shared" si="402"/>
        <v>Yes</v>
      </c>
      <c r="N1242">
        <f t="shared" si="403"/>
        <v>2601316.3333333335</v>
      </c>
      <c r="O1242">
        <v>0</v>
      </c>
      <c r="P1242">
        <v>0</v>
      </c>
      <c r="Q1242">
        <v>0</v>
      </c>
      <c r="S1242">
        <f t="shared" si="404"/>
        <v>1.2727272727272727</v>
      </c>
      <c r="T1242">
        <f t="shared" si="405"/>
        <v>0.63636363636363635</v>
      </c>
      <c r="V1242" s="4">
        <f t="shared" si="406"/>
        <v>515.14062797990005</v>
      </c>
      <c r="W1242">
        <f t="shared" si="407"/>
        <v>9</v>
      </c>
      <c r="X1242">
        <f t="shared" si="408"/>
        <v>0.40909090909090912</v>
      </c>
      <c r="Y1242">
        <f t="shared" si="409"/>
        <v>0.32142857142857145</v>
      </c>
      <c r="Z1242">
        <f t="shared" si="410"/>
        <v>0.6428571428571429</v>
      </c>
      <c r="AA1242" t="str">
        <f t="shared" si="411"/>
        <v>O</v>
      </c>
      <c r="AD1242">
        <f t="shared" si="412"/>
        <v>0.13333333333333333</v>
      </c>
      <c r="AF1242" t="str">
        <f t="shared" si="413"/>
        <v>----</v>
      </c>
      <c r="AG1242" t="str">
        <f t="shared" si="414"/>
        <v>----</v>
      </c>
      <c r="AH1242" t="str">
        <f t="shared" si="415"/>
        <v>HUnSatLig</v>
      </c>
      <c r="AI1242" t="str">
        <f t="shared" si="416"/>
        <v>----</v>
      </c>
      <c r="AJ1242" t="str">
        <f t="shared" si="417"/>
        <v>----</v>
      </c>
      <c r="AK1242" t="str">
        <f t="shared" si="418"/>
        <v>----</v>
      </c>
      <c r="AM1242" s="4">
        <f t="shared" si="419"/>
        <v>515.25974666496984</v>
      </c>
      <c r="AN1242" s="4">
        <f t="shared" si="420"/>
        <v>515</v>
      </c>
      <c r="AO1242" s="4">
        <f t="shared" si="421"/>
        <v>0.259746664969839</v>
      </c>
    </row>
    <row r="1243" spans="1:41" x14ac:dyDescent="0.25">
      <c r="A1243">
        <v>22</v>
      </c>
      <c r="B1243">
        <v>30</v>
      </c>
      <c r="C1243">
        <v>0</v>
      </c>
      <c r="D1243">
        <v>14</v>
      </c>
      <c r="E1243">
        <v>0</v>
      </c>
      <c r="F1243">
        <v>0</v>
      </c>
      <c r="H1243">
        <v>517.15627800000004</v>
      </c>
      <c r="J1243">
        <v>2058398</v>
      </c>
      <c r="K1243">
        <v>2084692</v>
      </c>
      <c r="L1243">
        <v>2265871</v>
      </c>
      <c r="M1243" t="str">
        <f t="shared" si="402"/>
        <v>Yes</v>
      </c>
      <c r="N1243">
        <f t="shared" si="403"/>
        <v>2136320.3333333335</v>
      </c>
      <c r="O1243">
        <v>0</v>
      </c>
      <c r="P1243">
        <v>0</v>
      </c>
      <c r="Q1243">
        <v>0</v>
      </c>
      <c r="S1243">
        <f t="shared" si="404"/>
        <v>1.3636363636363635</v>
      </c>
      <c r="T1243">
        <f t="shared" si="405"/>
        <v>0.63636363636363635</v>
      </c>
      <c r="V1243" s="4">
        <f t="shared" si="406"/>
        <v>517.15627797989998</v>
      </c>
      <c r="W1243">
        <f t="shared" si="407"/>
        <v>8</v>
      </c>
      <c r="X1243">
        <f t="shared" si="408"/>
        <v>0.36363636363636365</v>
      </c>
      <c r="Y1243">
        <f t="shared" si="409"/>
        <v>0.26666666666666666</v>
      </c>
      <c r="Z1243">
        <f t="shared" si="410"/>
        <v>0.5714285714285714</v>
      </c>
      <c r="AA1243" t="str">
        <f t="shared" si="411"/>
        <v>O</v>
      </c>
      <c r="AD1243">
        <f t="shared" si="412"/>
        <v>6.6666666666666666E-2</v>
      </c>
      <c r="AF1243" t="str">
        <f t="shared" si="413"/>
        <v>----</v>
      </c>
      <c r="AG1243" t="str">
        <f t="shared" si="414"/>
        <v>----</v>
      </c>
      <c r="AH1243" t="str">
        <f t="shared" si="415"/>
        <v>HUnSatLig</v>
      </c>
      <c r="AI1243" t="str">
        <f t="shared" si="416"/>
        <v>----</v>
      </c>
      <c r="AJ1243" t="str">
        <f t="shared" si="417"/>
        <v>----</v>
      </c>
      <c r="AK1243" t="str">
        <f t="shared" si="418"/>
        <v>----</v>
      </c>
      <c r="AM1243" s="4">
        <f t="shared" si="419"/>
        <v>517.27586275435306</v>
      </c>
      <c r="AN1243" s="4">
        <f t="shared" si="420"/>
        <v>517</v>
      </c>
      <c r="AO1243" s="4">
        <f t="shared" si="421"/>
        <v>0.27586275435305652</v>
      </c>
    </row>
    <row r="1244" spans="1:41" x14ac:dyDescent="0.25">
      <c r="A1244">
        <v>22</v>
      </c>
      <c r="B1244">
        <v>30</v>
      </c>
      <c r="C1244">
        <v>0</v>
      </c>
      <c r="D1244">
        <v>18</v>
      </c>
      <c r="E1244">
        <v>0</v>
      </c>
      <c r="F1244">
        <v>0</v>
      </c>
      <c r="H1244">
        <v>581.13593639999999</v>
      </c>
      <c r="J1244">
        <v>2019026</v>
      </c>
      <c r="K1244">
        <v>1525845</v>
      </c>
      <c r="L1244">
        <v>1701362</v>
      </c>
      <c r="M1244" t="str">
        <f t="shared" si="402"/>
        <v>Yes</v>
      </c>
      <c r="N1244">
        <f t="shared" si="403"/>
        <v>1748744.3333333333</v>
      </c>
      <c r="O1244">
        <v>0</v>
      </c>
      <c r="P1244">
        <v>0</v>
      </c>
      <c r="Q1244">
        <v>0</v>
      </c>
      <c r="S1244">
        <f t="shared" si="404"/>
        <v>1.3636363636363635</v>
      </c>
      <c r="T1244">
        <f t="shared" si="405"/>
        <v>0.81818181818181823</v>
      </c>
      <c r="V1244" s="4">
        <f t="shared" si="406"/>
        <v>581.13593637990004</v>
      </c>
      <c r="W1244">
        <f t="shared" si="407"/>
        <v>8</v>
      </c>
      <c r="X1244">
        <f t="shared" si="408"/>
        <v>0.36363636363636365</v>
      </c>
      <c r="Y1244">
        <f t="shared" si="409"/>
        <v>0.26666666666666666</v>
      </c>
      <c r="Z1244">
        <f t="shared" si="410"/>
        <v>0.44444444444444442</v>
      </c>
      <c r="AA1244" t="str">
        <f t="shared" si="411"/>
        <v>O</v>
      </c>
      <c r="AD1244">
        <f t="shared" si="412"/>
        <v>-7.6923076923076927E-2</v>
      </c>
      <c r="AF1244" t="str">
        <f t="shared" si="413"/>
        <v>----</v>
      </c>
      <c r="AG1244" t="str">
        <f t="shared" si="414"/>
        <v>----</v>
      </c>
      <c r="AH1244" t="str">
        <f t="shared" si="415"/>
        <v>HUnSatLig</v>
      </c>
      <c r="AI1244" t="str">
        <f t="shared" si="416"/>
        <v>----</v>
      </c>
      <c r="AJ1244" t="str">
        <f t="shared" si="417"/>
        <v>----</v>
      </c>
      <c r="AK1244" t="str">
        <f t="shared" si="418"/>
        <v>----</v>
      </c>
      <c r="AM1244" s="4">
        <f t="shared" si="419"/>
        <v>581.27031550829429</v>
      </c>
      <c r="AN1244" s="4">
        <f t="shared" si="420"/>
        <v>581</v>
      </c>
      <c r="AO1244" s="4">
        <f t="shared" si="421"/>
        <v>0.27031550829428852</v>
      </c>
    </row>
    <row r="1245" spans="1:41" x14ac:dyDescent="0.25">
      <c r="A1245">
        <v>22</v>
      </c>
      <c r="B1245">
        <v>32</v>
      </c>
      <c r="C1245">
        <v>0</v>
      </c>
      <c r="D1245">
        <v>6</v>
      </c>
      <c r="E1245">
        <v>0</v>
      </c>
      <c r="F1245">
        <v>0</v>
      </c>
      <c r="H1245">
        <v>391.21261120000003</v>
      </c>
      <c r="J1245">
        <v>1606007</v>
      </c>
      <c r="K1245">
        <v>3675389</v>
      </c>
      <c r="L1245">
        <v>2706292</v>
      </c>
      <c r="M1245" t="str">
        <f t="shared" si="402"/>
        <v>Yes</v>
      </c>
      <c r="N1245">
        <f t="shared" si="403"/>
        <v>2662562.6666666665</v>
      </c>
      <c r="O1245">
        <v>7413205</v>
      </c>
      <c r="P1245">
        <v>11057198</v>
      </c>
      <c r="Q1245">
        <v>9614901</v>
      </c>
      <c r="S1245">
        <f t="shared" si="404"/>
        <v>1.4545454545454546</v>
      </c>
      <c r="T1245">
        <f t="shared" si="405"/>
        <v>0.27272727272727271</v>
      </c>
      <c r="V1245" s="4">
        <f t="shared" si="406"/>
        <v>391.21261117989997</v>
      </c>
      <c r="W1245">
        <f t="shared" si="407"/>
        <v>7</v>
      </c>
      <c r="X1245">
        <f t="shared" si="408"/>
        <v>0.31818181818181818</v>
      </c>
      <c r="Y1245">
        <f t="shared" si="409"/>
        <v>0.21875</v>
      </c>
      <c r="Z1245">
        <f t="shared" si="410"/>
        <v>1.1666666666666667</v>
      </c>
      <c r="AA1245" t="str">
        <f t="shared" si="411"/>
        <v>CRAM</v>
      </c>
      <c r="AD1245">
        <f t="shared" si="412"/>
        <v>0.21052631578947367</v>
      </c>
      <c r="AF1245" t="str">
        <f t="shared" si="413"/>
        <v>----</v>
      </c>
      <c r="AG1245" t="str">
        <f t="shared" si="414"/>
        <v>----</v>
      </c>
      <c r="AH1245" t="str">
        <f t="shared" si="415"/>
        <v>HUnSatLig</v>
      </c>
      <c r="AI1245" t="str">
        <f t="shared" si="416"/>
        <v>----</v>
      </c>
      <c r="AJ1245" t="str">
        <f t="shared" si="417"/>
        <v>----</v>
      </c>
      <c r="AK1245" t="str">
        <f t="shared" si="418"/>
        <v>----</v>
      </c>
      <c r="AM1245" s="4">
        <f t="shared" si="419"/>
        <v>391.30307333585381</v>
      </c>
      <c r="AN1245" s="4">
        <f t="shared" si="420"/>
        <v>391</v>
      </c>
      <c r="AO1245" s="4">
        <f t="shared" si="421"/>
        <v>0.30307333585381002</v>
      </c>
    </row>
    <row r="1246" spans="1:41" x14ac:dyDescent="0.25">
      <c r="A1246">
        <v>22</v>
      </c>
      <c r="B1246">
        <v>32</v>
      </c>
      <c r="C1246">
        <v>0</v>
      </c>
      <c r="D1246">
        <v>14</v>
      </c>
      <c r="E1246">
        <v>0</v>
      </c>
      <c r="F1246">
        <v>0</v>
      </c>
      <c r="H1246">
        <v>519.17192799999998</v>
      </c>
      <c r="J1246">
        <v>2112712</v>
      </c>
      <c r="K1246">
        <v>1715097</v>
      </c>
      <c r="L1246">
        <v>2014045</v>
      </c>
      <c r="M1246" t="str">
        <f t="shared" si="402"/>
        <v>Yes</v>
      </c>
      <c r="N1246">
        <f t="shared" si="403"/>
        <v>1947284.6666666667</v>
      </c>
      <c r="O1246">
        <v>0</v>
      </c>
      <c r="P1246">
        <v>0</v>
      </c>
      <c r="Q1246">
        <v>0</v>
      </c>
      <c r="S1246">
        <f t="shared" si="404"/>
        <v>1.4545454545454546</v>
      </c>
      <c r="T1246">
        <f t="shared" si="405"/>
        <v>0.63636363636363635</v>
      </c>
      <c r="V1246" s="4">
        <f t="shared" si="406"/>
        <v>519.17192797990003</v>
      </c>
      <c r="W1246">
        <f t="shared" si="407"/>
        <v>7</v>
      </c>
      <c r="X1246">
        <f t="shared" si="408"/>
        <v>0.31818181818181818</v>
      </c>
      <c r="Y1246">
        <f t="shared" si="409"/>
        <v>0.21875</v>
      </c>
      <c r="Z1246">
        <f t="shared" si="410"/>
        <v>0.5</v>
      </c>
      <c r="AA1246" t="str">
        <f t="shared" si="411"/>
        <v>O</v>
      </c>
      <c r="AD1246">
        <f t="shared" si="412"/>
        <v>0</v>
      </c>
      <c r="AF1246" t="str">
        <f t="shared" si="413"/>
        <v>----</v>
      </c>
      <c r="AG1246" t="str">
        <f t="shared" si="414"/>
        <v>----</v>
      </c>
      <c r="AH1246" t="str">
        <f t="shared" si="415"/>
        <v>HUnSatLig</v>
      </c>
      <c r="AI1246" t="str">
        <f t="shared" si="416"/>
        <v>----</v>
      </c>
      <c r="AJ1246" t="str">
        <f t="shared" si="417"/>
        <v>----</v>
      </c>
      <c r="AK1246" t="str">
        <f t="shared" si="418"/>
        <v>----</v>
      </c>
      <c r="AM1246" s="4">
        <f t="shared" si="419"/>
        <v>519.29197884373627</v>
      </c>
      <c r="AN1246" s="4">
        <f t="shared" si="420"/>
        <v>519</v>
      </c>
      <c r="AO1246" s="4">
        <f t="shared" si="421"/>
        <v>0.29197884373627403</v>
      </c>
    </row>
    <row r="1247" spans="1:41" x14ac:dyDescent="0.25">
      <c r="A1247">
        <v>22</v>
      </c>
      <c r="B1247">
        <v>34</v>
      </c>
      <c r="C1247">
        <v>0</v>
      </c>
      <c r="D1247">
        <v>6</v>
      </c>
      <c r="E1247">
        <v>0</v>
      </c>
      <c r="F1247">
        <v>0</v>
      </c>
      <c r="H1247">
        <v>393.22826120000002</v>
      </c>
      <c r="J1247">
        <v>1663463</v>
      </c>
      <c r="K1247">
        <v>2458793</v>
      </c>
      <c r="L1247">
        <v>2076928</v>
      </c>
      <c r="M1247" t="str">
        <f t="shared" si="402"/>
        <v>Yes</v>
      </c>
      <c r="N1247">
        <f t="shared" si="403"/>
        <v>2066394.6666666667</v>
      </c>
      <c r="O1247">
        <v>5858183</v>
      </c>
      <c r="P1247">
        <v>9277910</v>
      </c>
      <c r="Q1247">
        <v>8292298</v>
      </c>
      <c r="S1247">
        <f t="shared" si="404"/>
        <v>1.5454545454545454</v>
      </c>
      <c r="T1247">
        <f t="shared" si="405"/>
        <v>0.27272727272727271</v>
      </c>
      <c r="V1247" s="4">
        <f t="shared" si="406"/>
        <v>393.22826117989996</v>
      </c>
      <c r="W1247">
        <f t="shared" si="407"/>
        <v>6</v>
      </c>
      <c r="X1247">
        <f t="shared" si="408"/>
        <v>0.27272727272727271</v>
      </c>
      <c r="Y1247">
        <f t="shared" si="409"/>
        <v>0.17647058823529413</v>
      </c>
      <c r="Z1247">
        <f t="shared" si="410"/>
        <v>1</v>
      </c>
      <c r="AA1247" t="str">
        <f t="shared" si="411"/>
        <v>O</v>
      </c>
      <c r="AD1247">
        <f t="shared" si="412"/>
        <v>0.15789473684210525</v>
      </c>
      <c r="AF1247" t="str">
        <f t="shared" si="413"/>
        <v>----</v>
      </c>
      <c r="AG1247" t="str">
        <f t="shared" si="414"/>
        <v>----</v>
      </c>
      <c r="AH1247" t="str">
        <f t="shared" si="415"/>
        <v>----</v>
      </c>
      <c r="AI1247" t="str">
        <f t="shared" si="416"/>
        <v>AlipatNoN</v>
      </c>
      <c r="AJ1247" t="str">
        <f t="shared" si="417"/>
        <v>----</v>
      </c>
      <c r="AK1247" t="str">
        <f t="shared" si="418"/>
        <v>----</v>
      </c>
      <c r="AM1247" s="4">
        <f t="shared" si="419"/>
        <v>393.31918942523703</v>
      </c>
      <c r="AN1247" s="4">
        <f t="shared" si="420"/>
        <v>393</v>
      </c>
      <c r="AO1247" s="4">
        <f t="shared" si="421"/>
        <v>0.31918942523702754</v>
      </c>
    </row>
    <row r="1248" spans="1:41" x14ac:dyDescent="0.25">
      <c r="A1248">
        <v>22</v>
      </c>
      <c r="B1248">
        <v>34</v>
      </c>
      <c r="C1248">
        <v>0</v>
      </c>
      <c r="D1248">
        <v>13</v>
      </c>
      <c r="E1248">
        <v>0</v>
      </c>
      <c r="F1248">
        <v>0</v>
      </c>
      <c r="H1248">
        <v>505.19266340000001</v>
      </c>
      <c r="J1248">
        <v>2522276</v>
      </c>
      <c r="K1248">
        <v>2474921</v>
      </c>
      <c r="L1248">
        <v>2737347</v>
      </c>
      <c r="M1248" t="str">
        <f t="shared" si="402"/>
        <v>Yes</v>
      </c>
      <c r="N1248">
        <f t="shared" si="403"/>
        <v>2578181.3333333335</v>
      </c>
      <c r="O1248">
        <v>2712925</v>
      </c>
      <c r="P1248">
        <v>2866105</v>
      </c>
      <c r="Q1248">
        <v>3030831</v>
      </c>
      <c r="S1248">
        <f t="shared" si="404"/>
        <v>1.5454545454545454</v>
      </c>
      <c r="T1248">
        <f t="shared" si="405"/>
        <v>0.59090909090909094</v>
      </c>
      <c r="V1248" s="4">
        <f t="shared" si="406"/>
        <v>505.19266337990001</v>
      </c>
      <c r="W1248">
        <f t="shared" si="407"/>
        <v>6</v>
      </c>
      <c r="X1248">
        <f t="shared" si="408"/>
        <v>0.27272727272727271</v>
      </c>
      <c r="Y1248">
        <f t="shared" si="409"/>
        <v>0.17647058823529413</v>
      </c>
      <c r="Z1248">
        <f t="shared" si="410"/>
        <v>0.46153846153846156</v>
      </c>
      <c r="AA1248" t="str">
        <f t="shared" si="411"/>
        <v>O</v>
      </c>
      <c r="AD1248">
        <f t="shared" si="412"/>
        <v>-3.2258064516129031E-2</v>
      </c>
      <c r="AF1248" t="str">
        <f t="shared" si="413"/>
        <v>----</v>
      </c>
      <c r="AG1248" t="str">
        <f t="shared" si="414"/>
        <v>----</v>
      </c>
      <c r="AH1248" t="str">
        <f t="shared" si="415"/>
        <v>----</v>
      </c>
      <c r="AI1248" t="str">
        <f t="shared" si="416"/>
        <v>AlipatNoN</v>
      </c>
      <c r="AJ1248" t="str">
        <f t="shared" si="417"/>
        <v>----</v>
      </c>
      <c r="AK1248" t="str">
        <f t="shared" si="418"/>
        <v>----</v>
      </c>
      <c r="AM1248" s="4">
        <f t="shared" si="419"/>
        <v>505.30948174463418</v>
      </c>
      <c r="AN1248" s="4">
        <f t="shared" si="420"/>
        <v>505</v>
      </c>
      <c r="AO1248" s="4">
        <f t="shared" si="421"/>
        <v>0.30948174463418354</v>
      </c>
    </row>
    <row r="1249" spans="1:41" x14ac:dyDescent="0.25">
      <c r="A1249">
        <v>22</v>
      </c>
      <c r="B1249">
        <v>34</v>
      </c>
      <c r="C1249">
        <v>0</v>
      </c>
      <c r="D1249">
        <v>14</v>
      </c>
      <c r="E1249">
        <v>0</v>
      </c>
      <c r="F1249">
        <v>0</v>
      </c>
      <c r="H1249">
        <v>521.18757800000003</v>
      </c>
      <c r="J1249">
        <v>2054885</v>
      </c>
      <c r="K1249">
        <v>2024924</v>
      </c>
      <c r="L1249">
        <v>2237347</v>
      </c>
      <c r="M1249" t="str">
        <f t="shared" si="402"/>
        <v>Yes</v>
      </c>
      <c r="N1249">
        <f t="shared" si="403"/>
        <v>2105718.6666666665</v>
      </c>
      <c r="O1249">
        <v>2126764</v>
      </c>
      <c r="P1249">
        <v>2508040</v>
      </c>
      <c r="Q1249">
        <v>2758852</v>
      </c>
      <c r="S1249">
        <f t="shared" si="404"/>
        <v>1.5454545454545454</v>
      </c>
      <c r="T1249">
        <f t="shared" si="405"/>
        <v>0.63636363636363635</v>
      </c>
      <c r="V1249" s="4">
        <f t="shared" si="406"/>
        <v>521.18757797990008</v>
      </c>
      <c r="W1249">
        <f t="shared" si="407"/>
        <v>6</v>
      </c>
      <c r="X1249">
        <f t="shared" si="408"/>
        <v>0.27272727272727271</v>
      </c>
      <c r="Y1249">
        <f t="shared" si="409"/>
        <v>0.17647058823529413</v>
      </c>
      <c r="Z1249">
        <f t="shared" si="410"/>
        <v>0.42857142857142855</v>
      </c>
      <c r="AA1249" t="str">
        <f t="shared" si="411"/>
        <v>O</v>
      </c>
      <c r="AD1249">
        <f t="shared" si="412"/>
        <v>-6.6666666666666666E-2</v>
      </c>
      <c r="AF1249" t="str">
        <f t="shared" si="413"/>
        <v>----</v>
      </c>
      <c r="AG1249" t="str">
        <f t="shared" si="414"/>
        <v>----</v>
      </c>
      <c r="AH1249" t="str">
        <f t="shared" si="415"/>
        <v>----</v>
      </c>
      <c r="AI1249" t="str">
        <f t="shared" si="416"/>
        <v>----</v>
      </c>
      <c r="AJ1249" t="str">
        <f t="shared" si="417"/>
        <v>SatFACarb</v>
      </c>
      <c r="AK1249" t="str">
        <f t="shared" si="418"/>
        <v>----</v>
      </c>
      <c r="AM1249" s="4">
        <f t="shared" si="419"/>
        <v>521.30809493311961</v>
      </c>
      <c r="AN1249" s="4">
        <f t="shared" si="420"/>
        <v>521</v>
      </c>
      <c r="AO1249" s="4">
        <f t="shared" si="421"/>
        <v>0.30809493311960523</v>
      </c>
    </row>
    <row r="1250" spans="1:41" x14ac:dyDescent="0.25">
      <c r="A1250">
        <v>22</v>
      </c>
      <c r="B1250">
        <v>34</v>
      </c>
      <c r="C1250">
        <v>0</v>
      </c>
      <c r="D1250">
        <v>16</v>
      </c>
      <c r="E1250">
        <v>0</v>
      </c>
      <c r="F1250">
        <v>0</v>
      </c>
      <c r="H1250">
        <v>553.17740719999995</v>
      </c>
      <c r="J1250">
        <v>2241724</v>
      </c>
      <c r="K1250">
        <v>1792671</v>
      </c>
      <c r="L1250">
        <v>2381569</v>
      </c>
      <c r="M1250" t="str">
        <f t="shared" si="402"/>
        <v>Yes</v>
      </c>
      <c r="N1250">
        <f t="shared" si="403"/>
        <v>2138654.6666666665</v>
      </c>
      <c r="O1250">
        <v>0</v>
      </c>
      <c r="P1250">
        <v>0</v>
      </c>
      <c r="Q1250">
        <v>0</v>
      </c>
      <c r="S1250">
        <f t="shared" si="404"/>
        <v>1.5454545454545454</v>
      </c>
      <c r="T1250">
        <f t="shared" si="405"/>
        <v>0.72727272727272729</v>
      </c>
      <c r="V1250" s="4">
        <f t="shared" si="406"/>
        <v>553.1774071799</v>
      </c>
      <c r="W1250">
        <f t="shared" si="407"/>
        <v>6</v>
      </c>
      <c r="X1250">
        <f t="shared" si="408"/>
        <v>0.27272727272727271</v>
      </c>
      <c r="Y1250">
        <f t="shared" si="409"/>
        <v>0.17647058823529413</v>
      </c>
      <c r="Z1250">
        <f t="shared" si="410"/>
        <v>0.375</v>
      </c>
      <c r="AA1250" t="str">
        <f t="shared" si="411"/>
        <v>O</v>
      </c>
      <c r="AD1250">
        <f t="shared" si="412"/>
        <v>-0.14285714285714285</v>
      </c>
      <c r="AF1250" t="str">
        <f t="shared" si="413"/>
        <v>----</v>
      </c>
      <c r="AG1250" t="str">
        <f t="shared" si="414"/>
        <v>----</v>
      </c>
      <c r="AH1250" t="str">
        <f t="shared" si="415"/>
        <v>----</v>
      </c>
      <c r="AI1250" t="str">
        <f t="shared" si="416"/>
        <v>----</v>
      </c>
      <c r="AJ1250" t="str">
        <f t="shared" si="417"/>
        <v>SatFACarb</v>
      </c>
      <c r="AK1250" t="str">
        <f t="shared" si="418"/>
        <v>----</v>
      </c>
      <c r="AM1250" s="4">
        <f t="shared" si="419"/>
        <v>553.30532131009011</v>
      </c>
      <c r="AN1250" s="4">
        <f t="shared" si="420"/>
        <v>553</v>
      </c>
      <c r="AO1250" s="4">
        <f t="shared" si="421"/>
        <v>0.30532131009010754</v>
      </c>
    </row>
    <row r="1251" spans="1:41" x14ac:dyDescent="0.25">
      <c r="A1251">
        <v>22</v>
      </c>
      <c r="B1251">
        <v>36</v>
      </c>
      <c r="C1251">
        <v>0</v>
      </c>
      <c r="D1251">
        <v>7</v>
      </c>
      <c r="E1251">
        <v>0</v>
      </c>
      <c r="F1251">
        <v>0</v>
      </c>
      <c r="H1251">
        <v>411.23882579999997</v>
      </c>
      <c r="J1251">
        <v>1806916</v>
      </c>
      <c r="K1251">
        <v>3378901</v>
      </c>
      <c r="L1251">
        <v>2665121</v>
      </c>
      <c r="M1251" t="str">
        <f t="shared" si="402"/>
        <v>Yes</v>
      </c>
      <c r="N1251">
        <f t="shared" si="403"/>
        <v>2616979.3333333335</v>
      </c>
      <c r="O1251">
        <v>6748339</v>
      </c>
      <c r="P1251">
        <v>12470935</v>
      </c>
      <c r="Q1251">
        <v>10600473</v>
      </c>
      <c r="S1251">
        <f t="shared" si="404"/>
        <v>1.6363636363636365</v>
      </c>
      <c r="T1251">
        <f t="shared" si="405"/>
        <v>0.31818181818181818</v>
      </c>
      <c r="V1251" s="4">
        <f t="shared" si="406"/>
        <v>411.23882577989997</v>
      </c>
      <c r="W1251">
        <f t="shared" si="407"/>
        <v>5</v>
      </c>
      <c r="X1251">
        <f t="shared" si="408"/>
        <v>0.22727272727272727</v>
      </c>
      <c r="Y1251">
        <f t="shared" si="409"/>
        <v>0.1388888888888889</v>
      </c>
      <c r="Z1251">
        <f t="shared" si="410"/>
        <v>0.7142857142857143</v>
      </c>
      <c r="AA1251" t="str">
        <f t="shared" si="411"/>
        <v>O</v>
      </c>
      <c r="AD1251">
        <f t="shared" si="412"/>
        <v>8.1081081081081086E-2</v>
      </c>
      <c r="AF1251" t="str">
        <f t="shared" si="413"/>
        <v>----</v>
      </c>
      <c r="AG1251" t="str">
        <f t="shared" si="414"/>
        <v>----</v>
      </c>
      <c r="AH1251" t="str">
        <f t="shared" si="415"/>
        <v>----</v>
      </c>
      <c r="AI1251" t="str">
        <f t="shared" si="416"/>
        <v>AlipatNoN</v>
      </c>
      <c r="AJ1251" t="str">
        <f t="shared" si="417"/>
        <v>----</v>
      </c>
      <c r="AK1251" t="str">
        <f t="shared" si="418"/>
        <v>----</v>
      </c>
      <c r="AM1251" s="4">
        <f t="shared" si="419"/>
        <v>411.33391870310555</v>
      </c>
      <c r="AN1251" s="4">
        <f t="shared" si="420"/>
        <v>411</v>
      </c>
      <c r="AO1251" s="4">
        <f t="shared" si="421"/>
        <v>0.33391870310555305</v>
      </c>
    </row>
    <row r="1252" spans="1:41" x14ac:dyDescent="0.25">
      <c r="A1252">
        <v>22</v>
      </c>
      <c r="B1252">
        <v>36</v>
      </c>
      <c r="C1252">
        <v>0</v>
      </c>
      <c r="D1252">
        <v>14</v>
      </c>
      <c r="E1252">
        <v>0</v>
      </c>
      <c r="F1252">
        <v>0</v>
      </c>
      <c r="H1252">
        <v>523.20322799999997</v>
      </c>
      <c r="J1252">
        <v>1570294</v>
      </c>
      <c r="K1252">
        <v>2094108</v>
      </c>
      <c r="L1252">
        <v>2355170</v>
      </c>
      <c r="M1252" t="str">
        <f t="shared" si="402"/>
        <v>Yes</v>
      </c>
      <c r="N1252">
        <f t="shared" si="403"/>
        <v>2006524</v>
      </c>
      <c r="O1252">
        <v>2738069</v>
      </c>
      <c r="P1252">
        <v>3223341</v>
      </c>
      <c r="Q1252">
        <v>3364047</v>
      </c>
      <c r="S1252">
        <f t="shared" si="404"/>
        <v>1.6363636363636365</v>
      </c>
      <c r="T1252">
        <f t="shared" si="405"/>
        <v>0.63636363636363635</v>
      </c>
      <c r="V1252" s="4">
        <f t="shared" si="406"/>
        <v>523.20322797990002</v>
      </c>
      <c r="W1252">
        <f t="shared" si="407"/>
        <v>5</v>
      </c>
      <c r="X1252">
        <f t="shared" si="408"/>
        <v>0.22727272727272727</v>
      </c>
      <c r="Y1252">
        <f t="shared" si="409"/>
        <v>0.1388888888888889</v>
      </c>
      <c r="Z1252">
        <f t="shared" si="410"/>
        <v>0.35714285714285715</v>
      </c>
      <c r="AA1252" t="str">
        <f t="shared" si="411"/>
        <v>O</v>
      </c>
      <c r="AD1252">
        <f t="shared" si="412"/>
        <v>-0.13333333333333333</v>
      </c>
      <c r="AF1252" t="str">
        <f t="shared" si="413"/>
        <v>----</v>
      </c>
      <c r="AG1252" t="str">
        <f t="shared" si="414"/>
        <v>----</v>
      </c>
      <c r="AH1252" t="str">
        <f t="shared" si="415"/>
        <v>----</v>
      </c>
      <c r="AI1252" t="str">
        <f t="shared" si="416"/>
        <v>----</v>
      </c>
      <c r="AJ1252" t="str">
        <f t="shared" si="417"/>
        <v>SatFACarb</v>
      </c>
      <c r="AK1252" t="str">
        <f t="shared" si="418"/>
        <v>----</v>
      </c>
      <c r="AM1252" s="4">
        <f t="shared" si="419"/>
        <v>523.32421102250271</v>
      </c>
      <c r="AN1252" s="4">
        <f t="shared" si="420"/>
        <v>523</v>
      </c>
      <c r="AO1252" s="4">
        <f t="shared" si="421"/>
        <v>0.32421102250270906</v>
      </c>
    </row>
    <row r="1253" spans="1:41" x14ac:dyDescent="0.25">
      <c r="A1253">
        <v>22</v>
      </c>
      <c r="B1253">
        <v>36</v>
      </c>
      <c r="C1253">
        <v>0</v>
      </c>
      <c r="D1253">
        <v>16</v>
      </c>
      <c r="E1253">
        <v>0</v>
      </c>
      <c r="F1253">
        <v>0</v>
      </c>
      <c r="H1253">
        <v>555.1930572</v>
      </c>
      <c r="J1253">
        <v>3263114</v>
      </c>
      <c r="K1253">
        <v>2827954</v>
      </c>
      <c r="L1253">
        <v>2779893</v>
      </c>
      <c r="M1253" t="str">
        <f t="shared" si="402"/>
        <v>Yes</v>
      </c>
      <c r="N1253">
        <f t="shared" si="403"/>
        <v>2956987</v>
      </c>
      <c r="O1253">
        <v>3693675</v>
      </c>
      <c r="P1253">
        <v>3153822</v>
      </c>
      <c r="Q1253">
        <v>3044972</v>
      </c>
      <c r="S1253">
        <f t="shared" si="404"/>
        <v>1.6363636363636365</v>
      </c>
      <c r="T1253">
        <f t="shared" si="405"/>
        <v>0.72727272727272729</v>
      </c>
      <c r="V1253" s="4">
        <f t="shared" si="406"/>
        <v>555.19305717990005</v>
      </c>
      <c r="W1253">
        <f t="shared" si="407"/>
        <v>5</v>
      </c>
      <c r="X1253">
        <f t="shared" si="408"/>
        <v>0.22727272727272727</v>
      </c>
      <c r="Y1253">
        <f t="shared" si="409"/>
        <v>0.1388888888888889</v>
      </c>
      <c r="Z1253">
        <f t="shared" si="410"/>
        <v>0.3125</v>
      </c>
      <c r="AA1253" t="str">
        <f t="shared" si="411"/>
        <v>O</v>
      </c>
      <c r="AD1253">
        <f t="shared" si="412"/>
        <v>-0.21428571428571427</v>
      </c>
      <c r="AF1253" t="str">
        <f t="shared" si="413"/>
        <v>----</v>
      </c>
      <c r="AG1253" t="str">
        <f t="shared" si="414"/>
        <v>----</v>
      </c>
      <c r="AH1253" t="str">
        <f t="shared" si="415"/>
        <v>----</v>
      </c>
      <c r="AI1253" t="str">
        <f t="shared" si="416"/>
        <v>----</v>
      </c>
      <c r="AJ1253" t="str">
        <f t="shared" si="417"/>
        <v>SatFACarb</v>
      </c>
      <c r="AK1253" t="str">
        <f t="shared" si="418"/>
        <v>----</v>
      </c>
      <c r="AM1253" s="4">
        <f t="shared" si="419"/>
        <v>555.32143739947333</v>
      </c>
      <c r="AN1253" s="4">
        <f t="shared" si="420"/>
        <v>555</v>
      </c>
      <c r="AO1253" s="4">
        <f t="shared" si="421"/>
        <v>0.32143739947332506</v>
      </c>
    </row>
    <row r="1254" spans="1:41" x14ac:dyDescent="0.25">
      <c r="A1254">
        <v>22</v>
      </c>
      <c r="B1254">
        <v>38</v>
      </c>
      <c r="C1254">
        <v>0</v>
      </c>
      <c r="D1254">
        <v>9</v>
      </c>
      <c r="E1254">
        <v>0</v>
      </c>
      <c r="F1254">
        <v>0</v>
      </c>
      <c r="H1254">
        <v>445.244305</v>
      </c>
      <c r="J1254">
        <v>1794976</v>
      </c>
      <c r="K1254">
        <v>3050269</v>
      </c>
      <c r="L1254">
        <v>1579722</v>
      </c>
      <c r="M1254" t="str">
        <f t="shared" si="402"/>
        <v>Yes</v>
      </c>
      <c r="N1254">
        <f t="shared" si="403"/>
        <v>2141655.6666666665</v>
      </c>
      <c r="O1254">
        <v>6775658</v>
      </c>
      <c r="P1254">
        <v>10548734</v>
      </c>
      <c r="Q1254">
        <v>10314439</v>
      </c>
      <c r="S1254">
        <f t="shared" si="404"/>
        <v>1.7272727272727273</v>
      </c>
      <c r="T1254">
        <f t="shared" si="405"/>
        <v>0.40909090909090912</v>
      </c>
      <c r="V1254" s="4">
        <f t="shared" si="406"/>
        <v>445.24430497990005</v>
      </c>
      <c r="W1254">
        <f t="shared" si="407"/>
        <v>4</v>
      </c>
      <c r="X1254">
        <f t="shared" si="408"/>
        <v>0.18181818181818182</v>
      </c>
      <c r="Y1254">
        <f t="shared" si="409"/>
        <v>0.10526315789473684</v>
      </c>
      <c r="Z1254">
        <f t="shared" si="410"/>
        <v>0.44444444444444442</v>
      </c>
      <c r="AA1254" t="str">
        <f t="shared" si="411"/>
        <v>O</v>
      </c>
      <c r="AD1254">
        <f t="shared" si="412"/>
        <v>-2.8571428571428571E-2</v>
      </c>
      <c r="AF1254" t="str">
        <f t="shared" si="413"/>
        <v>----</v>
      </c>
      <c r="AG1254" t="str">
        <f t="shared" si="414"/>
        <v>----</v>
      </c>
      <c r="AH1254" t="str">
        <f t="shared" si="415"/>
        <v>----</v>
      </c>
      <c r="AI1254" t="str">
        <f t="shared" si="416"/>
        <v>AlipatNoN</v>
      </c>
      <c r="AJ1254" t="str">
        <f t="shared" si="417"/>
        <v>----</v>
      </c>
      <c r="AK1254" t="str">
        <f t="shared" si="418"/>
        <v>----</v>
      </c>
      <c r="AM1254" s="4">
        <f t="shared" si="419"/>
        <v>445.34726116945944</v>
      </c>
      <c r="AN1254" s="4">
        <f t="shared" si="420"/>
        <v>445</v>
      </c>
      <c r="AO1254" s="4">
        <f t="shared" si="421"/>
        <v>0.34726116945944341</v>
      </c>
    </row>
    <row r="1255" spans="1:41" x14ac:dyDescent="0.25">
      <c r="A1255">
        <v>22</v>
      </c>
      <c r="B1255">
        <v>38</v>
      </c>
      <c r="C1255">
        <v>0</v>
      </c>
      <c r="D1255">
        <v>10</v>
      </c>
      <c r="E1255">
        <v>0</v>
      </c>
      <c r="F1255">
        <v>0</v>
      </c>
      <c r="H1255">
        <v>461.23921960000001</v>
      </c>
      <c r="J1255">
        <v>1572508</v>
      </c>
      <c r="K1255">
        <v>3237553</v>
      </c>
      <c r="L1255">
        <v>2022462</v>
      </c>
      <c r="M1255" t="str">
        <f t="shared" si="402"/>
        <v>Yes</v>
      </c>
      <c r="N1255">
        <f t="shared" si="403"/>
        <v>2277507.6666666665</v>
      </c>
      <c r="O1255">
        <v>5156625</v>
      </c>
      <c r="P1255">
        <v>9731037</v>
      </c>
      <c r="Q1255">
        <v>8711980</v>
      </c>
      <c r="S1255">
        <f t="shared" si="404"/>
        <v>1.7272727272727273</v>
      </c>
      <c r="T1255">
        <f t="shared" si="405"/>
        <v>0.45454545454545453</v>
      </c>
      <c r="V1255" s="4">
        <f t="shared" si="406"/>
        <v>461.23921957990001</v>
      </c>
      <c r="W1255">
        <f t="shared" si="407"/>
        <v>4</v>
      </c>
      <c r="X1255">
        <f t="shared" si="408"/>
        <v>0.18181818181818182</v>
      </c>
      <c r="Y1255">
        <f t="shared" si="409"/>
        <v>0.10526315789473684</v>
      </c>
      <c r="Z1255">
        <f t="shared" si="410"/>
        <v>0.4</v>
      </c>
      <c r="AA1255" t="str">
        <f t="shared" si="411"/>
        <v>O</v>
      </c>
      <c r="AD1255">
        <f t="shared" si="412"/>
        <v>-5.8823529411764705E-2</v>
      </c>
      <c r="AF1255" t="str">
        <f t="shared" si="413"/>
        <v>----</v>
      </c>
      <c r="AG1255" t="str">
        <f t="shared" si="414"/>
        <v>----</v>
      </c>
      <c r="AH1255" t="str">
        <f t="shared" si="415"/>
        <v>----</v>
      </c>
      <c r="AI1255" t="str">
        <f t="shared" si="416"/>
        <v>AlipatNoN</v>
      </c>
      <c r="AJ1255" t="str">
        <f t="shared" si="417"/>
        <v>----</v>
      </c>
      <c r="AK1255" t="str">
        <f t="shared" si="418"/>
        <v>----</v>
      </c>
      <c r="AM1255" s="4">
        <f t="shared" si="419"/>
        <v>461.34587435794469</v>
      </c>
      <c r="AN1255" s="4">
        <f t="shared" si="420"/>
        <v>461</v>
      </c>
      <c r="AO1255" s="4">
        <f t="shared" si="421"/>
        <v>0.34587435794469457</v>
      </c>
    </row>
    <row r="1256" spans="1:41" x14ac:dyDescent="0.25">
      <c r="A1256">
        <v>22</v>
      </c>
      <c r="B1256">
        <v>38</v>
      </c>
      <c r="C1256">
        <v>0</v>
      </c>
      <c r="D1256">
        <v>15</v>
      </c>
      <c r="E1256">
        <v>0</v>
      </c>
      <c r="F1256">
        <v>0</v>
      </c>
      <c r="H1256">
        <v>541.21379260000003</v>
      </c>
      <c r="J1256">
        <v>1772544</v>
      </c>
      <c r="K1256">
        <v>2170347</v>
      </c>
      <c r="L1256">
        <v>1954568</v>
      </c>
      <c r="M1256" t="str">
        <f t="shared" si="402"/>
        <v>Yes</v>
      </c>
      <c r="N1256">
        <f t="shared" si="403"/>
        <v>1965819.6666666667</v>
      </c>
      <c r="O1256">
        <v>3984883</v>
      </c>
      <c r="P1256">
        <v>4709946</v>
      </c>
      <c r="Q1256">
        <v>4397052</v>
      </c>
      <c r="S1256">
        <f t="shared" si="404"/>
        <v>1.7272727272727273</v>
      </c>
      <c r="T1256">
        <f t="shared" si="405"/>
        <v>0.68181818181818177</v>
      </c>
      <c r="V1256" s="4">
        <f t="shared" si="406"/>
        <v>541.21379257990009</v>
      </c>
      <c r="W1256">
        <f t="shared" si="407"/>
        <v>4</v>
      </c>
      <c r="X1256">
        <f t="shared" si="408"/>
        <v>0.18181818181818182</v>
      </c>
      <c r="Y1256">
        <f t="shared" si="409"/>
        <v>0.10526315789473684</v>
      </c>
      <c r="Z1256">
        <f t="shared" si="410"/>
        <v>0.26666666666666666</v>
      </c>
      <c r="AA1256" t="str">
        <f t="shared" si="411"/>
        <v>O</v>
      </c>
      <c r="AD1256">
        <f t="shared" si="412"/>
        <v>-0.2413793103448276</v>
      </c>
      <c r="AF1256" t="str">
        <f t="shared" si="413"/>
        <v>----</v>
      </c>
      <c r="AG1256" t="str">
        <f t="shared" si="414"/>
        <v>----</v>
      </c>
      <c r="AH1256" t="str">
        <f t="shared" si="415"/>
        <v>----</v>
      </c>
      <c r="AI1256" t="str">
        <f t="shared" si="416"/>
        <v>----</v>
      </c>
      <c r="AJ1256" t="str">
        <f t="shared" si="417"/>
        <v>SatFACarb</v>
      </c>
      <c r="AK1256" t="str">
        <f t="shared" si="418"/>
        <v>----</v>
      </c>
      <c r="AM1256" s="4">
        <f t="shared" si="419"/>
        <v>541.33894030037129</v>
      </c>
      <c r="AN1256" s="4">
        <f t="shared" si="420"/>
        <v>541</v>
      </c>
      <c r="AO1256" s="4">
        <f t="shared" si="421"/>
        <v>0.33894030037129141</v>
      </c>
    </row>
    <row r="1257" spans="1:41" x14ac:dyDescent="0.25">
      <c r="A1257">
        <v>22</v>
      </c>
      <c r="B1257">
        <v>38</v>
      </c>
      <c r="C1257">
        <v>0</v>
      </c>
      <c r="D1257">
        <v>16</v>
      </c>
      <c r="E1257">
        <v>0</v>
      </c>
      <c r="F1257">
        <v>0</v>
      </c>
      <c r="H1257">
        <v>557.20870720000005</v>
      </c>
      <c r="J1257">
        <v>2095709</v>
      </c>
      <c r="K1257">
        <v>2155201</v>
      </c>
      <c r="L1257">
        <v>2564839</v>
      </c>
      <c r="M1257" t="str">
        <f t="shared" si="402"/>
        <v>Yes</v>
      </c>
      <c r="N1257">
        <f t="shared" si="403"/>
        <v>2271916.3333333335</v>
      </c>
      <c r="O1257">
        <v>4112444</v>
      </c>
      <c r="P1257">
        <v>4253484</v>
      </c>
      <c r="Q1257">
        <v>3763757</v>
      </c>
      <c r="S1257">
        <f t="shared" si="404"/>
        <v>1.7272727272727273</v>
      </c>
      <c r="T1257">
        <f t="shared" si="405"/>
        <v>0.72727272727272729</v>
      </c>
      <c r="V1257" s="4">
        <f t="shared" si="406"/>
        <v>557.2087071799001</v>
      </c>
      <c r="W1257">
        <f t="shared" si="407"/>
        <v>4</v>
      </c>
      <c r="X1257">
        <f t="shared" si="408"/>
        <v>0.18181818181818182</v>
      </c>
      <c r="Y1257">
        <f t="shared" si="409"/>
        <v>0.10526315789473684</v>
      </c>
      <c r="Z1257">
        <f t="shared" si="410"/>
        <v>0.25</v>
      </c>
      <c r="AA1257" t="str">
        <f t="shared" si="411"/>
        <v>O</v>
      </c>
      <c r="AD1257">
        <f t="shared" si="412"/>
        <v>-0.2857142857142857</v>
      </c>
      <c r="AF1257" t="str">
        <f t="shared" si="413"/>
        <v>----</v>
      </c>
      <c r="AG1257" t="str">
        <f t="shared" si="414"/>
        <v>----</v>
      </c>
      <c r="AH1257" t="str">
        <f t="shared" si="415"/>
        <v>----</v>
      </c>
      <c r="AI1257" t="str">
        <f t="shared" si="416"/>
        <v>----</v>
      </c>
      <c r="AJ1257" t="str">
        <f t="shared" si="417"/>
        <v>SatFACarb</v>
      </c>
      <c r="AK1257" t="str">
        <f t="shared" si="418"/>
        <v>----</v>
      </c>
      <c r="AM1257" s="4">
        <f t="shared" si="419"/>
        <v>557.33755348885654</v>
      </c>
      <c r="AN1257" s="4">
        <f t="shared" si="420"/>
        <v>557</v>
      </c>
      <c r="AO1257" s="4">
        <f t="shared" si="421"/>
        <v>0.33755348885654257</v>
      </c>
    </row>
    <row r="1258" spans="1:41" x14ac:dyDescent="0.25">
      <c r="A1258">
        <v>22</v>
      </c>
      <c r="B1258">
        <v>38</v>
      </c>
      <c r="C1258">
        <v>0</v>
      </c>
      <c r="D1258">
        <v>17</v>
      </c>
      <c r="E1258">
        <v>0</v>
      </c>
      <c r="F1258">
        <v>0</v>
      </c>
      <c r="H1258">
        <v>573.20362179999995</v>
      </c>
      <c r="J1258">
        <v>2307584</v>
      </c>
      <c r="K1258">
        <v>2755255</v>
      </c>
      <c r="L1258">
        <v>3160648</v>
      </c>
      <c r="M1258" t="str">
        <f t="shared" si="402"/>
        <v>Yes</v>
      </c>
      <c r="N1258">
        <f t="shared" si="403"/>
        <v>2741162.3333333335</v>
      </c>
      <c r="O1258">
        <v>3665815</v>
      </c>
      <c r="P1258">
        <v>4761493</v>
      </c>
      <c r="Q1258">
        <v>3871841</v>
      </c>
      <c r="S1258">
        <f t="shared" si="404"/>
        <v>1.7272727272727273</v>
      </c>
      <c r="T1258">
        <f t="shared" si="405"/>
        <v>0.77272727272727271</v>
      </c>
      <c r="V1258" s="4">
        <f t="shared" si="406"/>
        <v>573.20362177990012</v>
      </c>
      <c r="W1258">
        <f t="shared" si="407"/>
        <v>4</v>
      </c>
      <c r="X1258">
        <f t="shared" si="408"/>
        <v>0.18181818181818182</v>
      </c>
      <c r="Y1258">
        <f t="shared" si="409"/>
        <v>0.10526315789473684</v>
      </c>
      <c r="Z1258">
        <f t="shared" si="410"/>
        <v>0.23529411764705882</v>
      </c>
      <c r="AA1258" t="str">
        <f t="shared" si="411"/>
        <v>O</v>
      </c>
      <c r="AD1258">
        <f t="shared" si="412"/>
        <v>-0.33333333333333331</v>
      </c>
      <c r="AF1258" t="str">
        <f t="shared" si="413"/>
        <v>----</v>
      </c>
      <c r="AG1258" t="str">
        <f t="shared" si="414"/>
        <v>----</v>
      </c>
      <c r="AH1258" t="str">
        <f t="shared" si="415"/>
        <v>----</v>
      </c>
      <c r="AI1258" t="str">
        <f t="shared" si="416"/>
        <v>----</v>
      </c>
      <c r="AJ1258" t="str">
        <f t="shared" si="417"/>
        <v>SatFACarb</v>
      </c>
      <c r="AK1258" t="str">
        <f t="shared" si="418"/>
        <v>----</v>
      </c>
      <c r="AM1258" s="4">
        <f t="shared" si="419"/>
        <v>573.33616667734191</v>
      </c>
      <c r="AN1258" s="4">
        <f t="shared" si="420"/>
        <v>573</v>
      </c>
      <c r="AO1258" s="4">
        <f t="shared" si="421"/>
        <v>0.33616667734190742</v>
      </c>
    </row>
    <row r="1259" spans="1:41" x14ac:dyDescent="0.25">
      <c r="A1259">
        <v>22</v>
      </c>
      <c r="B1259">
        <v>42</v>
      </c>
      <c r="C1259">
        <v>0</v>
      </c>
      <c r="D1259">
        <v>4</v>
      </c>
      <c r="E1259">
        <v>0</v>
      </c>
      <c r="F1259">
        <v>0</v>
      </c>
      <c r="H1259">
        <v>369.30103200000002</v>
      </c>
      <c r="J1259">
        <v>1801456</v>
      </c>
      <c r="K1259">
        <v>1684429</v>
      </c>
      <c r="L1259">
        <v>1754381</v>
      </c>
      <c r="M1259" t="str">
        <f t="shared" si="402"/>
        <v>Yes</v>
      </c>
      <c r="N1259">
        <f t="shared" si="403"/>
        <v>1746755.3333333333</v>
      </c>
      <c r="O1259">
        <v>3656285</v>
      </c>
      <c r="P1259">
        <v>2854565</v>
      </c>
      <c r="Q1259">
        <v>2005382</v>
      </c>
      <c r="S1259">
        <f t="shared" si="404"/>
        <v>1.9090909090909092</v>
      </c>
      <c r="T1259">
        <f t="shared" si="405"/>
        <v>0.18181818181818182</v>
      </c>
      <c r="V1259" s="4">
        <f t="shared" si="406"/>
        <v>369.30103197990002</v>
      </c>
      <c r="W1259">
        <f t="shared" si="407"/>
        <v>2</v>
      </c>
      <c r="X1259">
        <f t="shared" si="408"/>
        <v>9.0909090909090912E-2</v>
      </c>
      <c r="Y1259">
        <f t="shared" si="409"/>
        <v>4.7619047619047616E-2</v>
      </c>
      <c r="Z1259">
        <f t="shared" si="410"/>
        <v>0.5</v>
      </c>
      <c r="AA1259" t="str">
        <f t="shared" si="411"/>
        <v>O</v>
      </c>
      <c r="AD1259">
        <f t="shared" si="412"/>
        <v>0</v>
      </c>
      <c r="AF1259" t="str">
        <f t="shared" si="413"/>
        <v>----</v>
      </c>
      <c r="AG1259" t="str">
        <f t="shared" si="414"/>
        <v>----</v>
      </c>
      <c r="AH1259" t="str">
        <f t="shared" si="415"/>
        <v>----</v>
      </c>
      <c r="AI1259" t="str">
        <f t="shared" si="416"/>
        <v>AlipatNoN</v>
      </c>
      <c r="AJ1259" t="str">
        <f t="shared" si="417"/>
        <v>----</v>
      </c>
      <c r="AK1259" t="str">
        <f t="shared" si="418"/>
        <v>----</v>
      </c>
      <c r="AM1259" s="4">
        <f t="shared" si="419"/>
        <v>369.38642740579934</v>
      </c>
      <c r="AN1259" s="4">
        <f t="shared" si="420"/>
        <v>369</v>
      </c>
      <c r="AO1259" s="4">
        <f t="shared" si="421"/>
        <v>0.38642740579933843</v>
      </c>
    </row>
    <row r="1260" spans="1:41" x14ac:dyDescent="0.25">
      <c r="A1260">
        <v>22</v>
      </c>
      <c r="B1260">
        <v>44</v>
      </c>
      <c r="C1260">
        <v>0</v>
      </c>
      <c r="D1260">
        <v>2</v>
      </c>
      <c r="E1260">
        <v>0</v>
      </c>
      <c r="F1260">
        <v>0</v>
      </c>
      <c r="H1260">
        <v>339.32685279999998</v>
      </c>
      <c r="J1260">
        <v>2642068</v>
      </c>
      <c r="K1260">
        <v>1961811</v>
      </c>
      <c r="L1260">
        <v>2560409</v>
      </c>
      <c r="M1260" t="str">
        <f t="shared" si="402"/>
        <v>Yes</v>
      </c>
      <c r="N1260">
        <f t="shared" si="403"/>
        <v>2388096</v>
      </c>
      <c r="O1260">
        <v>3180038</v>
      </c>
      <c r="P1260">
        <v>3511737</v>
      </c>
      <c r="Q1260">
        <v>2850382</v>
      </c>
      <c r="S1260">
        <f t="shared" si="404"/>
        <v>2</v>
      </c>
      <c r="T1260">
        <f t="shared" si="405"/>
        <v>9.0909090909090912E-2</v>
      </c>
      <c r="V1260" s="4">
        <f t="shared" si="406"/>
        <v>339.32685277989998</v>
      </c>
      <c r="W1260">
        <f t="shared" si="407"/>
        <v>1</v>
      </c>
      <c r="X1260">
        <f t="shared" si="408"/>
        <v>4.5454545454545456E-2</v>
      </c>
      <c r="Y1260">
        <f t="shared" si="409"/>
        <v>2.2727272727272728E-2</v>
      </c>
      <c r="Z1260">
        <f t="shared" si="410"/>
        <v>0.5</v>
      </c>
      <c r="AA1260" t="str">
        <f t="shared" si="411"/>
        <v>O</v>
      </c>
      <c r="AD1260">
        <f t="shared" si="412"/>
        <v>0</v>
      </c>
      <c r="AF1260" t="str">
        <f t="shared" si="413"/>
        <v>----</v>
      </c>
      <c r="AG1260" t="str">
        <f t="shared" si="414"/>
        <v>----</v>
      </c>
      <c r="AH1260" t="str">
        <f t="shared" si="415"/>
        <v>----</v>
      </c>
      <c r="AI1260" t="str">
        <f t="shared" si="416"/>
        <v>AlipatNoN</v>
      </c>
      <c r="AJ1260" t="str">
        <f t="shared" si="417"/>
        <v>----</v>
      </c>
      <c r="AK1260" t="str">
        <f t="shared" si="418"/>
        <v>----</v>
      </c>
      <c r="AM1260" s="4">
        <f t="shared" si="419"/>
        <v>339.40531711821188</v>
      </c>
      <c r="AN1260" s="4">
        <f t="shared" si="420"/>
        <v>339</v>
      </c>
      <c r="AO1260" s="4">
        <f t="shared" si="421"/>
        <v>0.4053171182118831</v>
      </c>
    </row>
    <row r="1261" spans="1:41" x14ac:dyDescent="0.25">
      <c r="A1261">
        <v>22</v>
      </c>
      <c r="B1261">
        <v>46</v>
      </c>
      <c r="C1261">
        <v>0</v>
      </c>
      <c r="D1261">
        <v>8</v>
      </c>
      <c r="E1261">
        <v>1</v>
      </c>
      <c r="F1261">
        <v>0</v>
      </c>
      <c r="H1261">
        <v>469.28406109999997</v>
      </c>
      <c r="J1261">
        <v>3042309</v>
      </c>
      <c r="K1261">
        <v>2199770</v>
      </c>
      <c r="L1261">
        <v>2401666</v>
      </c>
      <c r="M1261" t="str">
        <f t="shared" si="402"/>
        <v>Yes</v>
      </c>
      <c r="N1261">
        <f t="shared" si="403"/>
        <v>2547915</v>
      </c>
      <c r="O1261">
        <v>4717065</v>
      </c>
      <c r="P1261">
        <v>3701915</v>
      </c>
      <c r="Q1261">
        <v>3215026</v>
      </c>
      <c r="S1261">
        <f t="shared" si="404"/>
        <v>2.0909090909090908</v>
      </c>
      <c r="T1261">
        <f t="shared" si="405"/>
        <v>0.36363636363636365</v>
      </c>
      <c r="V1261" s="4">
        <f t="shared" si="406"/>
        <v>469.28406107990003</v>
      </c>
      <c r="W1261">
        <f t="shared" si="407"/>
        <v>0</v>
      </c>
      <c r="X1261">
        <f t="shared" si="408"/>
        <v>0</v>
      </c>
      <c r="Y1261">
        <f t="shared" si="409"/>
        <v>0</v>
      </c>
      <c r="Z1261">
        <f t="shared" si="410"/>
        <v>0</v>
      </c>
      <c r="AA1261" t="str">
        <f t="shared" si="411"/>
        <v>O</v>
      </c>
      <c r="AD1261">
        <f t="shared" si="412"/>
        <v>-0.29411764705882354</v>
      </c>
      <c r="AF1261" t="str">
        <f t="shared" si="413"/>
        <v>----</v>
      </c>
      <c r="AG1261" t="str">
        <f t="shared" si="414"/>
        <v>----</v>
      </c>
      <c r="AH1261" t="str">
        <f t="shared" si="415"/>
        <v>----</v>
      </c>
      <c r="AI1261" t="str">
        <f t="shared" si="416"/>
        <v>AlipatNoN</v>
      </c>
      <c r="AJ1261" t="str">
        <f t="shared" si="417"/>
        <v>----</v>
      </c>
      <c r="AK1261" t="str">
        <f t="shared" si="418"/>
        <v>----</v>
      </c>
      <c r="AM1261" s="4">
        <f t="shared" si="419"/>
        <v>469.39257610908589</v>
      </c>
      <c r="AN1261" s="4">
        <f t="shared" si="420"/>
        <v>469</v>
      </c>
      <c r="AO1261" s="4">
        <f t="shared" si="421"/>
        <v>0.39257610908589413</v>
      </c>
    </row>
    <row r="1262" spans="1:41" x14ac:dyDescent="0.25">
      <c r="A1262">
        <v>22</v>
      </c>
      <c r="B1262">
        <v>46</v>
      </c>
      <c r="C1262">
        <v>0</v>
      </c>
      <c r="D1262">
        <v>9</v>
      </c>
      <c r="E1262">
        <v>1</v>
      </c>
      <c r="F1262">
        <v>0</v>
      </c>
      <c r="H1262">
        <v>485.27897569999999</v>
      </c>
      <c r="J1262">
        <v>3037686</v>
      </c>
      <c r="K1262">
        <v>2256855</v>
      </c>
      <c r="L1262">
        <v>2451644</v>
      </c>
      <c r="M1262" t="str">
        <f t="shared" si="402"/>
        <v>Yes</v>
      </c>
      <c r="N1262">
        <f t="shared" si="403"/>
        <v>2582061.6666666665</v>
      </c>
      <c r="O1262">
        <v>4204020</v>
      </c>
      <c r="P1262">
        <v>4030687</v>
      </c>
      <c r="Q1262">
        <v>6279158</v>
      </c>
      <c r="S1262">
        <f t="shared" si="404"/>
        <v>2.0909090909090908</v>
      </c>
      <c r="T1262">
        <f t="shared" si="405"/>
        <v>0.40909090909090912</v>
      </c>
      <c r="V1262" s="4">
        <f t="shared" si="406"/>
        <v>485.27897567990004</v>
      </c>
      <c r="W1262">
        <f t="shared" si="407"/>
        <v>0</v>
      </c>
      <c r="X1262">
        <f t="shared" si="408"/>
        <v>0</v>
      </c>
      <c r="Y1262">
        <f t="shared" si="409"/>
        <v>0</v>
      </c>
      <c r="Z1262">
        <f t="shared" si="410"/>
        <v>0</v>
      </c>
      <c r="AA1262" t="str">
        <f t="shared" si="411"/>
        <v>O</v>
      </c>
      <c r="AD1262">
        <f t="shared" si="412"/>
        <v>-0.33333333333333331</v>
      </c>
      <c r="AF1262" t="str">
        <f t="shared" si="413"/>
        <v>----</v>
      </c>
      <c r="AG1262" t="str">
        <f t="shared" si="414"/>
        <v>----</v>
      </c>
      <c r="AH1262" t="str">
        <f t="shared" si="415"/>
        <v>----</v>
      </c>
      <c r="AI1262" t="str">
        <f t="shared" si="416"/>
        <v>AlipatNoN</v>
      </c>
      <c r="AJ1262" t="str">
        <f t="shared" si="417"/>
        <v>----</v>
      </c>
      <c r="AK1262" t="str">
        <f t="shared" si="418"/>
        <v>----</v>
      </c>
      <c r="AM1262" s="4">
        <f t="shared" si="419"/>
        <v>485.3911892975712</v>
      </c>
      <c r="AN1262" s="4">
        <f t="shared" si="420"/>
        <v>485</v>
      </c>
      <c r="AO1262" s="4">
        <f t="shared" si="421"/>
        <v>0.39118929757120213</v>
      </c>
    </row>
    <row r="1263" spans="1:41" x14ac:dyDescent="0.25">
      <c r="A1263">
        <v>23</v>
      </c>
      <c r="B1263">
        <v>22</v>
      </c>
      <c r="C1263">
        <v>0</v>
      </c>
      <c r="D1263">
        <v>16</v>
      </c>
      <c r="E1263">
        <v>0</v>
      </c>
      <c r="F1263">
        <v>0</v>
      </c>
      <c r="H1263">
        <v>553.08350719999999</v>
      </c>
      <c r="J1263">
        <v>1536958</v>
      </c>
      <c r="K1263">
        <v>1644702</v>
      </c>
      <c r="L1263">
        <v>1766658</v>
      </c>
      <c r="M1263" t="str">
        <f t="shared" si="402"/>
        <v>Yes</v>
      </c>
      <c r="N1263">
        <f t="shared" si="403"/>
        <v>1649439.3333333333</v>
      </c>
      <c r="O1263">
        <v>0</v>
      </c>
      <c r="P1263">
        <v>0</v>
      </c>
      <c r="Q1263">
        <v>0</v>
      </c>
      <c r="S1263">
        <f t="shared" si="404"/>
        <v>0.95652173913043481</v>
      </c>
      <c r="T1263">
        <f t="shared" si="405"/>
        <v>0.69565217391304346</v>
      </c>
      <c r="V1263" s="4">
        <f t="shared" si="406"/>
        <v>553.08350717990004</v>
      </c>
      <c r="W1263">
        <f t="shared" si="407"/>
        <v>13</v>
      </c>
      <c r="X1263">
        <f t="shared" si="408"/>
        <v>0.56521739130434778</v>
      </c>
      <c r="Y1263">
        <f t="shared" si="409"/>
        <v>0.59090909090909094</v>
      </c>
      <c r="Z1263">
        <f t="shared" si="410"/>
        <v>0.8125</v>
      </c>
      <c r="AA1263" t="str">
        <f t="shared" si="411"/>
        <v>CRAM</v>
      </c>
      <c r="AD1263">
        <f t="shared" si="412"/>
        <v>0.33333333333333331</v>
      </c>
      <c r="AF1263" t="str">
        <f t="shared" si="413"/>
        <v>----</v>
      </c>
      <c r="AG1263" t="str">
        <f t="shared" si="414"/>
        <v>----</v>
      </c>
      <c r="AH1263" t="str">
        <f t="shared" si="415"/>
        <v>HUnSatLig</v>
      </c>
      <c r="AI1263" t="str">
        <f t="shared" si="416"/>
        <v>----</v>
      </c>
      <c r="AJ1263" t="str">
        <f t="shared" si="417"/>
        <v>----</v>
      </c>
      <c r="AK1263" t="str">
        <f t="shared" si="418"/>
        <v>----</v>
      </c>
      <c r="AM1263" s="4">
        <f t="shared" si="419"/>
        <v>553.21139959709774</v>
      </c>
      <c r="AN1263" s="4">
        <f t="shared" si="420"/>
        <v>553</v>
      </c>
      <c r="AO1263" s="4">
        <f t="shared" si="421"/>
        <v>0.21139959709773848</v>
      </c>
    </row>
    <row r="1264" spans="1:41" x14ac:dyDescent="0.25">
      <c r="A1264">
        <v>23</v>
      </c>
      <c r="B1264">
        <v>24</v>
      </c>
      <c r="C1264">
        <v>0</v>
      </c>
      <c r="D1264">
        <v>9</v>
      </c>
      <c r="E1264">
        <v>0</v>
      </c>
      <c r="F1264">
        <v>0</v>
      </c>
      <c r="H1264">
        <v>443.13475499999998</v>
      </c>
      <c r="J1264">
        <v>1618053</v>
      </c>
      <c r="K1264">
        <v>2179096</v>
      </c>
      <c r="L1264">
        <v>1883535</v>
      </c>
      <c r="M1264" t="str">
        <f t="shared" si="402"/>
        <v>Yes</v>
      </c>
      <c r="N1264">
        <f t="shared" si="403"/>
        <v>1893561.3333333333</v>
      </c>
      <c r="O1264">
        <v>1763096</v>
      </c>
      <c r="P1264">
        <v>2324607</v>
      </c>
      <c r="Q1264">
        <v>2248548</v>
      </c>
      <c r="S1264">
        <f t="shared" si="404"/>
        <v>1.0434782608695652</v>
      </c>
      <c r="T1264">
        <f t="shared" si="405"/>
        <v>0.39130434782608697</v>
      </c>
      <c r="V1264" s="4">
        <f t="shared" si="406"/>
        <v>443.13475497990004</v>
      </c>
      <c r="W1264">
        <f t="shared" si="407"/>
        <v>12</v>
      </c>
      <c r="X1264">
        <f t="shared" si="408"/>
        <v>0.52173913043478259</v>
      </c>
      <c r="Y1264">
        <f t="shared" si="409"/>
        <v>0.5</v>
      </c>
      <c r="Z1264">
        <f t="shared" si="410"/>
        <v>1.3333333333333333</v>
      </c>
      <c r="AA1264" t="str">
        <f t="shared" si="411"/>
        <v>CRAM</v>
      </c>
      <c r="AD1264">
        <f t="shared" si="412"/>
        <v>0.40540540540540543</v>
      </c>
      <c r="AF1264" t="str">
        <f t="shared" si="413"/>
        <v>----</v>
      </c>
      <c r="AG1264" t="str">
        <f t="shared" si="414"/>
        <v>----</v>
      </c>
      <c r="AH1264" t="str">
        <f t="shared" si="415"/>
        <v>HUnSatLig</v>
      </c>
      <c r="AI1264" t="str">
        <f t="shared" si="416"/>
        <v>----</v>
      </c>
      <c r="AJ1264" t="str">
        <f t="shared" si="417"/>
        <v>----</v>
      </c>
      <c r="AK1264" t="str">
        <f t="shared" si="418"/>
        <v>----</v>
      </c>
      <c r="AM1264" s="4">
        <f t="shared" si="419"/>
        <v>443.23722336708386</v>
      </c>
      <c r="AN1264" s="4">
        <f t="shared" si="420"/>
        <v>443</v>
      </c>
      <c r="AO1264" s="4">
        <f t="shared" si="421"/>
        <v>0.23722336708385683</v>
      </c>
    </row>
    <row r="1265" spans="1:41" x14ac:dyDescent="0.25">
      <c r="A1265">
        <v>23</v>
      </c>
      <c r="B1265">
        <v>24</v>
      </c>
      <c r="C1265">
        <v>0</v>
      </c>
      <c r="D1265">
        <v>11</v>
      </c>
      <c r="E1265">
        <v>0</v>
      </c>
      <c r="F1265">
        <v>0</v>
      </c>
      <c r="H1265">
        <v>475.12458420000002</v>
      </c>
      <c r="J1265">
        <v>1932375</v>
      </c>
      <c r="K1265">
        <v>3283999</v>
      </c>
      <c r="L1265">
        <v>3262876</v>
      </c>
      <c r="M1265" t="str">
        <f t="shared" si="402"/>
        <v>Yes</v>
      </c>
      <c r="N1265">
        <f t="shared" si="403"/>
        <v>2826416.6666666665</v>
      </c>
      <c r="O1265">
        <v>0</v>
      </c>
      <c r="P1265">
        <v>0</v>
      </c>
      <c r="Q1265">
        <v>0</v>
      </c>
      <c r="S1265">
        <f t="shared" si="404"/>
        <v>1.0434782608695652</v>
      </c>
      <c r="T1265">
        <f t="shared" si="405"/>
        <v>0.47826086956521741</v>
      </c>
      <c r="V1265" s="4">
        <f t="shared" si="406"/>
        <v>475.12458417990001</v>
      </c>
      <c r="W1265">
        <f t="shared" si="407"/>
        <v>12</v>
      </c>
      <c r="X1265">
        <f t="shared" si="408"/>
        <v>0.52173913043478259</v>
      </c>
      <c r="Y1265">
        <f t="shared" si="409"/>
        <v>0.5</v>
      </c>
      <c r="Z1265">
        <f t="shared" si="410"/>
        <v>1.0909090909090908</v>
      </c>
      <c r="AA1265" t="str">
        <f t="shared" si="411"/>
        <v>CRAM</v>
      </c>
      <c r="AD1265">
        <f t="shared" si="412"/>
        <v>0.37142857142857144</v>
      </c>
      <c r="AF1265" t="str">
        <f t="shared" si="413"/>
        <v>----</v>
      </c>
      <c r="AG1265" t="str">
        <f t="shared" si="414"/>
        <v>----</v>
      </c>
      <c r="AH1265" t="str">
        <f t="shared" si="415"/>
        <v>HUnSatLig</v>
      </c>
      <c r="AI1265" t="str">
        <f t="shared" si="416"/>
        <v>----</v>
      </c>
      <c r="AJ1265" t="str">
        <f t="shared" si="417"/>
        <v>----</v>
      </c>
      <c r="AK1265" t="str">
        <f t="shared" si="418"/>
        <v>----</v>
      </c>
      <c r="AM1265" s="4">
        <f t="shared" si="419"/>
        <v>475.23444974405442</v>
      </c>
      <c r="AN1265" s="4">
        <f t="shared" si="420"/>
        <v>475</v>
      </c>
      <c r="AO1265" s="4">
        <f t="shared" si="421"/>
        <v>0.23444974405441599</v>
      </c>
    </row>
    <row r="1266" spans="1:41" x14ac:dyDescent="0.25">
      <c r="A1266">
        <v>23</v>
      </c>
      <c r="B1266">
        <v>24</v>
      </c>
      <c r="C1266">
        <v>0</v>
      </c>
      <c r="D1266">
        <v>12</v>
      </c>
      <c r="E1266">
        <v>0</v>
      </c>
      <c r="F1266">
        <v>0</v>
      </c>
      <c r="H1266">
        <v>491.11949879999997</v>
      </c>
      <c r="J1266">
        <v>1650502</v>
      </c>
      <c r="K1266">
        <v>3093536</v>
      </c>
      <c r="L1266">
        <v>2777029</v>
      </c>
      <c r="M1266" t="str">
        <f t="shared" si="402"/>
        <v>Yes</v>
      </c>
      <c r="N1266">
        <f t="shared" si="403"/>
        <v>2507022.3333333335</v>
      </c>
      <c r="O1266">
        <v>0</v>
      </c>
      <c r="P1266">
        <v>0</v>
      </c>
      <c r="Q1266">
        <v>0</v>
      </c>
      <c r="S1266">
        <f t="shared" si="404"/>
        <v>1.0434782608695652</v>
      </c>
      <c r="T1266">
        <f t="shared" si="405"/>
        <v>0.52173913043478259</v>
      </c>
      <c r="V1266" s="4">
        <f t="shared" si="406"/>
        <v>491.11949877989997</v>
      </c>
      <c r="W1266">
        <f t="shared" si="407"/>
        <v>12</v>
      </c>
      <c r="X1266">
        <f t="shared" si="408"/>
        <v>0.52173913043478259</v>
      </c>
      <c r="Y1266">
        <f t="shared" si="409"/>
        <v>0.5</v>
      </c>
      <c r="Z1266">
        <f t="shared" si="410"/>
        <v>1</v>
      </c>
      <c r="AA1266" t="str">
        <f t="shared" si="411"/>
        <v>CRAM</v>
      </c>
      <c r="AD1266">
        <f t="shared" si="412"/>
        <v>0.35294117647058826</v>
      </c>
      <c r="AF1266" t="str">
        <f t="shared" si="413"/>
        <v>----</v>
      </c>
      <c r="AG1266" t="str">
        <f t="shared" si="414"/>
        <v>----</v>
      </c>
      <c r="AH1266" t="str">
        <f t="shared" si="415"/>
        <v>HUnSatLig</v>
      </c>
      <c r="AI1266" t="str">
        <f t="shared" si="416"/>
        <v>----</v>
      </c>
      <c r="AJ1266" t="str">
        <f t="shared" si="417"/>
        <v>----</v>
      </c>
      <c r="AK1266" t="str">
        <f t="shared" si="418"/>
        <v>----</v>
      </c>
      <c r="AM1266" s="4">
        <f t="shared" si="419"/>
        <v>491.23306293253967</v>
      </c>
      <c r="AN1266" s="4">
        <f t="shared" si="420"/>
        <v>491</v>
      </c>
      <c r="AO1266" s="4">
        <f t="shared" si="421"/>
        <v>0.23306293253966714</v>
      </c>
    </row>
    <row r="1267" spans="1:41" x14ac:dyDescent="0.25">
      <c r="A1267">
        <v>23</v>
      </c>
      <c r="B1267">
        <v>24</v>
      </c>
      <c r="C1267">
        <v>0</v>
      </c>
      <c r="D1267">
        <v>13</v>
      </c>
      <c r="E1267">
        <v>0</v>
      </c>
      <c r="F1267">
        <v>0</v>
      </c>
      <c r="H1267">
        <v>507.11441339999999</v>
      </c>
      <c r="J1267">
        <v>1789196</v>
      </c>
      <c r="K1267">
        <v>2620909</v>
      </c>
      <c r="L1267">
        <v>2416427</v>
      </c>
      <c r="M1267" t="str">
        <f t="shared" si="402"/>
        <v>Yes</v>
      </c>
      <c r="N1267">
        <f t="shared" si="403"/>
        <v>2275510.6666666665</v>
      </c>
      <c r="O1267">
        <v>0</v>
      </c>
      <c r="P1267">
        <v>0</v>
      </c>
      <c r="Q1267">
        <v>0</v>
      </c>
      <c r="S1267">
        <f t="shared" si="404"/>
        <v>1.0434782608695652</v>
      </c>
      <c r="T1267">
        <f t="shared" si="405"/>
        <v>0.56521739130434778</v>
      </c>
      <c r="V1267" s="4">
        <f t="shared" si="406"/>
        <v>507.11441337989999</v>
      </c>
      <c r="W1267">
        <f t="shared" si="407"/>
        <v>12</v>
      </c>
      <c r="X1267">
        <f t="shared" si="408"/>
        <v>0.52173913043478259</v>
      </c>
      <c r="Y1267">
        <f t="shared" si="409"/>
        <v>0.5</v>
      </c>
      <c r="Z1267">
        <f t="shared" si="410"/>
        <v>0.92307692307692313</v>
      </c>
      <c r="AA1267" t="str">
        <f t="shared" si="411"/>
        <v>CRAM</v>
      </c>
      <c r="AD1267">
        <f t="shared" si="412"/>
        <v>0.33333333333333331</v>
      </c>
      <c r="AF1267" t="str">
        <f t="shared" si="413"/>
        <v>----</v>
      </c>
      <c r="AG1267" t="str">
        <f t="shared" si="414"/>
        <v>----</v>
      </c>
      <c r="AH1267" t="str">
        <f t="shared" si="415"/>
        <v>HUnSatLig</v>
      </c>
      <c r="AI1267" t="str">
        <f t="shared" si="416"/>
        <v>----</v>
      </c>
      <c r="AJ1267" t="str">
        <f t="shared" si="417"/>
        <v>----</v>
      </c>
      <c r="AK1267" t="str">
        <f t="shared" si="418"/>
        <v>----</v>
      </c>
      <c r="AM1267" s="4">
        <f t="shared" si="419"/>
        <v>507.23167612102498</v>
      </c>
      <c r="AN1267" s="4">
        <f t="shared" si="420"/>
        <v>507</v>
      </c>
      <c r="AO1267" s="4">
        <f t="shared" si="421"/>
        <v>0.23167612102497515</v>
      </c>
    </row>
    <row r="1268" spans="1:41" x14ac:dyDescent="0.25">
      <c r="A1268">
        <v>23</v>
      </c>
      <c r="B1268">
        <v>24</v>
      </c>
      <c r="C1268">
        <v>0</v>
      </c>
      <c r="D1268">
        <v>14</v>
      </c>
      <c r="E1268">
        <v>0</v>
      </c>
      <c r="F1268">
        <v>0</v>
      </c>
      <c r="H1268">
        <v>523.109328</v>
      </c>
      <c r="J1268">
        <v>1781493</v>
      </c>
      <c r="K1268">
        <v>2746393</v>
      </c>
      <c r="L1268">
        <v>2309599</v>
      </c>
      <c r="M1268" t="str">
        <f t="shared" si="402"/>
        <v>Yes</v>
      </c>
      <c r="N1268">
        <f t="shared" si="403"/>
        <v>2279161.6666666665</v>
      </c>
      <c r="O1268">
        <v>0</v>
      </c>
      <c r="P1268">
        <v>0</v>
      </c>
      <c r="Q1268">
        <v>0</v>
      </c>
      <c r="S1268">
        <f t="shared" si="404"/>
        <v>1.0434782608695652</v>
      </c>
      <c r="T1268">
        <f t="shared" si="405"/>
        <v>0.60869565217391308</v>
      </c>
      <c r="V1268" s="4">
        <f t="shared" si="406"/>
        <v>523.10932797990006</v>
      </c>
      <c r="W1268">
        <f t="shared" si="407"/>
        <v>12</v>
      </c>
      <c r="X1268">
        <f t="shared" si="408"/>
        <v>0.52173913043478259</v>
      </c>
      <c r="Y1268">
        <f t="shared" si="409"/>
        <v>0.5</v>
      </c>
      <c r="Z1268">
        <f t="shared" si="410"/>
        <v>0.8571428571428571</v>
      </c>
      <c r="AA1268" t="str">
        <f t="shared" si="411"/>
        <v>CRAM</v>
      </c>
      <c r="AD1268">
        <f t="shared" si="412"/>
        <v>0.3125</v>
      </c>
      <c r="AF1268" t="str">
        <f t="shared" si="413"/>
        <v>----</v>
      </c>
      <c r="AG1268" t="str">
        <f t="shared" si="414"/>
        <v>----</v>
      </c>
      <c r="AH1268" t="str">
        <f t="shared" si="415"/>
        <v>HUnSatLig</v>
      </c>
      <c r="AI1268" t="str">
        <f t="shared" si="416"/>
        <v>----</v>
      </c>
      <c r="AJ1268" t="str">
        <f t="shared" si="417"/>
        <v>----</v>
      </c>
      <c r="AK1268" t="str">
        <f t="shared" si="418"/>
        <v>----</v>
      </c>
      <c r="AM1268" s="4">
        <f t="shared" si="419"/>
        <v>523.23028930951034</v>
      </c>
      <c r="AN1268" s="4">
        <f t="shared" si="420"/>
        <v>523</v>
      </c>
      <c r="AO1268" s="4">
        <f t="shared" si="421"/>
        <v>0.23028930951033999</v>
      </c>
    </row>
    <row r="1269" spans="1:41" x14ac:dyDescent="0.25">
      <c r="A1269">
        <v>23</v>
      </c>
      <c r="B1269">
        <v>26</v>
      </c>
      <c r="C1269">
        <v>0</v>
      </c>
      <c r="D1269">
        <v>8</v>
      </c>
      <c r="E1269">
        <v>0</v>
      </c>
      <c r="F1269">
        <v>0</v>
      </c>
      <c r="H1269">
        <v>429.15549040000002</v>
      </c>
      <c r="J1269">
        <v>1916788</v>
      </c>
      <c r="K1269">
        <v>3098637</v>
      </c>
      <c r="L1269">
        <v>2725996</v>
      </c>
      <c r="M1269" t="str">
        <f t="shared" si="402"/>
        <v>Yes</v>
      </c>
      <c r="N1269">
        <f t="shared" si="403"/>
        <v>2580473.6666666665</v>
      </c>
      <c r="O1269">
        <v>3214350</v>
      </c>
      <c r="P1269">
        <v>4870614</v>
      </c>
      <c r="Q1269">
        <v>4979498</v>
      </c>
      <c r="S1269">
        <f t="shared" si="404"/>
        <v>1.1304347826086956</v>
      </c>
      <c r="T1269">
        <f t="shared" si="405"/>
        <v>0.34782608695652173</v>
      </c>
      <c r="V1269" s="4">
        <f t="shared" si="406"/>
        <v>429.15549037990002</v>
      </c>
      <c r="W1269">
        <f t="shared" si="407"/>
        <v>11</v>
      </c>
      <c r="X1269">
        <f t="shared" si="408"/>
        <v>0.47826086956521741</v>
      </c>
      <c r="Y1269">
        <f t="shared" si="409"/>
        <v>0.42307692307692307</v>
      </c>
      <c r="Z1269">
        <f t="shared" si="410"/>
        <v>1.375</v>
      </c>
      <c r="AA1269" t="str">
        <f t="shared" si="411"/>
        <v>CRAM</v>
      </c>
      <c r="AD1269">
        <f t="shared" si="412"/>
        <v>0.36842105263157893</v>
      </c>
      <c r="AF1269" t="str">
        <f t="shared" si="413"/>
        <v>----</v>
      </c>
      <c r="AG1269" t="str">
        <f t="shared" si="414"/>
        <v>----</v>
      </c>
      <c r="AH1269" t="str">
        <f t="shared" si="415"/>
        <v>HUnSatLig</v>
      </c>
      <c r="AI1269" t="str">
        <f t="shared" si="416"/>
        <v>----</v>
      </c>
      <c r="AJ1269" t="str">
        <f t="shared" si="417"/>
        <v>----</v>
      </c>
      <c r="AK1269" t="str">
        <f t="shared" si="418"/>
        <v>----</v>
      </c>
      <c r="AM1269" s="4">
        <f t="shared" si="419"/>
        <v>429.25472626798171</v>
      </c>
      <c r="AN1269" s="4">
        <f t="shared" si="420"/>
        <v>429</v>
      </c>
      <c r="AO1269" s="4">
        <f t="shared" si="421"/>
        <v>0.2547262679817095</v>
      </c>
    </row>
    <row r="1270" spans="1:41" x14ac:dyDescent="0.25">
      <c r="A1270">
        <v>23</v>
      </c>
      <c r="B1270">
        <v>26</v>
      </c>
      <c r="C1270">
        <v>0</v>
      </c>
      <c r="D1270">
        <v>13</v>
      </c>
      <c r="E1270">
        <v>0</v>
      </c>
      <c r="F1270">
        <v>0</v>
      </c>
      <c r="H1270">
        <v>509.13006339999998</v>
      </c>
      <c r="J1270">
        <v>2268018</v>
      </c>
      <c r="K1270">
        <v>3223093</v>
      </c>
      <c r="L1270">
        <v>2705814</v>
      </c>
      <c r="M1270" t="str">
        <f t="shared" si="402"/>
        <v>Yes</v>
      </c>
      <c r="N1270">
        <f t="shared" si="403"/>
        <v>2732308.3333333335</v>
      </c>
      <c r="O1270">
        <v>0</v>
      </c>
      <c r="P1270">
        <v>0</v>
      </c>
      <c r="Q1270">
        <v>0</v>
      </c>
      <c r="S1270">
        <f t="shared" si="404"/>
        <v>1.1304347826086956</v>
      </c>
      <c r="T1270">
        <f t="shared" si="405"/>
        <v>0.56521739130434778</v>
      </c>
      <c r="V1270" s="4">
        <f t="shared" si="406"/>
        <v>509.13006337990004</v>
      </c>
      <c r="W1270">
        <f t="shared" si="407"/>
        <v>11</v>
      </c>
      <c r="X1270">
        <f t="shared" si="408"/>
        <v>0.47826086956521741</v>
      </c>
      <c r="Y1270">
        <f t="shared" si="409"/>
        <v>0.42307692307692307</v>
      </c>
      <c r="Z1270">
        <f t="shared" si="410"/>
        <v>0.84615384615384615</v>
      </c>
      <c r="AA1270" t="str">
        <f t="shared" si="411"/>
        <v>CRAM</v>
      </c>
      <c r="AD1270">
        <f t="shared" si="412"/>
        <v>0.27272727272727271</v>
      </c>
      <c r="AF1270" t="str">
        <f t="shared" si="413"/>
        <v>----</v>
      </c>
      <c r="AG1270" t="str">
        <f t="shared" si="414"/>
        <v>----</v>
      </c>
      <c r="AH1270" t="str">
        <f t="shared" si="415"/>
        <v>HUnSatLig</v>
      </c>
      <c r="AI1270" t="str">
        <f t="shared" si="416"/>
        <v>----</v>
      </c>
      <c r="AJ1270" t="str">
        <f t="shared" si="417"/>
        <v>----</v>
      </c>
      <c r="AK1270" t="str">
        <f t="shared" si="418"/>
        <v>----</v>
      </c>
      <c r="AM1270" s="4">
        <f t="shared" si="419"/>
        <v>509.24779221040825</v>
      </c>
      <c r="AN1270" s="4">
        <f t="shared" si="420"/>
        <v>509</v>
      </c>
      <c r="AO1270" s="4">
        <f t="shared" si="421"/>
        <v>0.2477922104082495</v>
      </c>
    </row>
    <row r="1271" spans="1:41" x14ac:dyDescent="0.25">
      <c r="A1271">
        <v>23</v>
      </c>
      <c r="B1271">
        <v>26</v>
      </c>
      <c r="C1271">
        <v>0</v>
      </c>
      <c r="D1271">
        <v>14</v>
      </c>
      <c r="E1271">
        <v>0</v>
      </c>
      <c r="F1271">
        <v>0</v>
      </c>
      <c r="H1271">
        <v>525.12497800000006</v>
      </c>
      <c r="J1271">
        <v>1753339</v>
      </c>
      <c r="K1271">
        <v>2110551</v>
      </c>
      <c r="L1271">
        <v>2625048</v>
      </c>
      <c r="M1271" t="str">
        <f t="shared" si="402"/>
        <v>Yes</v>
      </c>
      <c r="N1271">
        <f t="shared" si="403"/>
        <v>2162979.3333333335</v>
      </c>
      <c r="O1271">
        <v>0</v>
      </c>
      <c r="P1271">
        <v>0</v>
      </c>
      <c r="Q1271">
        <v>0</v>
      </c>
      <c r="S1271">
        <f t="shared" si="404"/>
        <v>1.1304347826086956</v>
      </c>
      <c r="T1271">
        <f t="shared" si="405"/>
        <v>0.60869565217391308</v>
      </c>
      <c r="V1271" s="4">
        <f t="shared" si="406"/>
        <v>525.12497797990011</v>
      </c>
      <c r="W1271">
        <f t="shared" si="407"/>
        <v>11</v>
      </c>
      <c r="X1271">
        <f t="shared" si="408"/>
        <v>0.47826086956521741</v>
      </c>
      <c r="Y1271">
        <f t="shared" si="409"/>
        <v>0.42307692307692307</v>
      </c>
      <c r="Z1271">
        <f t="shared" si="410"/>
        <v>0.7857142857142857</v>
      </c>
      <c r="AA1271" t="str">
        <f t="shared" si="411"/>
        <v>CRAM</v>
      </c>
      <c r="AD1271">
        <f t="shared" si="412"/>
        <v>0.25</v>
      </c>
      <c r="AF1271" t="str">
        <f t="shared" si="413"/>
        <v>----</v>
      </c>
      <c r="AG1271" t="str">
        <f t="shared" si="414"/>
        <v>----</v>
      </c>
      <c r="AH1271" t="str">
        <f t="shared" si="415"/>
        <v>HUnSatLig</v>
      </c>
      <c r="AI1271" t="str">
        <f t="shared" si="416"/>
        <v>----</v>
      </c>
      <c r="AJ1271" t="str">
        <f t="shared" si="417"/>
        <v>----</v>
      </c>
      <c r="AK1271" t="str">
        <f t="shared" si="418"/>
        <v>----</v>
      </c>
      <c r="AM1271" s="4">
        <f t="shared" si="419"/>
        <v>525.24640539889367</v>
      </c>
      <c r="AN1271" s="4">
        <f t="shared" si="420"/>
        <v>525</v>
      </c>
      <c r="AO1271" s="4">
        <f t="shared" si="421"/>
        <v>0.24640539889367119</v>
      </c>
    </row>
    <row r="1272" spans="1:41" x14ac:dyDescent="0.25">
      <c r="A1272">
        <v>23</v>
      </c>
      <c r="B1272">
        <v>26</v>
      </c>
      <c r="C1272">
        <v>0</v>
      </c>
      <c r="D1272">
        <v>15</v>
      </c>
      <c r="E1272">
        <v>0</v>
      </c>
      <c r="F1272">
        <v>0</v>
      </c>
      <c r="H1272">
        <v>541.11989259999996</v>
      </c>
      <c r="J1272">
        <v>1664003</v>
      </c>
      <c r="K1272">
        <v>1531370</v>
      </c>
      <c r="L1272">
        <v>1739016</v>
      </c>
      <c r="M1272" t="str">
        <f t="shared" si="402"/>
        <v>Yes</v>
      </c>
      <c r="N1272">
        <f t="shared" si="403"/>
        <v>1644796.3333333333</v>
      </c>
      <c r="O1272">
        <v>0</v>
      </c>
      <c r="P1272">
        <v>0</v>
      </c>
      <c r="Q1272">
        <v>0</v>
      </c>
      <c r="S1272">
        <f t="shared" si="404"/>
        <v>1.1304347826086956</v>
      </c>
      <c r="T1272">
        <f t="shared" si="405"/>
        <v>0.65217391304347827</v>
      </c>
      <c r="V1272" s="4">
        <f t="shared" si="406"/>
        <v>541.11989257990001</v>
      </c>
      <c r="W1272">
        <f t="shared" si="407"/>
        <v>11</v>
      </c>
      <c r="X1272">
        <f t="shared" si="408"/>
        <v>0.47826086956521741</v>
      </c>
      <c r="Y1272">
        <f t="shared" si="409"/>
        <v>0.42307692307692307</v>
      </c>
      <c r="Z1272">
        <f t="shared" si="410"/>
        <v>0.73333333333333328</v>
      </c>
      <c r="AA1272" t="str">
        <f t="shared" si="411"/>
        <v>O</v>
      </c>
      <c r="AD1272">
        <f t="shared" si="412"/>
        <v>0.22580645161290322</v>
      </c>
      <c r="AF1272" t="str">
        <f t="shared" si="413"/>
        <v>----</v>
      </c>
      <c r="AG1272" t="str">
        <f t="shared" si="414"/>
        <v>----</v>
      </c>
      <c r="AH1272" t="str">
        <f t="shared" si="415"/>
        <v>HUnSatLig</v>
      </c>
      <c r="AI1272" t="str">
        <f t="shared" si="416"/>
        <v>----</v>
      </c>
      <c r="AJ1272" t="str">
        <f t="shared" si="417"/>
        <v>----</v>
      </c>
      <c r="AK1272" t="str">
        <f t="shared" si="418"/>
        <v>----</v>
      </c>
      <c r="AM1272" s="4">
        <f t="shared" si="419"/>
        <v>541.24501858737881</v>
      </c>
      <c r="AN1272" s="4">
        <f t="shared" si="420"/>
        <v>541</v>
      </c>
      <c r="AO1272" s="4">
        <f t="shared" si="421"/>
        <v>0.24501858737880866</v>
      </c>
    </row>
    <row r="1273" spans="1:41" x14ac:dyDescent="0.25">
      <c r="A1273">
        <v>23</v>
      </c>
      <c r="B1273">
        <v>28</v>
      </c>
      <c r="C1273">
        <v>0</v>
      </c>
      <c r="D1273">
        <v>7</v>
      </c>
      <c r="E1273">
        <v>0</v>
      </c>
      <c r="F1273">
        <v>0</v>
      </c>
      <c r="H1273">
        <v>415.1762258</v>
      </c>
      <c r="J1273">
        <v>2557463</v>
      </c>
      <c r="K1273">
        <v>3577592</v>
      </c>
      <c r="L1273">
        <v>2988237</v>
      </c>
      <c r="M1273" t="str">
        <f t="shared" si="402"/>
        <v>Yes</v>
      </c>
      <c r="N1273">
        <f t="shared" si="403"/>
        <v>3041097.3333333335</v>
      </c>
      <c r="O1273">
        <v>5387578</v>
      </c>
      <c r="P1273">
        <v>6323979</v>
      </c>
      <c r="Q1273">
        <v>5948547</v>
      </c>
      <c r="S1273">
        <f t="shared" si="404"/>
        <v>1.2173913043478262</v>
      </c>
      <c r="T1273">
        <f t="shared" si="405"/>
        <v>0.30434782608695654</v>
      </c>
      <c r="V1273" s="4">
        <f t="shared" si="406"/>
        <v>415.17622577989999</v>
      </c>
      <c r="W1273">
        <f t="shared" si="407"/>
        <v>10</v>
      </c>
      <c r="X1273">
        <f t="shared" si="408"/>
        <v>0.43478260869565216</v>
      </c>
      <c r="Y1273">
        <f t="shared" si="409"/>
        <v>0.35714285714285715</v>
      </c>
      <c r="Z1273">
        <f t="shared" si="410"/>
        <v>1.4285714285714286</v>
      </c>
      <c r="AA1273" t="str">
        <f t="shared" si="411"/>
        <v>CRAM</v>
      </c>
      <c r="AD1273">
        <f t="shared" si="412"/>
        <v>0.33333333333333331</v>
      </c>
      <c r="AF1273" t="str">
        <f t="shared" si="413"/>
        <v>----</v>
      </c>
      <c r="AG1273" t="str">
        <f t="shared" si="414"/>
        <v>----</v>
      </c>
      <c r="AH1273" t="str">
        <f t="shared" si="415"/>
        <v>HUnSatLig</v>
      </c>
      <c r="AI1273" t="str">
        <f t="shared" si="416"/>
        <v>----</v>
      </c>
      <c r="AJ1273" t="str">
        <f t="shared" si="417"/>
        <v>----</v>
      </c>
      <c r="AK1273" t="str">
        <f t="shared" si="418"/>
        <v>----</v>
      </c>
      <c r="AM1273" s="4">
        <f t="shared" si="419"/>
        <v>415.27222916887962</v>
      </c>
      <c r="AN1273" s="4">
        <f t="shared" si="420"/>
        <v>415</v>
      </c>
      <c r="AO1273" s="4">
        <f t="shared" si="421"/>
        <v>0.27222916887961901</v>
      </c>
    </row>
    <row r="1274" spans="1:41" x14ac:dyDescent="0.25">
      <c r="A1274">
        <v>23</v>
      </c>
      <c r="B1274">
        <v>28</v>
      </c>
      <c r="C1274">
        <v>0</v>
      </c>
      <c r="D1274">
        <v>14</v>
      </c>
      <c r="E1274">
        <v>0</v>
      </c>
      <c r="F1274">
        <v>0</v>
      </c>
      <c r="H1274">
        <v>527.14062799999999</v>
      </c>
      <c r="J1274">
        <v>1984246</v>
      </c>
      <c r="K1274">
        <v>2402451</v>
      </c>
      <c r="L1274">
        <v>2682442</v>
      </c>
      <c r="M1274" t="str">
        <f t="shared" si="402"/>
        <v>Yes</v>
      </c>
      <c r="N1274">
        <f t="shared" si="403"/>
        <v>2356379.6666666665</v>
      </c>
      <c r="O1274">
        <v>0</v>
      </c>
      <c r="P1274">
        <v>0</v>
      </c>
      <c r="Q1274">
        <v>0</v>
      </c>
      <c r="S1274">
        <f t="shared" si="404"/>
        <v>1.2173913043478262</v>
      </c>
      <c r="T1274">
        <f t="shared" si="405"/>
        <v>0.60869565217391308</v>
      </c>
      <c r="V1274" s="4">
        <f t="shared" si="406"/>
        <v>527.14062797990005</v>
      </c>
      <c r="W1274">
        <f t="shared" si="407"/>
        <v>10</v>
      </c>
      <c r="X1274">
        <f t="shared" si="408"/>
        <v>0.43478260869565216</v>
      </c>
      <c r="Y1274">
        <f t="shared" si="409"/>
        <v>0.35714285714285715</v>
      </c>
      <c r="Z1274">
        <f t="shared" si="410"/>
        <v>0.7142857142857143</v>
      </c>
      <c r="AA1274" t="str">
        <f t="shared" si="411"/>
        <v>O</v>
      </c>
      <c r="AD1274">
        <f t="shared" si="412"/>
        <v>0.1875</v>
      </c>
      <c r="AF1274" t="str">
        <f t="shared" si="413"/>
        <v>----</v>
      </c>
      <c r="AG1274" t="str">
        <f t="shared" si="414"/>
        <v>----</v>
      </c>
      <c r="AH1274" t="str">
        <f t="shared" si="415"/>
        <v>HUnSatLig</v>
      </c>
      <c r="AI1274" t="str">
        <f t="shared" si="416"/>
        <v>----</v>
      </c>
      <c r="AJ1274" t="str">
        <f t="shared" si="417"/>
        <v>----</v>
      </c>
      <c r="AK1274" t="str">
        <f t="shared" si="418"/>
        <v>----</v>
      </c>
      <c r="AM1274" s="4">
        <f t="shared" si="419"/>
        <v>527.26252148827678</v>
      </c>
      <c r="AN1274" s="4">
        <f t="shared" si="420"/>
        <v>527</v>
      </c>
      <c r="AO1274" s="4">
        <f t="shared" si="421"/>
        <v>0.26252148827677502</v>
      </c>
    </row>
    <row r="1275" spans="1:41" x14ac:dyDescent="0.25">
      <c r="A1275">
        <v>23</v>
      </c>
      <c r="B1275">
        <v>30</v>
      </c>
      <c r="C1275">
        <v>0</v>
      </c>
      <c r="D1275">
        <v>6</v>
      </c>
      <c r="E1275">
        <v>0</v>
      </c>
      <c r="F1275">
        <v>0</v>
      </c>
      <c r="H1275">
        <v>401.19696119999998</v>
      </c>
      <c r="J1275">
        <v>1580610</v>
      </c>
      <c r="K1275">
        <v>3224546</v>
      </c>
      <c r="L1275">
        <v>2626007</v>
      </c>
      <c r="M1275" t="str">
        <f t="shared" si="402"/>
        <v>Yes</v>
      </c>
      <c r="N1275">
        <f t="shared" si="403"/>
        <v>2477054.3333333335</v>
      </c>
      <c r="O1275">
        <v>5030147</v>
      </c>
      <c r="P1275">
        <v>6558502</v>
      </c>
      <c r="Q1275">
        <v>6335702</v>
      </c>
      <c r="S1275">
        <f t="shared" si="404"/>
        <v>1.3043478260869565</v>
      </c>
      <c r="T1275">
        <f t="shared" si="405"/>
        <v>0.2608695652173913</v>
      </c>
      <c r="V1275" s="4">
        <f t="shared" si="406"/>
        <v>401.19696117989997</v>
      </c>
      <c r="W1275">
        <f t="shared" si="407"/>
        <v>9</v>
      </c>
      <c r="X1275">
        <f t="shared" si="408"/>
        <v>0.39130434782608697</v>
      </c>
      <c r="Y1275">
        <f t="shared" si="409"/>
        <v>0.3</v>
      </c>
      <c r="Z1275">
        <f t="shared" si="410"/>
        <v>1.5</v>
      </c>
      <c r="AA1275" t="str">
        <f t="shared" si="411"/>
        <v>CRAM</v>
      </c>
      <c r="AD1275">
        <f t="shared" si="412"/>
        <v>0.3</v>
      </c>
      <c r="AF1275" t="str">
        <f t="shared" si="413"/>
        <v>----</v>
      </c>
      <c r="AG1275" t="str">
        <f t="shared" si="414"/>
        <v>----</v>
      </c>
      <c r="AH1275" t="str">
        <f t="shared" si="415"/>
        <v>HUnSatLig</v>
      </c>
      <c r="AI1275" t="str">
        <f t="shared" si="416"/>
        <v>----</v>
      </c>
      <c r="AJ1275" t="str">
        <f t="shared" si="417"/>
        <v>----</v>
      </c>
      <c r="AK1275" t="str">
        <f t="shared" si="418"/>
        <v>----</v>
      </c>
      <c r="AM1275" s="4">
        <f t="shared" si="419"/>
        <v>401.28973206977753</v>
      </c>
      <c r="AN1275" s="4">
        <f t="shared" si="420"/>
        <v>401</v>
      </c>
      <c r="AO1275" s="4">
        <f t="shared" si="421"/>
        <v>0.28973206977752852</v>
      </c>
    </row>
    <row r="1276" spans="1:41" x14ac:dyDescent="0.25">
      <c r="A1276">
        <v>23</v>
      </c>
      <c r="B1276">
        <v>30</v>
      </c>
      <c r="C1276">
        <v>0</v>
      </c>
      <c r="D1276">
        <v>14</v>
      </c>
      <c r="E1276">
        <v>0</v>
      </c>
      <c r="F1276">
        <v>0</v>
      </c>
      <c r="H1276">
        <v>529.15627800000004</v>
      </c>
      <c r="J1276">
        <v>1921256</v>
      </c>
      <c r="K1276">
        <v>1639628</v>
      </c>
      <c r="L1276">
        <v>2426486</v>
      </c>
      <c r="M1276" t="str">
        <f t="shared" si="402"/>
        <v>Yes</v>
      </c>
      <c r="N1276">
        <f t="shared" si="403"/>
        <v>1995790</v>
      </c>
      <c r="O1276">
        <v>0</v>
      </c>
      <c r="P1276">
        <v>0</v>
      </c>
      <c r="Q1276">
        <v>0</v>
      </c>
      <c r="S1276">
        <f t="shared" si="404"/>
        <v>1.3043478260869565</v>
      </c>
      <c r="T1276">
        <f t="shared" si="405"/>
        <v>0.60869565217391308</v>
      </c>
      <c r="V1276" s="4">
        <f t="shared" si="406"/>
        <v>529.15627797989998</v>
      </c>
      <c r="W1276">
        <f t="shared" si="407"/>
        <v>9</v>
      </c>
      <c r="X1276">
        <f t="shared" si="408"/>
        <v>0.39130434782608697</v>
      </c>
      <c r="Y1276">
        <f t="shared" si="409"/>
        <v>0.3</v>
      </c>
      <c r="Z1276">
        <f t="shared" si="410"/>
        <v>0.6428571428571429</v>
      </c>
      <c r="AA1276" t="str">
        <f t="shared" si="411"/>
        <v>O</v>
      </c>
      <c r="AD1276">
        <f t="shared" si="412"/>
        <v>0.125</v>
      </c>
      <c r="AF1276" t="str">
        <f t="shared" si="413"/>
        <v>----</v>
      </c>
      <c r="AG1276" t="str">
        <f t="shared" si="414"/>
        <v>----</v>
      </c>
      <c r="AH1276" t="str">
        <f t="shared" si="415"/>
        <v>HUnSatLig</v>
      </c>
      <c r="AI1276" t="str">
        <f t="shared" si="416"/>
        <v>----</v>
      </c>
      <c r="AJ1276" t="str">
        <f t="shared" si="417"/>
        <v>----</v>
      </c>
      <c r="AK1276" t="str">
        <f t="shared" si="418"/>
        <v>----</v>
      </c>
      <c r="AM1276" s="4">
        <f t="shared" si="419"/>
        <v>529.27863757765988</v>
      </c>
      <c r="AN1276" s="4">
        <f t="shared" si="420"/>
        <v>529</v>
      </c>
      <c r="AO1276" s="4">
        <f t="shared" si="421"/>
        <v>0.27863757765987884</v>
      </c>
    </row>
    <row r="1277" spans="1:41" x14ac:dyDescent="0.25">
      <c r="A1277">
        <v>23</v>
      </c>
      <c r="B1277">
        <v>32</v>
      </c>
      <c r="C1277">
        <v>0</v>
      </c>
      <c r="D1277">
        <v>14</v>
      </c>
      <c r="E1277">
        <v>0</v>
      </c>
      <c r="F1277">
        <v>0</v>
      </c>
      <c r="H1277">
        <v>531.17192799999998</v>
      </c>
      <c r="J1277">
        <v>1861841</v>
      </c>
      <c r="K1277">
        <v>1668611</v>
      </c>
      <c r="L1277">
        <v>2011804</v>
      </c>
      <c r="M1277" t="str">
        <f t="shared" si="402"/>
        <v>Yes</v>
      </c>
      <c r="N1277">
        <f t="shared" si="403"/>
        <v>1847418.6666666667</v>
      </c>
      <c r="O1277">
        <v>0</v>
      </c>
      <c r="P1277">
        <v>0</v>
      </c>
      <c r="Q1277">
        <v>0</v>
      </c>
      <c r="S1277">
        <f t="shared" si="404"/>
        <v>1.3913043478260869</v>
      </c>
      <c r="T1277">
        <f t="shared" si="405"/>
        <v>0.60869565217391308</v>
      </c>
      <c r="V1277" s="4">
        <f t="shared" si="406"/>
        <v>531.17192797990003</v>
      </c>
      <c r="W1277">
        <f t="shared" si="407"/>
        <v>8</v>
      </c>
      <c r="X1277">
        <f t="shared" si="408"/>
        <v>0.34782608695652173</v>
      </c>
      <c r="Y1277">
        <f t="shared" si="409"/>
        <v>0.25</v>
      </c>
      <c r="Z1277">
        <f t="shared" si="410"/>
        <v>0.5714285714285714</v>
      </c>
      <c r="AA1277" t="str">
        <f t="shared" si="411"/>
        <v>O</v>
      </c>
      <c r="AD1277">
        <f t="shared" si="412"/>
        <v>6.25E-2</v>
      </c>
      <c r="AF1277" t="str">
        <f t="shared" si="413"/>
        <v>----</v>
      </c>
      <c r="AG1277" t="str">
        <f t="shared" si="414"/>
        <v>----</v>
      </c>
      <c r="AH1277" t="str">
        <f t="shared" si="415"/>
        <v>HUnSatLig</v>
      </c>
      <c r="AI1277" t="str">
        <f t="shared" si="416"/>
        <v>----</v>
      </c>
      <c r="AJ1277" t="str">
        <f t="shared" si="417"/>
        <v>----</v>
      </c>
      <c r="AK1277" t="str">
        <f t="shared" si="418"/>
        <v>----</v>
      </c>
      <c r="AM1277" s="4">
        <f t="shared" si="419"/>
        <v>531.29475366704321</v>
      </c>
      <c r="AN1277" s="4">
        <f t="shared" si="420"/>
        <v>531</v>
      </c>
      <c r="AO1277" s="4">
        <f t="shared" si="421"/>
        <v>0.29475366704321004</v>
      </c>
    </row>
    <row r="1278" spans="1:41" x14ac:dyDescent="0.25">
      <c r="A1278">
        <v>23</v>
      </c>
      <c r="B1278">
        <v>34</v>
      </c>
      <c r="C1278">
        <v>0</v>
      </c>
      <c r="D1278">
        <v>13</v>
      </c>
      <c r="E1278">
        <v>0</v>
      </c>
      <c r="F1278">
        <v>0</v>
      </c>
      <c r="H1278">
        <v>517.19266340000001</v>
      </c>
      <c r="J1278">
        <v>2782879</v>
      </c>
      <c r="K1278">
        <v>2296150</v>
      </c>
      <c r="L1278">
        <v>3157264</v>
      </c>
      <c r="M1278" t="str">
        <f t="shared" si="402"/>
        <v>Yes</v>
      </c>
      <c r="N1278">
        <f t="shared" si="403"/>
        <v>2745431</v>
      </c>
      <c r="O1278">
        <v>1954755</v>
      </c>
      <c r="P1278">
        <v>2487438</v>
      </c>
      <c r="Q1278">
        <v>2224785</v>
      </c>
      <c r="S1278">
        <f t="shared" si="404"/>
        <v>1.4782608695652173</v>
      </c>
      <c r="T1278">
        <f t="shared" si="405"/>
        <v>0.56521739130434778</v>
      </c>
      <c r="V1278" s="4">
        <f t="shared" si="406"/>
        <v>517.19266337990007</v>
      </c>
      <c r="W1278">
        <f t="shared" si="407"/>
        <v>7</v>
      </c>
      <c r="X1278">
        <f t="shared" si="408"/>
        <v>0.30434782608695654</v>
      </c>
      <c r="Y1278">
        <f t="shared" si="409"/>
        <v>0.20588235294117646</v>
      </c>
      <c r="Z1278">
        <f t="shared" si="410"/>
        <v>0.53846153846153844</v>
      </c>
      <c r="AA1278" t="str">
        <f t="shared" si="411"/>
        <v>O</v>
      </c>
      <c r="AD1278">
        <f t="shared" si="412"/>
        <v>3.0303030303030304E-2</v>
      </c>
      <c r="AF1278" t="str">
        <f t="shared" si="413"/>
        <v>----</v>
      </c>
      <c r="AG1278" t="str">
        <f t="shared" si="414"/>
        <v>----</v>
      </c>
      <c r="AH1278" t="str">
        <f t="shared" si="415"/>
        <v>HUnSatLig</v>
      </c>
      <c r="AI1278" t="str">
        <f t="shared" si="416"/>
        <v>----</v>
      </c>
      <c r="AJ1278" t="str">
        <f t="shared" si="417"/>
        <v>----</v>
      </c>
      <c r="AK1278" t="str">
        <f t="shared" si="418"/>
        <v>----</v>
      </c>
      <c r="AM1278" s="4">
        <f t="shared" si="419"/>
        <v>517.31225656794106</v>
      </c>
      <c r="AN1278" s="4">
        <f t="shared" si="420"/>
        <v>517</v>
      </c>
      <c r="AO1278" s="4">
        <f t="shared" si="421"/>
        <v>0.31225656794106271</v>
      </c>
    </row>
    <row r="1279" spans="1:41" x14ac:dyDescent="0.25">
      <c r="A1279">
        <v>23</v>
      </c>
      <c r="B1279">
        <v>34</v>
      </c>
      <c r="C1279">
        <v>0</v>
      </c>
      <c r="D1279">
        <v>18</v>
      </c>
      <c r="E1279">
        <v>0</v>
      </c>
      <c r="F1279">
        <v>0</v>
      </c>
      <c r="H1279">
        <v>597.16723639999998</v>
      </c>
      <c r="J1279">
        <v>2899434</v>
      </c>
      <c r="K1279">
        <v>2196701</v>
      </c>
      <c r="L1279">
        <v>2681118</v>
      </c>
      <c r="M1279" t="str">
        <f t="shared" si="402"/>
        <v>Yes</v>
      </c>
      <c r="N1279">
        <f t="shared" si="403"/>
        <v>2592417.6666666665</v>
      </c>
      <c r="O1279">
        <v>0</v>
      </c>
      <c r="P1279">
        <v>0</v>
      </c>
      <c r="Q1279">
        <v>0</v>
      </c>
      <c r="S1279">
        <f t="shared" si="404"/>
        <v>1.4782608695652173</v>
      </c>
      <c r="T1279">
        <f t="shared" si="405"/>
        <v>0.78260869565217395</v>
      </c>
      <c r="V1279" s="4">
        <f t="shared" si="406"/>
        <v>597.16723637990003</v>
      </c>
      <c r="W1279">
        <f t="shared" si="407"/>
        <v>7</v>
      </c>
      <c r="X1279">
        <f t="shared" si="408"/>
        <v>0.30434782608695654</v>
      </c>
      <c r="Y1279">
        <f t="shared" si="409"/>
        <v>0.20588235294117646</v>
      </c>
      <c r="Z1279">
        <f t="shared" si="410"/>
        <v>0.3888888888888889</v>
      </c>
      <c r="AA1279" t="str">
        <f t="shared" si="411"/>
        <v>O</v>
      </c>
      <c r="AD1279">
        <f t="shared" si="412"/>
        <v>-0.14285714285714285</v>
      </c>
      <c r="AF1279" t="str">
        <f t="shared" si="413"/>
        <v>----</v>
      </c>
      <c r="AG1279" t="str">
        <f t="shared" si="414"/>
        <v>----</v>
      </c>
      <c r="AH1279" t="str">
        <f t="shared" si="415"/>
        <v>HUnSatLig</v>
      </c>
      <c r="AI1279" t="str">
        <f t="shared" si="416"/>
        <v>----</v>
      </c>
      <c r="AJ1279" t="str">
        <f t="shared" si="417"/>
        <v>----</v>
      </c>
      <c r="AK1279" t="str">
        <f t="shared" si="418"/>
        <v>----</v>
      </c>
      <c r="AM1279" s="4">
        <f t="shared" si="419"/>
        <v>597.30532251036755</v>
      </c>
      <c r="AN1279" s="4">
        <f t="shared" si="420"/>
        <v>597</v>
      </c>
      <c r="AO1279" s="4">
        <f t="shared" si="421"/>
        <v>0.30532251036754587</v>
      </c>
    </row>
    <row r="1280" spans="1:41" x14ac:dyDescent="0.25">
      <c r="A1280">
        <v>23</v>
      </c>
      <c r="B1280">
        <v>36</v>
      </c>
      <c r="C1280">
        <v>0</v>
      </c>
      <c r="D1280">
        <v>8</v>
      </c>
      <c r="E1280">
        <v>0</v>
      </c>
      <c r="F1280">
        <v>0</v>
      </c>
      <c r="H1280">
        <v>439.23374039999999</v>
      </c>
      <c r="J1280">
        <v>2671161</v>
      </c>
      <c r="K1280">
        <v>3453924</v>
      </c>
      <c r="L1280">
        <v>2961664</v>
      </c>
      <c r="M1280" t="str">
        <f t="shared" si="402"/>
        <v>Yes</v>
      </c>
      <c r="N1280">
        <f t="shared" si="403"/>
        <v>3028916.3333333335</v>
      </c>
      <c r="O1280">
        <v>7460180</v>
      </c>
      <c r="P1280">
        <v>11472760</v>
      </c>
      <c r="Q1280">
        <v>10540170</v>
      </c>
      <c r="S1280">
        <f t="shared" si="404"/>
        <v>1.5652173913043479</v>
      </c>
      <c r="T1280">
        <f t="shared" si="405"/>
        <v>0.34782608695652173</v>
      </c>
      <c r="V1280" s="4">
        <f t="shared" si="406"/>
        <v>439.23374037989998</v>
      </c>
      <c r="W1280">
        <f t="shared" si="407"/>
        <v>6</v>
      </c>
      <c r="X1280">
        <f t="shared" si="408"/>
        <v>0.2608695652173913</v>
      </c>
      <c r="Y1280">
        <f t="shared" si="409"/>
        <v>0.16666666666666666</v>
      </c>
      <c r="Z1280">
        <f t="shared" si="410"/>
        <v>0.75</v>
      </c>
      <c r="AA1280" t="str">
        <f t="shared" si="411"/>
        <v>O</v>
      </c>
      <c r="AD1280">
        <f t="shared" si="412"/>
        <v>0.10526315789473684</v>
      </c>
      <c r="AF1280" t="str">
        <f t="shared" si="413"/>
        <v>----</v>
      </c>
      <c r="AG1280" t="str">
        <f t="shared" si="414"/>
        <v>----</v>
      </c>
      <c r="AH1280" t="str">
        <f t="shared" si="415"/>
        <v>----</v>
      </c>
      <c r="AI1280" t="str">
        <f t="shared" si="416"/>
        <v>AlipatNoN</v>
      </c>
      <c r="AJ1280" t="str">
        <f t="shared" si="417"/>
        <v>----</v>
      </c>
      <c r="AK1280" t="str">
        <f t="shared" si="418"/>
        <v>----</v>
      </c>
      <c r="AM1280" s="4">
        <f t="shared" si="419"/>
        <v>439.33530671489774</v>
      </c>
      <c r="AN1280" s="4">
        <f t="shared" si="420"/>
        <v>439</v>
      </c>
      <c r="AO1280" s="4">
        <f t="shared" si="421"/>
        <v>0.33530671489774022</v>
      </c>
    </row>
    <row r="1281" spans="1:41" x14ac:dyDescent="0.25">
      <c r="A1281">
        <v>23</v>
      </c>
      <c r="B1281">
        <v>36</v>
      </c>
      <c r="C1281">
        <v>0</v>
      </c>
      <c r="D1281">
        <v>12</v>
      </c>
      <c r="E1281">
        <v>0</v>
      </c>
      <c r="F1281">
        <v>0</v>
      </c>
      <c r="H1281">
        <v>503.21339879999999</v>
      </c>
      <c r="J1281">
        <v>2714675</v>
      </c>
      <c r="K1281">
        <v>2419558</v>
      </c>
      <c r="L1281">
        <v>2432597</v>
      </c>
      <c r="M1281" t="str">
        <f t="shared" si="402"/>
        <v>Yes</v>
      </c>
      <c r="N1281">
        <f t="shared" si="403"/>
        <v>2522276.6666666665</v>
      </c>
      <c r="O1281">
        <v>4550459</v>
      </c>
      <c r="P1281">
        <v>4731675</v>
      </c>
      <c r="Q1281">
        <v>5208800</v>
      </c>
      <c r="S1281">
        <f t="shared" si="404"/>
        <v>1.5652173913043479</v>
      </c>
      <c r="T1281">
        <f t="shared" si="405"/>
        <v>0.52173913043478259</v>
      </c>
      <c r="V1281" s="4">
        <f t="shared" si="406"/>
        <v>503.21339877989993</v>
      </c>
      <c r="W1281">
        <f t="shared" si="407"/>
        <v>6</v>
      </c>
      <c r="X1281">
        <f t="shared" si="408"/>
        <v>0.2608695652173913</v>
      </c>
      <c r="Y1281">
        <f t="shared" si="409"/>
        <v>0.16666666666666666</v>
      </c>
      <c r="Z1281">
        <f t="shared" si="410"/>
        <v>0.5</v>
      </c>
      <c r="AA1281" t="str">
        <f t="shared" si="411"/>
        <v>O</v>
      </c>
      <c r="AD1281">
        <f t="shared" si="412"/>
        <v>0</v>
      </c>
      <c r="AF1281" t="str">
        <f t="shared" si="413"/>
        <v>----</v>
      </c>
      <c r="AG1281" t="str">
        <f t="shared" si="414"/>
        <v>----</v>
      </c>
      <c r="AH1281" t="str">
        <f t="shared" si="415"/>
        <v>----</v>
      </c>
      <c r="AI1281" t="str">
        <f t="shared" si="416"/>
        <v>AlipatNoN</v>
      </c>
      <c r="AJ1281" t="str">
        <f t="shared" si="417"/>
        <v>----</v>
      </c>
      <c r="AK1281" t="str">
        <f t="shared" si="418"/>
        <v>----</v>
      </c>
      <c r="AM1281" s="4">
        <f t="shared" si="419"/>
        <v>503.32975946883892</v>
      </c>
      <c r="AN1281" s="4">
        <f t="shared" si="420"/>
        <v>503</v>
      </c>
      <c r="AO1281" s="4">
        <f t="shared" si="421"/>
        <v>0.32975946883891538</v>
      </c>
    </row>
    <row r="1282" spans="1:41" x14ac:dyDescent="0.25">
      <c r="A1282">
        <v>23</v>
      </c>
      <c r="B1282">
        <v>36</v>
      </c>
      <c r="C1282">
        <v>0</v>
      </c>
      <c r="D1282">
        <v>13</v>
      </c>
      <c r="E1282">
        <v>0</v>
      </c>
      <c r="F1282">
        <v>0</v>
      </c>
      <c r="H1282">
        <v>519.20831339999995</v>
      </c>
      <c r="J1282">
        <v>2166473</v>
      </c>
      <c r="K1282">
        <v>1852826</v>
      </c>
      <c r="L1282">
        <v>1886046</v>
      </c>
      <c r="M1282" t="str">
        <f t="shared" si="402"/>
        <v>Yes</v>
      </c>
      <c r="N1282">
        <f t="shared" si="403"/>
        <v>1968448.3333333333</v>
      </c>
      <c r="O1282">
        <v>2356667</v>
      </c>
      <c r="P1282">
        <v>2136276</v>
      </c>
      <c r="Q1282">
        <v>2402991</v>
      </c>
      <c r="S1282">
        <f t="shared" si="404"/>
        <v>1.5652173913043479</v>
      </c>
      <c r="T1282">
        <f t="shared" si="405"/>
        <v>0.56521739130434778</v>
      </c>
      <c r="V1282" s="4">
        <f t="shared" si="406"/>
        <v>519.20831337990001</v>
      </c>
      <c r="W1282">
        <f t="shared" si="407"/>
        <v>6</v>
      </c>
      <c r="X1282">
        <f t="shared" si="408"/>
        <v>0.2608695652173913</v>
      </c>
      <c r="Y1282">
        <f t="shared" si="409"/>
        <v>0.16666666666666666</v>
      </c>
      <c r="Z1282">
        <f t="shared" si="410"/>
        <v>0.46153846153846156</v>
      </c>
      <c r="AA1282" t="str">
        <f t="shared" si="411"/>
        <v>O</v>
      </c>
      <c r="AD1282">
        <f t="shared" si="412"/>
        <v>-3.0303030303030304E-2</v>
      </c>
      <c r="AF1282" t="str">
        <f t="shared" si="413"/>
        <v>----</v>
      </c>
      <c r="AG1282" t="str">
        <f t="shared" si="414"/>
        <v>----</v>
      </c>
      <c r="AH1282" t="str">
        <f t="shared" si="415"/>
        <v>----</v>
      </c>
      <c r="AI1282" t="str">
        <f t="shared" si="416"/>
        <v>AlipatNoN</v>
      </c>
      <c r="AJ1282" t="str">
        <f t="shared" si="417"/>
        <v>----</v>
      </c>
      <c r="AK1282" t="str">
        <f t="shared" si="418"/>
        <v>----</v>
      </c>
      <c r="AM1282" s="4">
        <f t="shared" si="419"/>
        <v>519.32837265732428</v>
      </c>
      <c r="AN1282" s="4">
        <f t="shared" si="420"/>
        <v>519</v>
      </c>
      <c r="AO1282" s="4">
        <f t="shared" si="421"/>
        <v>0.32837265732428023</v>
      </c>
    </row>
    <row r="1283" spans="1:41" x14ac:dyDescent="0.25">
      <c r="A1283">
        <v>23</v>
      </c>
      <c r="B1283">
        <v>36</v>
      </c>
      <c r="C1283">
        <v>0</v>
      </c>
      <c r="D1283">
        <v>17</v>
      </c>
      <c r="E1283">
        <v>0</v>
      </c>
      <c r="F1283">
        <v>0</v>
      </c>
      <c r="H1283">
        <v>583.18797180000001</v>
      </c>
      <c r="J1283">
        <v>3282722</v>
      </c>
      <c r="K1283">
        <v>2273842</v>
      </c>
      <c r="L1283">
        <v>2889179</v>
      </c>
      <c r="M1283" t="str">
        <f t="shared" ref="M1283:M1346" si="422">IF(J1283&gt;0,"Yes","No")</f>
        <v>Yes</v>
      </c>
      <c r="N1283">
        <f t="shared" ref="N1283:N1346" si="423">AVERAGE(J1283:L1283)</f>
        <v>2815247.6666666665</v>
      </c>
      <c r="O1283">
        <v>3854389</v>
      </c>
      <c r="P1283">
        <v>3929516</v>
      </c>
      <c r="Q1283">
        <v>4238243</v>
      </c>
      <c r="S1283">
        <f t="shared" ref="S1283:S1346" si="424">B1283/A1283</f>
        <v>1.5652173913043479</v>
      </c>
      <c r="T1283">
        <f t="shared" ref="T1283:T1346" si="425">D1283/A1283</f>
        <v>0.73913043478260865</v>
      </c>
      <c r="V1283" s="4">
        <f t="shared" ref="V1283:V1346" si="426">A1283*12+(B1283-1)*1.007825+C1283*14.003074+D1283*15.9949146+E1283*31.9720707+F1283*30.9737615+0.0005485799</f>
        <v>583.18797177990007</v>
      </c>
      <c r="W1283">
        <f t="shared" ref="W1283:W1346" si="427">1+A1283-B1283/2+C1283/2+F1283/2</f>
        <v>6</v>
      </c>
      <c r="X1283">
        <f t="shared" ref="X1283:X1346" si="428">W1283/A1283</f>
        <v>0.2608695652173913</v>
      </c>
      <c r="Y1283">
        <f t="shared" ref="Y1283:Y1346" si="429">W1283/B1283</f>
        <v>0.16666666666666666</v>
      </c>
      <c r="Z1283">
        <f t="shared" ref="Z1283:Z1346" si="430">W1283/D1283</f>
        <v>0.35294117647058826</v>
      </c>
      <c r="AA1283" t="str">
        <f t="shared" ref="AA1283:AA1346" si="431">IF(X1283&gt;=0.3,IF(X1283&lt;=0.68,IF(Y1283&gt;=0.2,IF(Y1283&lt;=0.95,IF(Z1283&gt;=0.77,IF(Z1283&lt;=1.75,"CRAM","O"),"O"),"O"),"O"),"O"),"O")</f>
        <v>O</v>
      </c>
      <c r="AD1283">
        <f t="shared" ref="AD1283:AD1346" si="432">(1+A1283-D1283/2-E1283-B1283/2)/(A1283-D1283/2-E1283-C1283-F1283)</f>
        <v>-0.17241379310344829</v>
      </c>
      <c r="AF1283" t="str">
        <f t="shared" ref="AF1283:AF1346" si="433">IF(AD1283&gt;0.66,"CondAr","----")</f>
        <v>----</v>
      </c>
      <c r="AG1283" t="str">
        <f t="shared" ref="AG1283:AG1346" si="434">IF(AND((AD1283&gt;0.5),(AD1283&lt;=0.66)),"Aromatic","----")</f>
        <v>----</v>
      </c>
      <c r="AH1283" t="str">
        <f t="shared" ref="AH1283:AH1346" si="435">IF(AND((AD1283&lt;=0.5),(S1283&lt;1.5)),"HUnSatLig","----")</f>
        <v>----</v>
      </c>
      <c r="AI1283" t="str">
        <f t="shared" ref="AI1283:AI1346" si="436">IF(AND((T1283&lt;0.6),(S1283&gt;=1.5),(C1283=0)),"AlipatNoN","----")</f>
        <v>----</v>
      </c>
      <c r="AJ1283" t="str">
        <f t="shared" ref="AJ1283:AJ1346" si="437">IF(AND((S1283&gt;=1.5),(T1283&gt;=0.6)),"SatFACarb","----")</f>
        <v>SatFACarb</v>
      </c>
      <c r="AK1283" t="str">
        <f t="shared" ref="AK1283:AK1346" si="438">IF(AND((T1283&lt;0.6),(S1283&gt;=1.5),(C1283&gt;0)),"Alipat+N","----")</f>
        <v>----</v>
      </c>
      <c r="AM1283" s="4">
        <f t="shared" ref="AM1283:AM1346" si="439">V1283*(44/43.989828)</f>
        <v>583.32282541126551</v>
      </c>
      <c r="AN1283" s="4">
        <f t="shared" ref="AN1283:AN1346" si="440">INT(AM1283)</f>
        <v>583</v>
      </c>
      <c r="AO1283" s="4">
        <f t="shared" ref="AO1283:AO1346" si="441">AM1283-AN1283</f>
        <v>0.32282541126551223</v>
      </c>
    </row>
    <row r="1284" spans="1:41" x14ac:dyDescent="0.25">
      <c r="A1284">
        <v>23</v>
      </c>
      <c r="B1284">
        <v>38</v>
      </c>
      <c r="C1284">
        <v>0</v>
      </c>
      <c r="D1284">
        <v>9</v>
      </c>
      <c r="E1284">
        <v>0</v>
      </c>
      <c r="F1284">
        <v>0</v>
      </c>
      <c r="H1284">
        <v>457.244305</v>
      </c>
      <c r="J1284">
        <v>2178415</v>
      </c>
      <c r="K1284">
        <v>2854914</v>
      </c>
      <c r="L1284">
        <v>2071820</v>
      </c>
      <c r="M1284" t="str">
        <f t="shared" si="422"/>
        <v>Yes</v>
      </c>
      <c r="N1284">
        <f t="shared" si="423"/>
        <v>2368383</v>
      </c>
      <c r="O1284">
        <v>6139882</v>
      </c>
      <c r="P1284">
        <v>8252414</v>
      </c>
      <c r="Q1284">
        <v>7800778</v>
      </c>
      <c r="S1284">
        <f t="shared" si="424"/>
        <v>1.6521739130434783</v>
      </c>
      <c r="T1284">
        <f t="shared" si="425"/>
        <v>0.39130434782608697</v>
      </c>
      <c r="V1284" s="4">
        <f t="shared" si="426"/>
        <v>457.24430497990005</v>
      </c>
      <c r="W1284">
        <f t="shared" si="427"/>
        <v>5</v>
      </c>
      <c r="X1284">
        <f t="shared" si="428"/>
        <v>0.21739130434782608</v>
      </c>
      <c r="Y1284">
        <f t="shared" si="429"/>
        <v>0.13157894736842105</v>
      </c>
      <c r="Z1284">
        <f t="shared" si="430"/>
        <v>0.55555555555555558</v>
      </c>
      <c r="AA1284" t="str">
        <f t="shared" si="431"/>
        <v>O</v>
      </c>
      <c r="AD1284">
        <f t="shared" si="432"/>
        <v>2.7027027027027029E-2</v>
      </c>
      <c r="AF1284" t="str">
        <f t="shared" si="433"/>
        <v>----</v>
      </c>
      <c r="AG1284" t="str">
        <f t="shared" si="434"/>
        <v>----</v>
      </c>
      <c r="AH1284" t="str">
        <f t="shared" si="435"/>
        <v>----</v>
      </c>
      <c r="AI1284" t="str">
        <f t="shared" si="436"/>
        <v>AlipatNoN</v>
      </c>
      <c r="AJ1284" t="str">
        <f t="shared" si="437"/>
        <v>----</v>
      </c>
      <c r="AK1284" t="str">
        <f t="shared" si="438"/>
        <v>----</v>
      </c>
      <c r="AM1284" s="4">
        <f t="shared" si="439"/>
        <v>457.35003599276632</v>
      </c>
      <c r="AN1284" s="4">
        <f t="shared" si="440"/>
        <v>457</v>
      </c>
      <c r="AO1284" s="4">
        <f t="shared" si="441"/>
        <v>0.35003599276632258</v>
      </c>
    </row>
    <row r="1285" spans="1:41" x14ac:dyDescent="0.25">
      <c r="A1285">
        <v>23</v>
      </c>
      <c r="B1285">
        <v>38</v>
      </c>
      <c r="C1285">
        <v>0</v>
      </c>
      <c r="D1285">
        <v>10</v>
      </c>
      <c r="E1285">
        <v>0</v>
      </c>
      <c r="F1285">
        <v>0</v>
      </c>
      <c r="H1285">
        <v>473.23921960000001</v>
      </c>
      <c r="J1285">
        <v>2178094</v>
      </c>
      <c r="K1285">
        <v>2875471</v>
      </c>
      <c r="L1285">
        <v>2640262</v>
      </c>
      <c r="M1285" t="str">
        <f t="shared" si="422"/>
        <v>Yes</v>
      </c>
      <c r="N1285">
        <f t="shared" si="423"/>
        <v>2564609</v>
      </c>
      <c r="O1285">
        <v>6593999</v>
      </c>
      <c r="P1285">
        <v>7585122</v>
      </c>
      <c r="Q1285">
        <v>7091911</v>
      </c>
      <c r="S1285">
        <f t="shared" si="424"/>
        <v>1.6521739130434783</v>
      </c>
      <c r="T1285">
        <f t="shared" si="425"/>
        <v>0.43478260869565216</v>
      </c>
      <c r="V1285" s="4">
        <f t="shared" si="426"/>
        <v>473.23921957990001</v>
      </c>
      <c r="W1285">
        <f t="shared" si="427"/>
        <v>5</v>
      </c>
      <c r="X1285">
        <f t="shared" si="428"/>
        <v>0.21739130434782608</v>
      </c>
      <c r="Y1285">
        <f t="shared" si="429"/>
        <v>0.13157894736842105</v>
      </c>
      <c r="Z1285">
        <f t="shared" si="430"/>
        <v>0.5</v>
      </c>
      <c r="AA1285" t="str">
        <f t="shared" si="431"/>
        <v>O</v>
      </c>
      <c r="AD1285">
        <f t="shared" si="432"/>
        <v>0</v>
      </c>
      <c r="AF1285" t="str">
        <f t="shared" si="433"/>
        <v>----</v>
      </c>
      <c r="AG1285" t="str">
        <f t="shared" si="434"/>
        <v>----</v>
      </c>
      <c r="AH1285" t="str">
        <f t="shared" si="435"/>
        <v>----</v>
      </c>
      <c r="AI1285" t="str">
        <f t="shared" si="436"/>
        <v>AlipatNoN</v>
      </c>
      <c r="AJ1285" t="str">
        <f t="shared" si="437"/>
        <v>----</v>
      </c>
      <c r="AK1285" t="str">
        <f t="shared" si="438"/>
        <v>----</v>
      </c>
      <c r="AM1285" s="4">
        <f t="shared" si="439"/>
        <v>473.34864918125157</v>
      </c>
      <c r="AN1285" s="4">
        <f t="shared" si="440"/>
        <v>473</v>
      </c>
      <c r="AO1285" s="4">
        <f t="shared" si="441"/>
        <v>0.34864918125157374</v>
      </c>
    </row>
    <row r="1286" spans="1:41" x14ac:dyDescent="0.25">
      <c r="A1286">
        <v>23</v>
      </c>
      <c r="B1286">
        <v>38</v>
      </c>
      <c r="C1286">
        <v>0</v>
      </c>
      <c r="D1286">
        <v>11</v>
      </c>
      <c r="E1286">
        <v>0</v>
      </c>
      <c r="F1286">
        <v>0</v>
      </c>
      <c r="H1286">
        <v>489.23413420000003</v>
      </c>
      <c r="J1286">
        <v>2094805</v>
      </c>
      <c r="K1286">
        <v>2434561</v>
      </c>
      <c r="L1286">
        <v>2127210</v>
      </c>
      <c r="M1286" t="str">
        <f t="shared" si="422"/>
        <v>Yes</v>
      </c>
      <c r="N1286">
        <f t="shared" si="423"/>
        <v>2218858.6666666665</v>
      </c>
      <c r="O1286">
        <v>4614704</v>
      </c>
      <c r="P1286">
        <v>7350846</v>
      </c>
      <c r="Q1286">
        <v>7561357</v>
      </c>
      <c r="S1286">
        <f t="shared" si="424"/>
        <v>1.6521739130434783</v>
      </c>
      <c r="T1286">
        <f t="shared" si="425"/>
        <v>0.47826086956521741</v>
      </c>
      <c r="V1286" s="4">
        <f t="shared" si="426"/>
        <v>489.23413417990002</v>
      </c>
      <c r="W1286">
        <f t="shared" si="427"/>
        <v>5</v>
      </c>
      <c r="X1286">
        <f t="shared" si="428"/>
        <v>0.21739130434782608</v>
      </c>
      <c r="Y1286">
        <f t="shared" si="429"/>
        <v>0.13157894736842105</v>
      </c>
      <c r="Z1286">
        <f t="shared" si="430"/>
        <v>0.45454545454545453</v>
      </c>
      <c r="AA1286" t="str">
        <f t="shared" si="431"/>
        <v>O</v>
      </c>
      <c r="AD1286">
        <f t="shared" si="432"/>
        <v>-2.8571428571428571E-2</v>
      </c>
      <c r="AF1286" t="str">
        <f t="shared" si="433"/>
        <v>----</v>
      </c>
      <c r="AG1286" t="str">
        <f t="shared" si="434"/>
        <v>----</v>
      </c>
      <c r="AH1286" t="str">
        <f t="shared" si="435"/>
        <v>----</v>
      </c>
      <c r="AI1286" t="str">
        <f t="shared" si="436"/>
        <v>AlipatNoN</v>
      </c>
      <c r="AJ1286" t="str">
        <f t="shared" si="437"/>
        <v>----</v>
      </c>
      <c r="AK1286" t="str">
        <f t="shared" si="438"/>
        <v>----</v>
      </c>
      <c r="AM1286" s="4">
        <f t="shared" si="439"/>
        <v>489.34726236973688</v>
      </c>
      <c r="AN1286" s="4">
        <f t="shared" si="440"/>
        <v>489</v>
      </c>
      <c r="AO1286" s="4">
        <f t="shared" si="441"/>
        <v>0.34726236973688174</v>
      </c>
    </row>
    <row r="1287" spans="1:41" x14ac:dyDescent="0.25">
      <c r="A1287">
        <v>23</v>
      </c>
      <c r="B1287">
        <v>38</v>
      </c>
      <c r="C1287">
        <v>0</v>
      </c>
      <c r="D1287">
        <v>16</v>
      </c>
      <c r="E1287">
        <v>0</v>
      </c>
      <c r="F1287">
        <v>0</v>
      </c>
      <c r="H1287">
        <v>569.20870720000005</v>
      </c>
      <c r="J1287">
        <v>2019294</v>
      </c>
      <c r="K1287">
        <v>1746641</v>
      </c>
      <c r="L1287">
        <v>2022516</v>
      </c>
      <c r="M1287" t="str">
        <f t="shared" si="422"/>
        <v>Yes</v>
      </c>
      <c r="N1287">
        <f t="shared" si="423"/>
        <v>1929483.6666666667</v>
      </c>
      <c r="O1287">
        <v>3140501</v>
      </c>
      <c r="P1287">
        <v>3072114</v>
      </c>
      <c r="Q1287">
        <v>3103942</v>
      </c>
      <c r="S1287">
        <f t="shared" si="424"/>
        <v>1.6521739130434783</v>
      </c>
      <c r="T1287">
        <f t="shared" si="425"/>
        <v>0.69565217391304346</v>
      </c>
      <c r="V1287" s="4">
        <f t="shared" si="426"/>
        <v>569.2087071799001</v>
      </c>
      <c r="W1287">
        <f t="shared" si="427"/>
        <v>5</v>
      </c>
      <c r="X1287">
        <f t="shared" si="428"/>
        <v>0.21739130434782608</v>
      </c>
      <c r="Y1287">
        <f t="shared" si="429"/>
        <v>0.13157894736842105</v>
      </c>
      <c r="Z1287">
        <f t="shared" si="430"/>
        <v>0.3125</v>
      </c>
      <c r="AA1287" t="str">
        <f t="shared" si="431"/>
        <v>O</v>
      </c>
      <c r="AD1287">
        <f t="shared" si="432"/>
        <v>-0.2</v>
      </c>
      <c r="AF1287" t="str">
        <f t="shared" si="433"/>
        <v>----</v>
      </c>
      <c r="AG1287" t="str">
        <f t="shared" si="434"/>
        <v>----</v>
      </c>
      <c r="AH1287" t="str">
        <f t="shared" si="435"/>
        <v>----</v>
      </c>
      <c r="AI1287" t="str">
        <f t="shared" si="436"/>
        <v>----</v>
      </c>
      <c r="AJ1287" t="str">
        <f t="shared" si="437"/>
        <v>SatFACarb</v>
      </c>
      <c r="AK1287" t="str">
        <f t="shared" si="438"/>
        <v>----</v>
      </c>
      <c r="AM1287" s="4">
        <f t="shared" si="439"/>
        <v>569.34032831216348</v>
      </c>
      <c r="AN1287" s="4">
        <f t="shared" si="440"/>
        <v>569</v>
      </c>
      <c r="AO1287" s="4">
        <f t="shared" si="441"/>
        <v>0.34032831216347859</v>
      </c>
    </row>
    <row r="1288" spans="1:41" x14ac:dyDescent="0.25">
      <c r="A1288">
        <v>23</v>
      </c>
      <c r="B1288">
        <v>38</v>
      </c>
      <c r="C1288">
        <v>0</v>
      </c>
      <c r="D1288">
        <v>22</v>
      </c>
      <c r="E1288">
        <v>0</v>
      </c>
      <c r="F1288">
        <v>0</v>
      </c>
      <c r="H1288">
        <v>665.17819480000003</v>
      </c>
      <c r="J1288">
        <v>2982596</v>
      </c>
      <c r="K1288">
        <v>1850524</v>
      </c>
      <c r="L1288">
        <v>2881672</v>
      </c>
      <c r="M1288" t="str">
        <f t="shared" si="422"/>
        <v>Yes</v>
      </c>
      <c r="N1288">
        <f t="shared" si="423"/>
        <v>2571597.3333333335</v>
      </c>
      <c r="O1288">
        <v>0</v>
      </c>
      <c r="P1288">
        <v>0</v>
      </c>
      <c r="Q1288">
        <v>0</v>
      </c>
      <c r="S1288">
        <f t="shared" si="424"/>
        <v>1.6521739130434783</v>
      </c>
      <c r="T1288">
        <f t="shared" si="425"/>
        <v>0.95652173913043481</v>
      </c>
      <c r="V1288" s="4">
        <f t="shared" si="426"/>
        <v>665.17819477990008</v>
      </c>
      <c r="W1288">
        <f t="shared" si="427"/>
        <v>5</v>
      </c>
      <c r="X1288">
        <f t="shared" si="428"/>
        <v>0.21739130434782608</v>
      </c>
      <c r="Y1288">
        <f t="shared" si="429"/>
        <v>0.13157894736842105</v>
      </c>
      <c r="Z1288">
        <f t="shared" si="430"/>
        <v>0.22727272727272727</v>
      </c>
      <c r="AA1288" t="str">
        <f t="shared" si="431"/>
        <v>O</v>
      </c>
      <c r="AD1288">
        <f t="shared" si="432"/>
        <v>-0.5</v>
      </c>
      <c r="AF1288" t="str">
        <f t="shared" si="433"/>
        <v>----</v>
      </c>
      <c r="AG1288" t="str">
        <f t="shared" si="434"/>
        <v>----</v>
      </c>
      <c r="AH1288" t="str">
        <f t="shared" si="435"/>
        <v>----</v>
      </c>
      <c r="AI1288" t="str">
        <f t="shared" si="436"/>
        <v>----</v>
      </c>
      <c r="AJ1288" t="str">
        <f t="shared" si="437"/>
        <v>SatFACarb</v>
      </c>
      <c r="AK1288" t="str">
        <f t="shared" si="438"/>
        <v>----</v>
      </c>
      <c r="AM1288" s="4">
        <f t="shared" si="439"/>
        <v>665.33200744307521</v>
      </c>
      <c r="AN1288" s="4">
        <f t="shared" si="440"/>
        <v>665</v>
      </c>
      <c r="AO1288" s="4">
        <f t="shared" si="441"/>
        <v>0.3320074430752129</v>
      </c>
    </row>
    <row r="1289" spans="1:41" x14ac:dyDescent="0.25">
      <c r="A1289">
        <v>23</v>
      </c>
      <c r="B1289">
        <v>40</v>
      </c>
      <c r="C1289">
        <v>0</v>
      </c>
      <c r="D1289">
        <v>17</v>
      </c>
      <c r="E1289">
        <v>0</v>
      </c>
      <c r="F1289">
        <v>0</v>
      </c>
      <c r="H1289">
        <v>587.2192718</v>
      </c>
      <c r="J1289">
        <v>1902551</v>
      </c>
      <c r="K1289">
        <v>1927649</v>
      </c>
      <c r="L1289">
        <v>2598315</v>
      </c>
      <c r="M1289" t="str">
        <f t="shared" si="422"/>
        <v>Yes</v>
      </c>
      <c r="N1289">
        <f t="shared" si="423"/>
        <v>2142838.3333333335</v>
      </c>
      <c r="O1289">
        <v>3543210</v>
      </c>
      <c r="P1289">
        <v>4359425</v>
      </c>
      <c r="Q1289">
        <v>3874663</v>
      </c>
      <c r="S1289">
        <f t="shared" si="424"/>
        <v>1.7391304347826086</v>
      </c>
      <c r="T1289">
        <f t="shared" si="425"/>
        <v>0.73913043478260865</v>
      </c>
      <c r="V1289" s="4">
        <f t="shared" si="426"/>
        <v>587.21927177990005</v>
      </c>
      <c r="W1289">
        <f t="shared" si="427"/>
        <v>4</v>
      </c>
      <c r="X1289">
        <f t="shared" si="428"/>
        <v>0.17391304347826086</v>
      </c>
      <c r="Y1289">
        <f t="shared" si="429"/>
        <v>0.1</v>
      </c>
      <c r="Z1289">
        <f t="shared" si="430"/>
        <v>0.23529411764705882</v>
      </c>
      <c r="AA1289" t="str">
        <f t="shared" si="431"/>
        <v>O</v>
      </c>
      <c r="AD1289">
        <f t="shared" si="432"/>
        <v>-0.31034482758620691</v>
      </c>
      <c r="AF1289" t="str">
        <f t="shared" si="433"/>
        <v>----</v>
      </c>
      <c r="AG1289" t="str">
        <f t="shared" si="434"/>
        <v>----</v>
      </c>
      <c r="AH1289" t="str">
        <f t="shared" si="435"/>
        <v>----</v>
      </c>
      <c r="AI1289" t="str">
        <f t="shared" si="436"/>
        <v>----</v>
      </c>
      <c r="AJ1289" t="str">
        <f t="shared" si="437"/>
        <v>SatFACarb</v>
      </c>
      <c r="AK1289" t="str">
        <f t="shared" si="438"/>
        <v>----</v>
      </c>
      <c r="AM1289" s="4">
        <f t="shared" si="439"/>
        <v>587.35505759003195</v>
      </c>
      <c r="AN1289" s="4">
        <f t="shared" si="440"/>
        <v>587</v>
      </c>
      <c r="AO1289" s="4">
        <f t="shared" si="441"/>
        <v>0.35505759003194726</v>
      </c>
    </row>
    <row r="1290" spans="1:41" x14ac:dyDescent="0.25">
      <c r="A1290">
        <v>23</v>
      </c>
      <c r="B1290">
        <v>40</v>
      </c>
      <c r="C1290">
        <v>0</v>
      </c>
      <c r="D1290">
        <v>18</v>
      </c>
      <c r="E1290">
        <v>0</v>
      </c>
      <c r="F1290">
        <v>0</v>
      </c>
      <c r="H1290">
        <v>603.21418640000002</v>
      </c>
      <c r="J1290">
        <v>2379581</v>
      </c>
      <c r="K1290">
        <v>3024919</v>
      </c>
      <c r="L1290">
        <v>3134639</v>
      </c>
      <c r="M1290" t="str">
        <f t="shared" si="422"/>
        <v>Yes</v>
      </c>
      <c r="N1290">
        <f t="shared" si="423"/>
        <v>2846379.6666666665</v>
      </c>
      <c r="O1290">
        <v>3535675</v>
      </c>
      <c r="P1290">
        <v>4038371</v>
      </c>
      <c r="Q1290">
        <v>3745415</v>
      </c>
      <c r="S1290">
        <f t="shared" si="424"/>
        <v>1.7391304347826086</v>
      </c>
      <c r="T1290">
        <f t="shared" si="425"/>
        <v>0.78260869565217395</v>
      </c>
      <c r="V1290" s="4">
        <f t="shared" si="426"/>
        <v>603.21418637990007</v>
      </c>
      <c r="W1290">
        <f t="shared" si="427"/>
        <v>4</v>
      </c>
      <c r="X1290">
        <f t="shared" si="428"/>
        <v>0.17391304347826086</v>
      </c>
      <c r="Y1290">
        <f t="shared" si="429"/>
        <v>0.1</v>
      </c>
      <c r="Z1290">
        <f t="shared" si="430"/>
        <v>0.22222222222222221</v>
      </c>
      <c r="AA1290" t="str">
        <f t="shared" si="431"/>
        <v>O</v>
      </c>
      <c r="AD1290">
        <f t="shared" si="432"/>
        <v>-0.35714285714285715</v>
      </c>
      <c r="AF1290" t="str">
        <f t="shared" si="433"/>
        <v>----</v>
      </c>
      <c r="AG1290" t="str">
        <f t="shared" si="434"/>
        <v>----</v>
      </c>
      <c r="AH1290" t="str">
        <f t="shared" si="435"/>
        <v>----</v>
      </c>
      <c r="AI1290" t="str">
        <f t="shared" si="436"/>
        <v>----</v>
      </c>
      <c r="AJ1290" t="str">
        <f t="shared" si="437"/>
        <v>SatFACarb</v>
      </c>
      <c r="AK1290" t="str">
        <f t="shared" si="438"/>
        <v>----</v>
      </c>
      <c r="AM1290" s="4">
        <f t="shared" si="439"/>
        <v>603.3536707785172</v>
      </c>
      <c r="AN1290" s="4">
        <f t="shared" si="440"/>
        <v>603</v>
      </c>
      <c r="AO1290" s="4">
        <f t="shared" si="441"/>
        <v>0.35367077851719841</v>
      </c>
    </row>
    <row r="1291" spans="1:41" x14ac:dyDescent="0.25">
      <c r="A1291">
        <v>23</v>
      </c>
      <c r="B1291">
        <v>40</v>
      </c>
      <c r="C1291">
        <v>0</v>
      </c>
      <c r="D1291">
        <v>19</v>
      </c>
      <c r="E1291">
        <v>0</v>
      </c>
      <c r="F1291">
        <v>0</v>
      </c>
      <c r="H1291">
        <v>619.20910100000003</v>
      </c>
      <c r="J1291">
        <v>1830399</v>
      </c>
      <c r="K1291">
        <v>2357644</v>
      </c>
      <c r="L1291">
        <v>2931449</v>
      </c>
      <c r="M1291" t="str">
        <f t="shared" si="422"/>
        <v>Yes</v>
      </c>
      <c r="N1291">
        <f t="shared" si="423"/>
        <v>2373164</v>
      </c>
      <c r="O1291">
        <v>1834551</v>
      </c>
      <c r="P1291">
        <v>2605446</v>
      </c>
      <c r="Q1291">
        <v>2004749</v>
      </c>
      <c r="S1291">
        <f t="shared" si="424"/>
        <v>1.7391304347826086</v>
      </c>
      <c r="T1291">
        <f t="shared" si="425"/>
        <v>0.82608695652173914</v>
      </c>
      <c r="V1291" s="4">
        <f t="shared" si="426"/>
        <v>619.20910097990009</v>
      </c>
      <c r="W1291">
        <f t="shared" si="427"/>
        <v>4</v>
      </c>
      <c r="X1291">
        <f t="shared" si="428"/>
        <v>0.17391304347826086</v>
      </c>
      <c r="Y1291">
        <f t="shared" si="429"/>
        <v>0.1</v>
      </c>
      <c r="Z1291">
        <f t="shared" si="430"/>
        <v>0.21052631578947367</v>
      </c>
      <c r="AA1291" t="str">
        <f t="shared" si="431"/>
        <v>O</v>
      </c>
      <c r="AD1291">
        <f t="shared" si="432"/>
        <v>-0.40740740740740738</v>
      </c>
      <c r="AF1291" t="str">
        <f t="shared" si="433"/>
        <v>----</v>
      </c>
      <c r="AG1291" t="str">
        <f t="shared" si="434"/>
        <v>----</v>
      </c>
      <c r="AH1291" t="str">
        <f t="shared" si="435"/>
        <v>----</v>
      </c>
      <c r="AI1291" t="str">
        <f t="shared" si="436"/>
        <v>----</v>
      </c>
      <c r="AJ1291" t="str">
        <f t="shared" si="437"/>
        <v>SatFACarb</v>
      </c>
      <c r="AK1291" t="str">
        <f t="shared" si="438"/>
        <v>----</v>
      </c>
      <c r="AM1291" s="4">
        <f t="shared" si="439"/>
        <v>619.35228396700256</v>
      </c>
      <c r="AN1291" s="4">
        <f t="shared" si="440"/>
        <v>619</v>
      </c>
      <c r="AO1291" s="4">
        <f t="shared" si="441"/>
        <v>0.35228396700256326</v>
      </c>
    </row>
    <row r="1292" spans="1:41" x14ac:dyDescent="0.25">
      <c r="A1292">
        <v>24</v>
      </c>
      <c r="B1292">
        <v>26</v>
      </c>
      <c r="C1292">
        <v>0</v>
      </c>
      <c r="D1292">
        <v>10</v>
      </c>
      <c r="E1292">
        <v>0</v>
      </c>
      <c r="F1292">
        <v>0</v>
      </c>
      <c r="H1292">
        <v>473.14531959999999</v>
      </c>
      <c r="J1292">
        <v>1826604</v>
      </c>
      <c r="K1292">
        <v>2756689</v>
      </c>
      <c r="L1292">
        <v>2480006</v>
      </c>
      <c r="M1292" t="str">
        <f t="shared" si="422"/>
        <v>Yes</v>
      </c>
      <c r="N1292">
        <f t="shared" si="423"/>
        <v>2354433</v>
      </c>
      <c r="O1292">
        <v>1817040</v>
      </c>
      <c r="P1292">
        <v>2854236</v>
      </c>
      <c r="Q1292">
        <v>1657030</v>
      </c>
      <c r="S1292">
        <f t="shared" si="424"/>
        <v>1.0833333333333333</v>
      </c>
      <c r="T1292">
        <f t="shared" si="425"/>
        <v>0.41666666666666669</v>
      </c>
      <c r="V1292" s="4">
        <f t="shared" si="426"/>
        <v>473.14531957989999</v>
      </c>
      <c r="W1292">
        <f t="shared" si="427"/>
        <v>12</v>
      </c>
      <c r="X1292">
        <f t="shared" si="428"/>
        <v>0.5</v>
      </c>
      <c r="Y1292">
        <f t="shared" si="429"/>
        <v>0.46153846153846156</v>
      </c>
      <c r="Z1292">
        <f t="shared" si="430"/>
        <v>1.2</v>
      </c>
      <c r="AA1292" t="str">
        <f t="shared" si="431"/>
        <v>CRAM</v>
      </c>
      <c r="AD1292">
        <f t="shared" si="432"/>
        <v>0.36842105263157893</v>
      </c>
      <c r="AF1292" t="str">
        <f t="shared" si="433"/>
        <v>----</v>
      </c>
      <c r="AG1292" t="str">
        <f t="shared" si="434"/>
        <v>----</v>
      </c>
      <c r="AH1292" t="str">
        <f t="shared" si="435"/>
        <v>HUnSatLig</v>
      </c>
      <c r="AI1292" t="str">
        <f t="shared" si="436"/>
        <v>----</v>
      </c>
      <c r="AJ1292" t="str">
        <f t="shared" si="437"/>
        <v>----</v>
      </c>
      <c r="AK1292" t="str">
        <f t="shared" si="438"/>
        <v>----</v>
      </c>
      <c r="AM1292" s="4">
        <f t="shared" si="439"/>
        <v>473.2547274682592</v>
      </c>
      <c r="AN1292" s="4">
        <f t="shared" si="440"/>
        <v>473</v>
      </c>
      <c r="AO1292" s="4">
        <f t="shared" si="441"/>
        <v>0.25472746825920467</v>
      </c>
    </row>
    <row r="1293" spans="1:41" x14ac:dyDescent="0.25">
      <c r="A1293">
        <v>24</v>
      </c>
      <c r="B1293">
        <v>26</v>
      </c>
      <c r="C1293">
        <v>0</v>
      </c>
      <c r="D1293">
        <v>12</v>
      </c>
      <c r="E1293">
        <v>0</v>
      </c>
      <c r="F1293">
        <v>0</v>
      </c>
      <c r="H1293">
        <v>505.13514880000002</v>
      </c>
      <c r="J1293">
        <v>1657761</v>
      </c>
      <c r="K1293">
        <v>2557863</v>
      </c>
      <c r="L1293">
        <v>2137279</v>
      </c>
      <c r="M1293" t="str">
        <f t="shared" si="422"/>
        <v>Yes</v>
      </c>
      <c r="N1293">
        <f t="shared" si="423"/>
        <v>2117634.3333333335</v>
      </c>
      <c r="O1293">
        <v>0</v>
      </c>
      <c r="P1293">
        <v>0</v>
      </c>
      <c r="Q1293">
        <v>0</v>
      </c>
      <c r="S1293">
        <f t="shared" si="424"/>
        <v>1.0833333333333333</v>
      </c>
      <c r="T1293">
        <f t="shared" si="425"/>
        <v>0.5</v>
      </c>
      <c r="V1293" s="4">
        <f t="shared" si="426"/>
        <v>505.13514877990002</v>
      </c>
      <c r="W1293">
        <f t="shared" si="427"/>
        <v>12</v>
      </c>
      <c r="X1293">
        <f t="shared" si="428"/>
        <v>0.5</v>
      </c>
      <c r="Y1293">
        <f t="shared" si="429"/>
        <v>0.46153846153846156</v>
      </c>
      <c r="Z1293">
        <f t="shared" si="430"/>
        <v>1</v>
      </c>
      <c r="AA1293" t="str">
        <f t="shared" si="431"/>
        <v>CRAM</v>
      </c>
      <c r="AD1293">
        <f t="shared" si="432"/>
        <v>0.33333333333333331</v>
      </c>
      <c r="AF1293" t="str">
        <f t="shared" si="433"/>
        <v>----</v>
      </c>
      <c r="AG1293" t="str">
        <f t="shared" si="434"/>
        <v>----</v>
      </c>
      <c r="AH1293" t="str">
        <f t="shared" si="435"/>
        <v>HUnSatLig</v>
      </c>
      <c r="AI1293" t="str">
        <f t="shared" si="436"/>
        <v>----</v>
      </c>
      <c r="AJ1293" t="str">
        <f t="shared" si="437"/>
        <v>----</v>
      </c>
      <c r="AK1293" t="str">
        <f t="shared" si="438"/>
        <v>----</v>
      </c>
      <c r="AM1293" s="4">
        <f t="shared" si="439"/>
        <v>505.25195384522982</v>
      </c>
      <c r="AN1293" s="4">
        <f t="shared" si="440"/>
        <v>505</v>
      </c>
      <c r="AO1293" s="4">
        <f t="shared" si="441"/>
        <v>0.25195384522982067</v>
      </c>
    </row>
    <row r="1294" spans="1:41" x14ac:dyDescent="0.25">
      <c r="A1294">
        <v>24</v>
      </c>
      <c r="B1294">
        <v>26</v>
      </c>
      <c r="C1294">
        <v>0</v>
      </c>
      <c r="D1294">
        <v>13</v>
      </c>
      <c r="E1294">
        <v>0</v>
      </c>
      <c r="F1294">
        <v>0</v>
      </c>
      <c r="H1294">
        <v>521.13006340000004</v>
      </c>
      <c r="J1294">
        <v>1815781</v>
      </c>
      <c r="K1294">
        <v>2166234</v>
      </c>
      <c r="L1294">
        <v>2482081</v>
      </c>
      <c r="M1294" t="str">
        <f t="shared" si="422"/>
        <v>Yes</v>
      </c>
      <c r="N1294">
        <f t="shared" si="423"/>
        <v>2154698.6666666665</v>
      </c>
      <c r="O1294">
        <v>0</v>
      </c>
      <c r="P1294">
        <v>0</v>
      </c>
      <c r="Q1294">
        <v>0</v>
      </c>
      <c r="S1294">
        <f t="shared" si="424"/>
        <v>1.0833333333333333</v>
      </c>
      <c r="T1294">
        <f t="shared" si="425"/>
        <v>0.54166666666666663</v>
      </c>
      <c r="V1294" s="4">
        <f t="shared" si="426"/>
        <v>521.13006337990009</v>
      </c>
      <c r="W1294">
        <f t="shared" si="427"/>
        <v>12</v>
      </c>
      <c r="X1294">
        <f t="shared" si="428"/>
        <v>0.5</v>
      </c>
      <c r="Y1294">
        <f t="shared" si="429"/>
        <v>0.46153846153846156</v>
      </c>
      <c r="Z1294">
        <f t="shared" si="430"/>
        <v>0.92307692307692313</v>
      </c>
      <c r="AA1294" t="str">
        <f t="shared" si="431"/>
        <v>CRAM</v>
      </c>
      <c r="AD1294">
        <f t="shared" si="432"/>
        <v>0.31428571428571428</v>
      </c>
      <c r="AF1294" t="str">
        <f t="shared" si="433"/>
        <v>----</v>
      </c>
      <c r="AG1294" t="str">
        <f t="shared" si="434"/>
        <v>----</v>
      </c>
      <c r="AH1294" t="str">
        <f t="shared" si="435"/>
        <v>HUnSatLig</v>
      </c>
      <c r="AI1294" t="str">
        <f t="shared" si="436"/>
        <v>----</v>
      </c>
      <c r="AJ1294" t="str">
        <f t="shared" si="437"/>
        <v>----</v>
      </c>
      <c r="AK1294" t="str">
        <f t="shared" si="438"/>
        <v>----</v>
      </c>
      <c r="AM1294" s="4">
        <f t="shared" si="439"/>
        <v>521.25056703371513</v>
      </c>
      <c r="AN1294" s="4">
        <f t="shared" si="440"/>
        <v>521</v>
      </c>
      <c r="AO1294" s="4">
        <f t="shared" si="441"/>
        <v>0.25056703371512867</v>
      </c>
    </row>
    <row r="1295" spans="1:41" x14ac:dyDescent="0.25">
      <c r="A1295">
        <v>24</v>
      </c>
      <c r="B1295">
        <v>28</v>
      </c>
      <c r="C1295">
        <v>0</v>
      </c>
      <c r="D1295">
        <v>8</v>
      </c>
      <c r="E1295">
        <v>0</v>
      </c>
      <c r="F1295">
        <v>0</v>
      </c>
      <c r="H1295">
        <v>443.17114040000001</v>
      </c>
      <c r="J1295">
        <v>1662849</v>
      </c>
      <c r="K1295">
        <v>2308628</v>
      </c>
      <c r="L1295">
        <v>2554764</v>
      </c>
      <c r="M1295" t="str">
        <f t="shared" si="422"/>
        <v>Yes</v>
      </c>
      <c r="N1295">
        <f t="shared" si="423"/>
        <v>2175413.6666666665</v>
      </c>
      <c r="O1295">
        <v>3675157</v>
      </c>
      <c r="P1295">
        <v>4716157</v>
      </c>
      <c r="Q1295">
        <v>4286306</v>
      </c>
      <c r="S1295">
        <f t="shared" si="424"/>
        <v>1.1666666666666667</v>
      </c>
      <c r="T1295">
        <f t="shared" si="425"/>
        <v>0.33333333333333331</v>
      </c>
      <c r="V1295" s="4">
        <f t="shared" si="426"/>
        <v>443.17114037990001</v>
      </c>
      <c r="W1295">
        <f t="shared" si="427"/>
        <v>11</v>
      </c>
      <c r="X1295">
        <f t="shared" si="428"/>
        <v>0.45833333333333331</v>
      </c>
      <c r="Y1295">
        <f t="shared" si="429"/>
        <v>0.39285714285714285</v>
      </c>
      <c r="Z1295">
        <f t="shared" si="430"/>
        <v>1.375</v>
      </c>
      <c r="AA1295" t="str">
        <f t="shared" si="431"/>
        <v>CRAM</v>
      </c>
      <c r="AD1295">
        <f t="shared" si="432"/>
        <v>0.35</v>
      </c>
      <c r="AF1295" t="str">
        <f t="shared" si="433"/>
        <v>----</v>
      </c>
      <c r="AG1295" t="str">
        <f t="shared" si="434"/>
        <v>----</v>
      </c>
      <c r="AH1295" t="str">
        <f t="shared" si="435"/>
        <v>HUnSatLig</v>
      </c>
      <c r="AI1295" t="str">
        <f t="shared" si="436"/>
        <v>----</v>
      </c>
      <c r="AJ1295" t="str">
        <f t="shared" si="437"/>
        <v>----</v>
      </c>
      <c r="AK1295" t="str">
        <f t="shared" si="438"/>
        <v>----</v>
      </c>
      <c r="AM1295" s="4">
        <f t="shared" si="439"/>
        <v>443.27361718067181</v>
      </c>
      <c r="AN1295" s="4">
        <f t="shared" si="440"/>
        <v>443</v>
      </c>
      <c r="AO1295" s="4">
        <f t="shared" si="441"/>
        <v>0.27361718067180618</v>
      </c>
    </row>
    <row r="1296" spans="1:41" x14ac:dyDescent="0.25">
      <c r="A1296">
        <v>24</v>
      </c>
      <c r="B1296">
        <v>28</v>
      </c>
      <c r="C1296">
        <v>0</v>
      </c>
      <c r="D1296">
        <v>12</v>
      </c>
      <c r="E1296">
        <v>0</v>
      </c>
      <c r="F1296">
        <v>0</v>
      </c>
      <c r="H1296">
        <v>507.15079880000002</v>
      </c>
      <c r="J1296">
        <v>2368782</v>
      </c>
      <c r="K1296">
        <v>3078638</v>
      </c>
      <c r="L1296">
        <v>2722605</v>
      </c>
      <c r="M1296" t="str">
        <f t="shared" si="422"/>
        <v>Yes</v>
      </c>
      <c r="N1296">
        <f t="shared" si="423"/>
        <v>2723341.6666666665</v>
      </c>
      <c r="O1296">
        <v>2506107</v>
      </c>
      <c r="P1296">
        <v>2829389</v>
      </c>
      <c r="Q1296">
        <v>2496889</v>
      </c>
      <c r="S1296">
        <f t="shared" si="424"/>
        <v>1.1666666666666667</v>
      </c>
      <c r="T1296">
        <f t="shared" si="425"/>
        <v>0.5</v>
      </c>
      <c r="V1296" s="4">
        <f t="shared" si="426"/>
        <v>507.15079877989996</v>
      </c>
      <c r="W1296">
        <f t="shared" si="427"/>
        <v>11</v>
      </c>
      <c r="X1296">
        <f t="shared" si="428"/>
        <v>0.45833333333333331</v>
      </c>
      <c r="Y1296">
        <f t="shared" si="429"/>
        <v>0.39285714285714285</v>
      </c>
      <c r="Z1296">
        <f t="shared" si="430"/>
        <v>0.91666666666666663</v>
      </c>
      <c r="AA1296" t="str">
        <f t="shared" si="431"/>
        <v>CRAM</v>
      </c>
      <c r="AD1296">
        <f t="shared" si="432"/>
        <v>0.27777777777777779</v>
      </c>
      <c r="AF1296" t="str">
        <f t="shared" si="433"/>
        <v>----</v>
      </c>
      <c r="AG1296" t="str">
        <f t="shared" si="434"/>
        <v>----</v>
      </c>
      <c r="AH1296" t="str">
        <f t="shared" si="435"/>
        <v>HUnSatLig</v>
      </c>
      <c r="AI1296" t="str">
        <f t="shared" si="436"/>
        <v>----</v>
      </c>
      <c r="AJ1296" t="str">
        <f t="shared" si="437"/>
        <v>----</v>
      </c>
      <c r="AK1296" t="str">
        <f t="shared" si="438"/>
        <v>----</v>
      </c>
      <c r="AM1296" s="4">
        <f t="shared" si="439"/>
        <v>507.26806993461298</v>
      </c>
      <c r="AN1296" s="4">
        <f t="shared" si="440"/>
        <v>507</v>
      </c>
      <c r="AO1296" s="4">
        <f t="shared" si="441"/>
        <v>0.26806993461298134</v>
      </c>
    </row>
    <row r="1297" spans="1:41" x14ac:dyDescent="0.25">
      <c r="A1297">
        <v>24</v>
      </c>
      <c r="B1297">
        <v>28</v>
      </c>
      <c r="C1297">
        <v>0</v>
      </c>
      <c r="D1297">
        <v>13</v>
      </c>
      <c r="E1297">
        <v>0</v>
      </c>
      <c r="F1297">
        <v>0</v>
      </c>
      <c r="H1297">
        <v>523.14571339999998</v>
      </c>
      <c r="J1297">
        <v>2228982</v>
      </c>
      <c r="K1297">
        <v>2512922</v>
      </c>
      <c r="L1297">
        <v>2752993</v>
      </c>
      <c r="M1297" t="str">
        <f t="shared" si="422"/>
        <v>Yes</v>
      </c>
      <c r="N1297">
        <f t="shared" si="423"/>
        <v>2498299</v>
      </c>
      <c r="O1297">
        <v>0</v>
      </c>
      <c r="P1297">
        <v>0</v>
      </c>
      <c r="Q1297">
        <v>0</v>
      </c>
      <c r="S1297">
        <f t="shared" si="424"/>
        <v>1.1666666666666667</v>
      </c>
      <c r="T1297">
        <f t="shared" si="425"/>
        <v>0.54166666666666663</v>
      </c>
      <c r="V1297" s="4">
        <f t="shared" si="426"/>
        <v>523.14571337990003</v>
      </c>
      <c r="W1297">
        <f t="shared" si="427"/>
        <v>11</v>
      </c>
      <c r="X1297">
        <f t="shared" si="428"/>
        <v>0.45833333333333331</v>
      </c>
      <c r="Y1297">
        <f t="shared" si="429"/>
        <v>0.39285714285714285</v>
      </c>
      <c r="Z1297">
        <f t="shared" si="430"/>
        <v>0.84615384615384615</v>
      </c>
      <c r="AA1297" t="str">
        <f t="shared" si="431"/>
        <v>CRAM</v>
      </c>
      <c r="AD1297">
        <f t="shared" si="432"/>
        <v>0.25714285714285712</v>
      </c>
      <c r="AF1297" t="str">
        <f t="shared" si="433"/>
        <v>----</v>
      </c>
      <c r="AG1297" t="str">
        <f t="shared" si="434"/>
        <v>----</v>
      </c>
      <c r="AH1297" t="str">
        <f t="shared" si="435"/>
        <v>HUnSatLig</v>
      </c>
      <c r="AI1297" t="str">
        <f t="shared" si="436"/>
        <v>----</v>
      </c>
      <c r="AJ1297" t="str">
        <f t="shared" si="437"/>
        <v>----</v>
      </c>
      <c r="AK1297" t="str">
        <f t="shared" si="438"/>
        <v>----</v>
      </c>
      <c r="AM1297" s="4">
        <f t="shared" si="439"/>
        <v>523.26668312309835</v>
      </c>
      <c r="AN1297" s="4">
        <f t="shared" si="440"/>
        <v>523</v>
      </c>
      <c r="AO1297" s="4">
        <f t="shared" si="441"/>
        <v>0.26668312309834619</v>
      </c>
    </row>
    <row r="1298" spans="1:41" x14ac:dyDescent="0.25">
      <c r="A1298">
        <v>24</v>
      </c>
      <c r="B1298">
        <v>28</v>
      </c>
      <c r="C1298">
        <v>0</v>
      </c>
      <c r="D1298">
        <v>15</v>
      </c>
      <c r="E1298">
        <v>0</v>
      </c>
      <c r="F1298">
        <v>0</v>
      </c>
      <c r="H1298">
        <v>555.13554260000001</v>
      </c>
      <c r="J1298">
        <v>1640076</v>
      </c>
      <c r="K1298">
        <v>1697457</v>
      </c>
      <c r="L1298">
        <v>1713910</v>
      </c>
      <c r="M1298" t="str">
        <f t="shared" si="422"/>
        <v>Yes</v>
      </c>
      <c r="N1298">
        <f t="shared" si="423"/>
        <v>1683814.3333333333</v>
      </c>
      <c r="O1298">
        <v>0</v>
      </c>
      <c r="P1298">
        <v>0</v>
      </c>
      <c r="Q1298">
        <v>0</v>
      </c>
      <c r="S1298">
        <f t="shared" si="424"/>
        <v>1.1666666666666667</v>
      </c>
      <c r="T1298">
        <f t="shared" si="425"/>
        <v>0.625</v>
      </c>
      <c r="V1298" s="4">
        <f t="shared" si="426"/>
        <v>555.13554257990006</v>
      </c>
      <c r="W1298">
        <f t="shared" si="427"/>
        <v>11</v>
      </c>
      <c r="X1298">
        <f t="shared" si="428"/>
        <v>0.45833333333333331</v>
      </c>
      <c r="Y1298">
        <f t="shared" si="429"/>
        <v>0.39285714285714285</v>
      </c>
      <c r="Z1298">
        <f t="shared" si="430"/>
        <v>0.73333333333333328</v>
      </c>
      <c r="AA1298" t="str">
        <f t="shared" si="431"/>
        <v>O</v>
      </c>
      <c r="AD1298">
        <f t="shared" si="432"/>
        <v>0.21212121212121213</v>
      </c>
      <c r="AF1298" t="str">
        <f t="shared" si="433"/>
        <v>----</v>
      </c>
      <c r="AG1298" t="str">
        <f t="shared" si="434"/>
        <v>----</v>
      </c>
      <c r="AH1298" t="str">
        <f t="shared" si="435"/>
        <v>HUnSatLig</v>
      </c>
      <c r="AI1298" t="str">
        <f t="shared" si="436"/>
        <v>----</v>
      </c>
      <c r="AJ1298" t="str">
        <f t="shared" si="437"/>
        <v>----</v>
      </c>
      <c r="AK1298" t="str">
        <f t="shared" si="438"/>
        <v>----</v>
      </c>
      <c r="AM1298" s="4">
        <f t="shared" si="439"/>
        <v>555.26390950006896</v>
      </c>
      <c r="AN1298" s="4">
        <f t="shared" si="440"/>
        <v>555</v>
      </c>
      <c r="AO1298" s="4">
        <f t="shared" si="441"/>
        <v>0.26390950006896219</v>
      </c>
    </row>
    <row r="1299" spans="1:41" x14ac:dyDescent="0.25">
      <c r="A1299">
        <v>24</v>
      </c>
      <c r="B1299">
        <v>30</v>
      </c>
      <c r="C1299">
        <v>0</v>
      </c>
      <c r="D1299">
        <v>7</v>
      </c>
      <c r="E1299">
        <v>0</v>
      </c>
      <c r="F1299">
        <v>0</v>
      </c>
      <c r="H1299">
        <v>429.19187579999999</v>
      </c>
      <c r="J1299">
        <v>1918577</v>
      </c>
      <c r="K1299">
        <v>3271690</v>
      </c>
      <c r="L1299">
        <v>2950249</v>
      </c>
      <c r="M1299" t="str">
        <f t="shared" si="422"/>
        <v>Yes</v>
      </c>
      <c r="N1299">
        <f t="shared" si="423"/>
        <v>2713505.3333333335</v>
      </c>
      <c r="O1299">
        <v>5210124</v>
      </c>
      <c r="P1299">
        <v>6851028</v>
      </c>
      <c r="Q1299">
        <v>6669096</v>
      </c>
      <c r="S1299">
        <f t="shared" si="424"/>
        <v>1.25</v>
      </c>
      <c r="T1299">
        <f t="shared" si="425"/>
        <v>0.29166666666666669</v>
      </c>
      <c r="V1299" s="4">
        <f t="shared" si="426"/>
        <v>429.19187577989999</v>
      </c>
      <c r="W1299">
        <f t="shared" si="427"/>
        <v>10</v>
      </c>
      <c r="X1299">
        <f t="shared" si="428"/>
        <v>0.41666666666666669</v>
      </c>
      <c r="Y1299">
        <f t="shared" si="429"/>
        <v>0.33333333333333331</v>
      </c>
      <c r="Z1299">
        <f t="shared" si="430"/>
        <v>1.4285714285714286</v>
      </c>
      <c r="AA1299" t="str">
        <f t="shared" si="431"/>
        <v>CRAM</v>
      </c>
      <c r="AD1299">
        <f t="shared" si="432"/>
        <v>0.31707317073170732</v>
      </c>
      <c r="AF1299" t="str">
        <f t="shared" si="433"/>
        <v>----</v>
      </c>
      <c r="AG1299" t="str">
        <f t="shared" si="434"/>
        <v>----</v>
      </c>
      <c r="AH1299" t="str">
        <f t="shared" si="435"/>
        <v>HUnSatLig</v>
      </c>
      <c r="AI1299" t="str">
        <f t="shared" si="436"/>
        <v>----</v>
      </c>
      <c r="AJ1299" t="str">
        <f t="shared" si="437"/>
        <v>----</v>
      </c>
      <c r="AK1299" t="str">
        <f t="shared" si="438"/>
        <v>----</v>
      </c>
      <c r="AM1299" s="4">
        <f t="shared" si="439"/>
        <v>429.29112008156972</v>
      </c>
      <c r="AN1299" s="4">
        <f t="shared" si="440"/>
        <v>429</v>
      </c>
      <c r="AO1299" s="4">
        <f t="shared" si="441"/>
        <v>0.29112008156971569</v>
      </c>
    </row>
    <row r="1300" spans="1:41" x14ac:dyDescent="0.25">
      <c r="A1300">
        <v>24</v>
      </c>
      <c r="B1300">
        <v>32</v>
      </c>
      <c r="C1300">
        <v>0</v>
      </c>
      <c r="D1300">
        <v>7</v>
      </c>
      <c r="E1300">
        <v>0</v>
      </c>
      <c r="F1300">
        <v>0</v>
      </c>
      <c r="H1300">
        <v>431.20752579999998</v>
      </c>
      <c r="J1300">
        <v>2200487</v>
      </c>
      <c r="K1300">
        <v>3465036</v>
      </c>
      <c r="L1300">
        <v>3182539</v>
      </c>
      <c r="M1300" t="str">
        <f t="shared" si="422"/>
        <v>Yes</v>
      </c>
      <c r="N1300">
        <f t="shared" si="423"/>
        <v>2949354</v>
      </c>
      <c r="O1300">
        <v>7042966</v>
      </c>
      <c r="P1300">
        <v>9955688</v>
      </c>
      <c r="Q1300">
        <v>9725619</v>
      </c>
      <c r="S1300">
        <f t="shared" si="424"/>
        <v>1.3333333333333333</v>
      </c>
      <c r="T1300">
        <f t="shared" si="425"/>
        <v>0.29166666666666669</v>
      </c>
      <c r="V1300" s="4">
        <f t="shared" si="426"/>
        <v>431.20752577989998</v>
      </c>
      <c r="W1300">
        <f t="shared" si="427"/>
        <v>9</v>
      </c>
      <c r="X1300">
        <f t="shared" si="428"/>
        <v>0.375</v>
      </c>
      <c r="Y1300">
        <f t="shared" si="429"/>
        <v>0.28125</v>
      </c>
      <c r="Z1300">
        <f t="shared" si="430"/>
        <v>1.2857142857142858</v>
      </c>
      <c r="AA1300" t="str">
        <f t="shared" si="431"/>
        <v>CRAM</v>
      </c>
      <c r="AD1300">
        <f t="shared" si="432"/>
        <v>0.26829268292682928</v>
      </c>
      <c r="AF1300" t="str">
        <f t="shared" si="433"/>
        <v>----</v>
      </c>
      <c r="AG1300" t="str">
        <f t="shared" si="434"/>
        <v>----</v>
      </c>
      <c r="AH1300" t="str">
        <f t="shared" si="435"/>
        <v>HUnSatLig</v>
      </c>
      <c r="AI1300" t="str">
        <f t="shared" si="436"/>
        <v>----</v>
      </c>
      <c r="AJ1300" t="str">
        <f t="shared" si="437"/>
        <v>----</v>
      </c>
      <c r="AK1300" t="str">
        <f t="shared" si="438"/>
        <v>----</v>
      </c>
      <c r="AM1300" s="4">
        <f t="shared" si="439"/>
        <v>431.30723617095288</v>
      </c>
      <c r="AN1300" s="4">
        <f t="shared" si="440"/>
        <v>431</v>
      </c>
      <c r="AO1300" s="4">
        <f t="shared" si="441"/>
        <v>0.30723617095287636</v>
      </c>
    </row>
    <row r="1301" spans="1:41" x14ac:dyDescent="0.25">
      <c r="A1301">
        <v>24</v>
      </c>
      <c r="B1301">
        <v>32</v>
      </c>
      <c r="C1301">
        <v>0</v>
      </c>
      <c r="D1301">
        <v>14</v>
      </c>
      <c r="E1301">
        <v>0</v>
      </c>
      <c r="F1301">
        <v>0</v>
      </c>
      <c r="H1301">
        <v>543.17192799999998</v>
      </c>
      <c r="J1301">
        <v>1963980</v>
      </c>
      <c r="K1301">
        <v>1708048</v>
      </c>
      <c r="L1301">
        <v>1823504</v>
      </c>
      <c r="M1301" t="str">
        <f t="shared" si="422"/>
        <v>Yes</v>
      </c>
      <c r="N1301">
        <f t="shared" si="423"/>
        <v>1831844</v>
      </c>
      <c r="O1301">
        <v>0</v>
      </c>
      <c r="P1301">
        <v>0</v>
      </c>
      <c r="Q1301">
        <v>0</v>
      </c>
      <c r="S1301">
        <f t="shared" si="424"/>
        <v>1.3333333333333333</v>
      </c>
      <c r="T1301">
        <f t="shared" si="425"/>
        <v>0.58333333333333337</v>
      </c>
      <c r="V1301" s="4">
        <f t="shared" si="426"/>
        <v>543.17192797990003</v>
      </c>
      <c r="W1301">
        <f t="shared" si="427"/>
        <v>9</v>
      </c>
      <c r="X1301">
        <f t="shared" si="428"/>
        <v>0.375</v>
      </c>
      <c r="Y1301">
        <f t="shared" si="429"/>
        <v>0.28125</v>
      </c>
      <c r="Z1301">
        <f t="shared" si="430"/>
        <v>0.6428571428571429</v>
      </c>
      <c r="AA1301" t="str">
        <f t="shared" si="431"/>
        <v>O</v>
      </c>
      <c r="AD1301">
        <f t="shared" si="432"/>
        <v>0.11764705882352941</v>
      </c>
      <c r="AF1301" t="str">
        <f t="shared" si="433"/>
        <v>----</v>
      </c>
      <c r="AG1301" t="str">
        <f t="shared" si="434"/>
        <v>----</v>
      </c>
      <c r="AH1301" t="str">
        <f t="shared" si="435"/>
        <v>HUnSatLig</v>
      </c>
      <c r="AI1301" t="str">
        <f t="shared" si="436"/>
        <v>----</v>
      </c>
      <c r="AJ1301" t="str">
        <f t="shared" si="437"/>
        <v>----</v>
      </c>
      <c r="AK1301" t="str">
        <f t="shared" si="438"/>
        <v>----</v>
      </c>
      <c r="AM1301" s="4">
        <f t="shared" si="439"/>
        <v>543.29752849035003</v>
      </c>
      <c r="AN1301" s="4">
        <f t="shared" si="440"/>
        <v>543</v>
      </c>
      <c r="AO1301" s="4">
        <f t="shared" si="441"/>
        <v>0.29752849035003237</v>
      </c>
    </row>
    <row r="1302" spans="1:41" x14ac:dyDescent="0.25">
      <c r="A1302">
        <v>24</v>
      </c>
      <c r="B1302">
        <v>34</v>
      </c>
      <c r="C1302">
        <v>0</v>
      </c>
      <c r="D1302">
        <v>13</v>
      </c>
      <c r="E1302">
        <v>0</v>
      </c>
      <c r="F1302">
        <v>0</v>
      </c>
      <c r="H1302">
        <v>529.19266340000001</v>
      </c>
      <c r="J1302">
        <v>2545895</v>
      </c>
      <c r="K1302">
        <v>2638541</v>
      </c>
      <c r="L1302">
        <v>2364023</v>
      </c>
      <c r="M1302" t="str">
        <f t="shared" si="422"/>
        <v>Yes</v>
      </c>
      <c r="N1302">
        <f t="shared" si="423"/>
        <v>2516153</v>
      </c>
      <c r="O1302">
        <v>2224430</v>
      </c>
      <c r="P1302">
        <v>2338119</v>
      </c>
      <c r="Q1302">
        <v>1899714</v>
      </c>
      <c r="S1302">
        <f t="shared" si="424"/>
        <v>1.4166666666666667</v>
      </c>
      <c r="T1302">
        <f t="shared" si="425"/>
        <v>0.54166666666666663</v>
      </c>
      <c r="V1302" s="4">
        <f t="shared" si="426"/>
        <v>529.19266337990007</v>
      </c>
      <c r="W1302">
        <f t="shared" si="427"/>
        <v>8</v>
      </c>
      <c r="X1302">
        <f t="shared" si="428"/>
        <v>0.33333333333333331</v>
      </c>
      <c r="Y1302">
        <f t="shared" si="429"/>
        <v>0.23529411764705882</v>
      </c>
      <c r="Z1302">
        <f t="shared" si="430"/>
        <v>0.61538461538461542</v>
      </c>
      <c r="AA1302" t="str">
        <f t="shared" si="431"/>
        <v>O</v>
      </c>
      <c r="AD1302">
        <f t="shared" si="432"/>
        <v>8.5714285714285715E-2</v>
      </c>
      <c r="AF1302" t="str">
        <f t="shared" si="433"/>
        <v>----</v>
      </c>
      <c r="AG1302" t="str">
        <f t="shared" si="434"/>
        <v>----</v>
      </c>
      <c r="AH1302" t="str">
        <f t="shared" si="435"/>
        <v>HUnSatLig</v>
      </c>
      <c r="AI1302" t="str">
        <f t="shared" si="436"/>
        <v>----</v>
      </c>
      <c r="AJ1302" t="str">
        <f t="shared" si="437"/>
        <v>----</v>
      </c>
      <c r="AK1302" t="str">
        <f t="shared" si="438"/>
        <v>----</v>
      </c>
      <c r="AM1302" s="4">
        <f t="shared" si="439"/>
        <v>529.315031391248</v>
      </c>
      <c r="AN1302" s="4">
        <f t="shared" si="440"/>
        <v>529</v>
      </c>
      <c r="AO1302" s="4">
        <f t="shared" si="441"/>
        <v>0.31503139124799873</v>
      </c>
    </row>
    <row r="1303" spans="1:41" x14ac:dyDescent="0.25">
      <c r="A1303">
        <v>24</v>
      </c>
      <c r="B1303">
        <v>34</v>
      </c>
      <c r="C1303">
        <v>0</v>
      </c>
      <c r="D1303">
        <v>19</v>
      </c>
      <c r="E1303">
        <v>0</v>
      </c>
      <c r="F1303">
        <v>0</v>
      </c>
      <c r="H1303">
        <v>625.16215099999999</v>
      </c>
      <c r="J1303">
        <v>2276462</v>
      </c>
      <c r="K1303">
        <v>1673328</v>
      </c>
      <c r="L1303">
        <v>2353680</v>
      </c>
      <c r="M1303" t="str">
        <f t="shared" si="422"/>
        <v>Yes</v>
      </c>
      <c r="N1303">
        <f t="shared" si="423"/>
        <v>2101156.6666666665</v>
      </c>
      <c r="O1303">
        <v>0</v>
      </c>
      <c r="P1303">
        <v>0</v>
      </c>
      <c r="Q1303">
        <v>0</v>
      </c>
      <c r="S1303">
        <f t="shared" si="424"/>
        <v>1.4166666666666667</v>
      </c>
      <c r="T1303">
        <f t="shared" si="425"/>
        <v>0.79166666666666663</v>
      </c>
      <c r="V1303" s="4">
        <f t="shared" si="426"/>
        <v>625.16215097990005</v>
      </c>
      <c r="W1303">
        <f t="shared" si="427"/>
        <v>8</v>
      </c>
      <c r="X1303">
        <f t="shared" si="428"/>
        <v>0.33333333333333331</v>
      </c>
      <c r="Y1303">
        <f t="shared" si="429"/>
        <v>0.23529411764705882</v>
      </c>
      <c r="Z1303">
        <f t="shared" si="430"/>
        <v>0.42105263157894735</v>
      </c>
      <c r="AA1303" t="str">
        <f t="shared" si="431"/>
        <v>O</v>
      </c>
      <c r="AD1303">
        <f t="shared" si="432"/>
        <v>-0.10344827586206896</v>
      </c>
      <c r="AF1303" t="str">
        <f t="shared" si="433"/>
        <v>----</v>
      </c>
      <c r="AG1303" t="str">
        <f t="shared" si="434"/>
        <v>----</v>
      </c>
      <c r="AH1303" t="str">
        <f t="shared" si="435"/>
        <v>HUnSatLig</v>
      </c>
      <c r="AI1303" t="str">
        <f t="shared" si="436"/>
        <v>----</v>
      </c>
      <c r="AJ1303" t="str">
        <f t="shared" si="437"/>
        <v>----</v>
      </c>
      <c r="AK1303" t="str">
        <f t="shared" si="438"/>
        <v>----</v>
      </c>
      <c r="AM1303" s="4">
        <f t="shared" si="439"/>
        <v>625.30671052215973</v>
      </c>
      <c r="AN1303" s="4">
        <f t="shared" si="440"/>
        <v>625</v>
      </c>
      <c r="AO1303" s="4">
        <f t="shared" si="441"/>
        <v>0.30671052215973305</v>
      </c>
    </row>
    <row r="1304" spans="1:41" x14ac:dyDescent="0.25">
      <c r="A1304">
        <v>24</v>
      </c>
      <c r="B1304">
        <v>34</v>
      </c>
      <c r="C1304">
        <v>0</v>
      </c>
      <c r="D1304">
        <v>22</v>
      </c>
      <c r="E1304">
        <v>0</v>
      </c>
      <c r="F1304">
        <v>0</v>
      </c>
      <c r="H1304">
        <v>673.14689480000004</v>
      </c>
      <c r="J1304">
        <v>3009717</v>
      </c>
      <c r="K1304">
        <v>1695144</v>
      </c>
      <c r="L1304">
        <v>2276016</v>
      </c>
      <c r="M1304" t="str">
        <f t="shared" si="422"/>
        <v>Yes</v>
      </c>
      <c r="N1304">
        <f t="shared" si="423"/>
        <v>2326959</v>
      </c>
      <c r="O1304">
        <v>0</v>
      </c>
      <c r="P1304">
        <v>0</v>
      </c>
      <c r="Q1304">
        <v>0</v>
      </c>
      <c r="S1304">
        <f t="shared" si="424"/>
        <v>1.4166666666666667</v>
      </c>
      <c r="T1304">
        <f t="shared" si="425"/>
        <v>0.91666666666666663</v>
      </c>
      <c r="V1304" s="4">
        <f t="shared" si="426"/>
        <v>673.14689477989998</v>
      </c>
      <c r="W1304">
        <f t="shared" si="427"/>
        <v>8</v>
      </c>
      <c r="X1304">
        <f t="shared" si="428"/>
        <v>0.33333333333333331</v>
      </c>
      <c r="Y1304">
        <f t="shared" si="429"/>
        <v>0.23529411764705882</v>
      </c>
      <c r="Z1304">
        <f t="shared" si="430"/>
        <v>0.36363636363636365</v>
      </c>
      <c r="AA1304" t="str">
        <f t="shared" si="431"/>
        <v>O</v>
      </c>
      <c r="AD1304">
        <f t="shared" si="432"/>
        <v>-0.23076923076923078</v>
      </c>
      <c r="AF1304" t="str">
        <f t="shared" si="433"/>
        <v>----</v>
      </c>
      <c r="AG1304" t="str">
        <f t="shared" si="434"/>
        <v>----</v>
      </c>
      <c r="AH1304" t="str">
        <f t="shared" si="435"/>
        <v>HUnSatLig</v>
      </c>
      <c r="AI1304" t="str">
        <f t="shared" si="436"/>
        <v>----</v>
      </c>
      <c r="AJ1304" t="str">
        <f t="shared" si="437"/>
        <v>----</v>
      </c>
      <c r="AK1304" t="str">
        <f t="shared" si="438"/>
        <v>----</v>
      </c>
      <c r="AM1304" s="4">
        <f t="shared" si="439"/>
        <v>673.3025500876156</v>
      </c>
      <c r="AN1304" s="4">
        <f t="shared" si="440"/>
        <v>673</v>
      </c>
      <c r="AO1304" s="4">
        <f t="shared" si="441"/>
        <v>0.30255008761560021</v>
      </c>
    </row>
    <row r="1305" spans="1:41" x14ac:dyDescent="0.25">
      <c r="A1305">
        <v>24</v>
      </c>
      <c r="B1305">
        <v>36</v>
      </c>
      <c r="C1305">
        <v>0</v>
      </c>
      <c r="D1305">
        <v>7</v>
      </c>
      <c r="E1305">
        <v>0</v>
      </c>
      <c r="F1305">
        <v>0</v>
      </c>
      <c r="H1305">
        <v>435.23882579999997</v>
      </c>
      <c r="J1305">
        <v>1857016</v>
      </c>
      <c r="K1305">
        <v>2463657</v>
      </c>
      <c r="L1305">
        <v>1615729</v>
      </c>
      <c r="M1305" t="str">
        <f t="shared" si="422"/>
        <v>Yes</v>
      </c>
      <c r="N1305">
        <f t="shared" si="423"/>
        <v>1978800.6666666667</v>
      </c>
      <c r="O1305">
        <v>5315205</v>
      </c>
      <c r="P1305">
        <v>8519800</v>
      </c>
      <c r="Q1305">
        <v>7128491</v>
      </c>
      <c r="S1305">
        <f t="shared" si="424"/>
        <v>1.5</v>
      </c>
      <c r="T1305">
        <f t="shared" si="425"/>
        <v>0.29166666666666669</v>
      </c>
      <c r="V1305" s="4">
        <f t="shared" si="426"/>
        <v>435.23882577989997</v>
      </c>
      <c r="W1305">
        <f t="shared" si="427"/>
        <v>7</v>
      </c>
      <c r="X1305">
        <f t="shared" si="428"/>
        <v>0.29166666666666669</v>
      </c>
      <c r="Y1305">
        <f t="shared" si="429"/>
        <v>0.19444444444444445</v>
      </c>
      <c r="Z1305">
        <f t="shared" si="430"/>
        <v>1</v>
      </c>
      <c r="AA1305" t="str">
        <f t="shared" si="431"/>
        <v>O</v>
      </c>
      <c r="AD1305">
        <f t="shared" si="432"/>
        <v>0.17073170731707318</v>
      </c>
      <c r="AF1305" t="str">
        <f t="shared" si="433"/>
        <v>----</v>
      </c>
      <c r="AG1305" t="str">
        <f t="shared" si="434"/>
        <v>----</v>
      </c>
      <c r="AH1305" t="str">
        <f t="shared" si="435"/>
        <v>----</v>
      </c>
      <c r="AI1305" t="str">
        <f t="shared" si="436"/>
        <v>AlipatNoN</v>
      </c>
      <c r="AJ1305" t="str">
        <f t="shared" si="437"/>
        <v>----</v>
      </c>
      <c r="AK1305" t="str">
        <f t="shared" si="438"/>
        <v>----</v>
      </c>
      <c r="AM1305" s="4">
        <f t="shared" si="439"/>
        <v>435.33946834971931</v>
      </c>
      <c r="AN1305" s="4">
        <f t="shared" si="440"/>
        <v>435</v>
      </c>
      <c r="AO1305" s="4">
        <f t="shared" si="441"/>
        <v>0.33946834971931139</v>
      </c>
    </row>
    <row r="1306" spans="1:41" x14ac:dyDescent="0.25">
      <c r="A1306">
        <v>24</v>
      </c>
      <c r="B1306">
        <v>36</v>
      </c>
      <c r="C1306">
        <v>0</v>
      </c>
      <c r="D1306">
        <v>8</v>
      </c>
      <c r="E1306">
        <v>0</v>
      </c>
      <c r="F1306">
        <v>0</v>
      </c>
      <c r="H1306">
        <v>451.23374039999999</v>
      </c>
      <c r="J1306">
        <v>2167112</v>
      </c>
      <c r="K1306">
        <v>3621482</v>
      </c>
      <c r="L1306">
        <v>2670779</v>
      </c>
      <c r="M1306" t="str">
        <f t="shared" si="422"/>
        <v>Yes</v>
      </c>
      <c r="N1306">
        <f t="shared" si="423"/>
        <v>2819791</v>
      </c>
      <c r="O1306">
        <v>6953356</v>
      </c>
      <c r="P1306">
        <v>10826946</v>
      </c>
      <c r="Q1306">
        <v>9785633</v>
      </c>
      <c r="S1306">
        <f t="shared" si="424"/>
        <v>1.5</v>
      </c>
      <c r="T1306">
        <f t="shared" si="425"/>
        <v>0.33333333333333331</v>
      </c>
      <c r="V1306" s="4">
        <f t="shared" si="426"/>
        <v>451.23374037989998</v>
      </c>
      <c r="W1306">
        <f t="shared" si="427"/>
        <v>7</v>
      </c>
      <c r="X1306">
        <f t="shared" si="428"/>
        <v>0.29166666666666669</v>
      </c>
      <c r="Y1306">
        <f t="shared" si="429"/>
        <v>0.19444444444444445</v>
      </c>
      <c r="Z1306">
        <f t="shared" si="430"/>
        <v>0.875</v>
      </c>
      <c r="AA1306" t="str">
        <f t="shared" si="431"/>
        <v>O</v>
      </c>
      <c r="AD1306">
        <f t="shared" si="432"/>
        <v>0.15</v>
      </c>
      <c r="AF1306" t="str">
        <f t="shared" si="433"/>
        <v>----</v>
      </c>
      <c r="AG1306" t="str">
        <f t="shared" si="434"/>
        <v>----</v>
      </c>
      <c r="AH1306" t="str">
        <f t="shared" si="435"/>
        <v>----</v>
      </c>
      <c r="AI1306" t="str">
        <f t="shared" si="436"/>
        <v>AlipatNoN</v>
      </c>
      <c r="AJ1306" t="str">
        <f t="shared" si="437"/>
        <v>----</v>
      </c>
      <c r="AK1306" t="str">
        <f t="shared" si="438"/>
        <v>----</v>
      </c>
      <c r="AM1306" s="4">
        <f t="shared" si="439"/>
        <v>451.33808153820462</v>
      </c>
      <c r="AN1306" s="4">
        <f t="shared" si="440"/>
        <v>451</v>
      </c>
      <c r="AO1306" s="4">
        <f t="shared" si="441"/>
        <v>0.33808153820461939</v>
      </c>
    </row>
    <row r="1307" spans="1:41" x14ac:dyDescent="0.25">
      <c r="A1307">
        <v>24</v>
      </c>
      <c r="B1307">
        <v>36</v>
      </c>
      <c r="C1307">
        <v>0</v>
      </c>
      <c r="D1307">
        <v>12</v>
      </c>
      <c r="E1307">
        <v>0</v>
      </c>
      <c r="F1307">
        <v>0</v>
      </c>
      <c r="H1307">
        <v>515.21339880000005</v>
      </c>
      <c r="J1307">
        <v>2850407</v>
      </c>
      <c r="K1307">
        <v>3165968</v>
      </c>
      <c r="L1307">
        <v>3059901</v>
      </c>
      <c r="M1307" t="str">
        <f t="shared" si="422"/>
        <v>Yes</v>
      </c>
      <c r="N1307">
        <f t="shared" si="423"/>
        <v>3025425.3333333335</v>
      </c>
      <c r="O1307">
        <v>4321219</v>
      </c>
      <c r="P1307">
        <v>4913721</v>
      </c>
      <c r="Q1307">
        <v>4953194</v>
      </c>
      <c r="S1307">
        <f t="shared" si="424"/>
        <v>1.5</v>
      </c>
      <c r="T1307">
        <f t="shared" si="425"/>
        <v>0.5</v>
      </c>
      <c r="V1307" s="4">
        <f t="shared" si="426"/>
        <v>515.21339877989999</v>
      </c>
      <c r="W1307">
        <f t="shared" si="427"/>
        <v>7</v>
      </c>
      <c r="X1307">
        <f t="shared" si="428"/>
        <v>0.29166666666666669</v>
      </c>
      <c r="Y1307">
        <f t="shared" si="429"/>
        <v>0.19444444444444445</v>
      </c>
      <c r="Z1307">
        <f t="shared" si="430"/>
        <v>0.58333333333333337</v>
      </c>
      <c r="AA1307" t="str">
        <f t="shared" si="431"/>
        <v>O</v>
      </c>
      <c r="AD1307">
        <f t="shared" si="432"/>
        <v>5.5555555555555552E-2</v>
      </c>
      <c r="AF1307" t="str">
        <f t="shared" si="433"/>
        <v>----</v>
      </c>
      <c r="AG1307" t="str">
        <f t="shared" si="434"/>
        <v>----</v>
      </c>
      <c r="AH1307" t="str">
        <f t="shared" si="435"/>
        <v>----</v>
      </c>
      <c r="AI1307" t="str">
        <f t="shared" si="436"/>
        <v>AlipatNoN</v>
      </c>
      <c r="AJ1307" t="str">
        <f t="shared" si="437"/>
        <v>----</v>
      </c>
      <c r="AK1307" t="str">
        <f t="shared" si="438"/>
        <v>----</v>
      </c>
      <c r="AM1307" s="4">
        <f t="shared" si="439"/>
        <v>515.33253429214585</v>
      </c>
      <c r="AN1307" s="4">
        <f t="shared" si="440"/>
        <v>515</v>
      </c>
      <c r="AO1307" s="4">
        <f t="shared" si="441"/>
        <v>0.3325342921458514</v>
      </c>
    </row>
    <row r="1308" spans="1:41" x14ac:dyDescent="0.25">
      <c r="A1308">
        <v>24</v>
      </c>
      <c r="B1308">
        <v>36</v>
      </c>
      <c r="C1308">
        <v>0</v>
      </c>
      <c r="D1308">
        <v>13</v>
      </c>
      <c r="E1308">
        <v>0</v>
      </c>
      <c r="F1308">
        <v>0</v>
      </c>
      <c r="H1308">
        <v>531.20831339999995</v>
      </c>
      <c r="J1308">
        <v>2644176</v>
      </c>
      <c r="K1308">
        <v>2110212</v>
      </c>
      <c r="L1308">
        <v>2614940</v>
      </c>
      <c r="M1308" t="str">
        <f t="shared" si="422"/>
        <v>Yes</v>
      </c>
      <c r="N1308">
        <f t="shared" si="423"/>
        <v>2456442.6666666665</v>
      </c>
      <c r="O1308">
        <v>2346241</v>
      </c>
      <c r="P1308">
        <v>2784053</v>
      </c>
      <c r="Q1308">
        <v>2222768</v>
      </c>
      <c r="S1308">
        <f t="shared" si="424"/>
        <v>1.5</v>
      </c>
      <c r="T1308">
        <f t="shared" si="425"/>
        <v>0.54166666666666663</v>
      </c>
      <c r="V1308" s="4">
        <f t="shared" si="426"/>
        <v>531.20831337990001</v>
      </c>
      <c r="W1308">
        <f t="shared" si="427"/>
        <v>7</v>
      </c>
      <c r="X1308">
        <f t="shared" si="428"/>
        <v>0.29166666666666669</v>
      </c>
      <c r="Y1308">
        <f t="shared" si="429"/>
        <v>0.19444444444444445</v>
      </c>
      <c r="Z1308">
        <f t="shared" si="430"/>
        <v>0.53846153846153844</v>
      </c>
      <c r="AA1308" t="str">
        <f t="shared" si="431"/>
        <v>O</v>
      </c>
      <c r="AD1308">
        <f t="shared" si="432"/>
        <v>2.8571428571428571E-2</v>
      </c>
      <c r="AF1308" t="str">
        <f t="shared" si="433"/>
        <v>----</v>
      </c>
      <c r="AG1308" t="str">
        <f t="shared" si="434"/>
        <v>----</v>
      </c>
      <c r="AH1308" t="str">
        <f t="shared" si="435"/>
        <v>----</v>
      </c>
      <c r="AI1308" t="str">
        <f t="shared" si="436"/>
        <v>AlipatNoN</v>
      </c>
      <c r="AJ1308" t="str">
        <f t="shared" si="437"/>
        <v>----</v>
      </c>
      <c r="AK1308" t="str">
        <f t="shared" si="438"/>
        <v>----</v>
      </c>
      <c r="AM1308" s="4">
        <f t="shared" si="439"/>
        <v>531.3311474806311</v>
      </c>
      <c r="AN1308" s="4">
        <f t="shared" si="440"/>
        <v>531</v>
      </c>
      <c r="AO1308" s="4">
        <f t="shared" si="441"/>
        <v>0.33114748063110255</v>
      </c>
    </row>
    <row r="1309" spans="1:41" x14ac:dyDescent="0.25">
      <c r="A1309">
        <v>24</v>
      </c>
      <c r="B1309">
        <v>36</v>
      </c>
      <c r="C1309">
        <v>0</v>
      </c>
      <c r="D1309">
        <v>23</v>
      </c>
      <c r="E1309">
        <v>0</v>
      </c>
      <c r="F1309">
        <v>0</v>
      </c>
      <c r="H1309">
        <v>691.15745939999999</v>
      </c>
      <c r="J1309">
        <v>2882143</v>
      </c>
      <c r="K1309">
        <v>1793880</v>
      </c>
      <c r="L1309">
        <v>2672610</v>
      </c>
      <c r="M1309" t="str">
        <f t="shared" si="422"/>
        <v>Yes</v>
      </c>
      <c r="N1309">
        <f t="shared" si="423"/>
        <v>2449544.3333333335</v>
      </c>
      <c r="O1309">
        <v>0</v>
      </c>
      <c r="P1309">
        <v>0</v>
      </c>
      <c r="Q1309">
        <v>0</v>
      </c>
      <c r="S1309">
        <f t="shared" si="424"/>
        <v>1.5</v>
      </c>
      <c r="T1309">
        <f t="shared" si="425"/>
        <v>0.95833333333333337</v>
      </c>
      <c r="V1309" s="4">
        <f t="shared" si="426"/>
        <v>691.15745937990005</v>
      </c>
      <c r="W1309">
        <f t="shared" si="427"/>
        <v>7</v>
      </c>
      <c r="X1309">
        <f t="shared" si="428"/>
        <v>0.29166666666666669</v>
      </c>
      <c r="Y1309">
        <f t="shared" si="429"/>
        <v>0.19444444444444445</v>
      </c>
      <c r="Z1309">
        <f t="shared" si="430"/>
        <v>0.30434782608695654</v>
      </c>
      <c r="AA1309" t="str">
        <f t="shared" si="431"/>
        <v>O</v>
      </c>
      <c r="AD1309">
        <f t="shared" si="432"/>
        <v>-0.36</v>
      </c>
      <c r="AF1309" t="str">
        <f t="shared" si="433"/>
        <v>----</v>
      </c>
      <c r="AG1309" t="str">
        <f t="shared" si="434"/>
        <v>----</v>
      </c>
      <c r="AH1309" t="str">
        <f t="shared" si="435"/>
        <v>----</v>
      </c>
      <c r="AI1309" t="str">
        <f t="shared" si="436"/>
        <v>----</v>
      </c>
      <c r="AJ1309" t="str">
        <f t="shared" si="437"/>
        <v>SatFACarb</v>
      </c>
      <c r="AK1309" t="str">
        <f t="shared" si="438"/>
        <v>----</v>
      </c>
      <c r="AM1309" s="4">
        <f t="shared" si="439"/>
        <v>691.31727936548418</v>
      </c>
      <c r="AN1309" s="4">
        <f t="shared" si="440"/>
        <v>691</v>
      </c>
      <c r="AO1309" s="4">
        <f t="shared" si="441"/>
        <v>0.31727936548418256</v>
      </c>
    </row>
    <row r="1310" spans="1:41" x14ac:dyDescent="0.25">
      <c r="A1310">
        <v>24</v>
      </c>
      <c r="B1310">
        <v>38</v>
      </c>
      <c r="C1310">
        <v>0</v>
      </c>
      <c r="D1310">
        <v>8</v>
      </c>
      <c r="E1310">
        <v>0</v>
      </c>
      <c r="F1310">
        <v>0</v>
      </c>
      <c r="H1310">
        <v>453.24939039999998</v>
      </c>
      <c r="J1310">
        <v>1517720</v>
      </c>
      <c r="K1310">
        <v>2522000</v>
      </c>
      <c r="L1310">
        <v>1707549</v>
      </c>
      <c r="M1310" t="str">
        <f t="shared" si="422"/>
        <v>Yes</v>
      </c>
      <c r="N1310">
        <f t="shared" si="423"/>
        <v>1915756.3333333333</v>
      </c>
      <c r="O1310">
        <v>5407990</v>
      </c>
      <c r="P1310">
        <v>7867504</v>
      </c>
      <c r="Q1310">
        <v>6520994</v>
      </c>
      <c r="S1310">
        <f t="shared" si="424"/>
        <v>1.5833333333333333</v>
      </c>
      <c r="T1310">
        <f t="shared" si="425"/>
        <v>0.33333333333333331</v>
      </c>
      <c r="V1310" s="4">
        <f t="shared" si="426"/>
        <v>453.24939037990003</v>
      </c>
      <c r="W1310">
        <f t="shared" si="427"/>
        <v>6</v>
      </c>
      <c r="X1310">
        <f t="shared" si="428"/>
        <v>0.25</v>
      </c>
      <c r="Y1310">
        <f t="shared" si="429"/>
        <v>0.15789473684210525</v>
      </c>
      <c r="Z1310">
        <f t="shared" si="430"/>
        <v>0.75</v>
      </c>
      <c r="AA1310" t="str">
        <f t="shared" si="431"/>
        <v>O</v>
      </c>
      <c r="AD1310">
        <f t="shared" si="432"/>
        <v>0.1</v>
      </c>
      <c r="AF1310" t="str">
        <f t="shared" si="433"/>
        <v>----</v>
      </c>
      <c r="AG1310" t="str">
        <f t="shared" si="434"/>
        <v>----</v>
      </c>
      <c r="AH1310" t="str">
        <f t="shared" si="435"/>
        <v>----</v>
      </c>
      <c r="AI1310" t="str">
        <f t="shared" si="436"/>
        <v>AlipatNoN</v>
      </c>
      <c r="AJ1310" t="str">
        <f t="shared" si="437"/>
        <v>----</v>
      </c>
      <c r="AK1310" t="str">
        <f t="shared" si="438"/>
        <v>----</v>
      </c>
      <c r="AM1310" s="4">
        <f t="shared" si="439"/>
        <v>453.35419762758789</v>
      </c>
      <c r="AN1310" s="4">
        <f t="shared" si="440"/>
        <v>453</v>
      </c>
      <c r="AO1310" s="4">
        <f t="shared" si="441"/>
        <v>0.35419762758789375</v>
      </c>
    </row>
    <row r="1311" spans="1:41" x14ac:dyDescent="0.25">
      <c r="A1311">
        <v>24</v>
      </c>
      <c r="B1311">
        <v>38</v>
      </c>
      <c r="C1311">
        <v>0</v>
      </c>
      <c r="D1311">
        <v>9</v>
      </c>
      <c r="E1311">
        <v>0</v>
      </c>
      <c r="F1311">
        <v>0</v>
      </c>
      <c r="H1311">
        <v>469.244305</v>
      </c>
      <c r="J1311">
        <v>2375173</v>
      </c>
      <c r="K1311">
        <v>3259612</v>
      </c>
      <c r="L1311">
        <v>2277251</v>
      </c>
      <c r="M1311" t="str">
        <f t="shared" si="422"/>
        <v>Yes</v>
      </c>
      <c r="N1311">
        <f t="shared" si="423"/>
        <v>2637345.3333333335</v>
      </c>
      <c r="O1311">
        <v>6317577</v>
      </c>
      <c r="P1311">
        <v>8995994</v>
      </c>
      <c r="Q1311">
        <v>8677042</v>
      </c>
      <c r="S1311">
        <f t="shared" si="424"/>
        <v>1.5833333333333333</v>
      </c>
      <c r="T1311">
        <f t="shared" si="425"/>
        <v>0.375</v>
      </c>
      <c r="V1311" s="4">
        <f t="shared" si="426"/>
        <v>469.24430497990005</v>
      </c>
      <c r="W1311">
        <f t="shared" si="427"/>
        <v>6</v>
      </c>
      <c r="X1311">
        <f t="shared" si="428"/>
        <v>0.25</v>
      </c>
      <c r="Y1311">
        <f t="shared" si="429"/>
        <v>0.15789473684210525</v>
      </c>
      <c r="Z1311">
        <f t="shared" si="430"/>
        <v>0.66666666666666663</v>
      </c>
      <c r="AA1311" t="str">
        <f t="shared" si="431"/>
        <v>O</v>
      </c>
      <c r="AD1311">
        <f t="shared" si="432"/>
        <v>7.6923076923076927E-2</v>
      </c>
      <c r="AF1311" t="str">
        <f t="shared" si="433"/>
        <v>----</v>
      </c>
      <c r="AG1311" t="str">
        <f t="shared" si="434"/>
        <v>----</v>
      </c>
      <c r="AH1311" t="str">
        <f t="shared" si="435"/>
        <v>----</v>
      </c>
      <c r="AI1311" t="str">
        <f t="shared" si="436"/>
        <v>AlipatNoN</v>
      </c>
      <c r="AJ1311" t="str">
        <f t="shared" si="437"/>
        <v>----</v>
      </c>
      <c r="AK1311" t="str">
        <f t="shared" si="438"/>
        <v>----</v>
      </c>
      <c r="AM1311" s="4">
        <f t="shared" si="439"/>
        <v>469.3528108160732</v>
      </c>
      <c r="AN1311" s="4">
        <f t="shared" si="440"/>
        <v>469</v>
      </c>
      <c r="AO1311" s="4">
        <f t="shared" si="441"/>
        <v>0.35281081607320175</v>
      </c>
    </row>
    <row r="1312" spans="1:41" x14ac:dyDescent="0.25">
      <c r="A1312">
        <v>24</v>
      </c>
      <c r="B1312">
        <v>38</v>
      </c>
      <c r="C1312">
        <v>0</v>
      </c>
      <c r="D1312">
        <v>10</v>
      </c>
      <c r="E1312">
        <v>0</v>
      </c>
      <c r="F1312">
        <v>0</v>
      </c>
      <c r="H1312">
        <v>485.23921960000001</v>
      </c>
      <c r="J1312">
        <v>2328052</v>
      </c>
      <c r="K1312">
        <v>3381207</v>
      </c>
      <c r="L1312">
        <v>3183291</v>
      </c>
      <c r="M1312" t="str">
        <f t="shared" si="422"/>
        <v>Yes</v>
      </c>
      <c r="N1312">
        <f t="shared" si="423"/>
        <v>2964183.3333333335</v>
      </c>
      <c r="O1312">
        <v>7357939</v>
      </c>
      <c r="P1312">
        <v>8382684</v>
      </c>
      <c r="Q1312">
        <v>8101876</v>
      </c>
      <c r="S1312">
        <f t="shared" si="424"/>
        <v>1.5833333333333333</v>
      </c>
      <c r="T1312">
        <f t="shared" si="425"/>
        <v>0.41666666666666669</v>
      </c>
      <c r="V1312" s="4">
        <f t="shared" si="426"/>
        <v>485.23921957990001</v>
      </c>
      <c r="W1312">
        <f t="shared" si="427"/>
        <v>6</v>
      </c>
      <c r="X1312">
        <f t="shared" si="428"/>
        <v>0.25</v>
      </c>
      <c r="Y1312">
        <f t="shared" si="429"/>
        <v>0.15789473684210525</v>
      </c>
      <c r="Z1312">
        <f t="shared" si="430"/>
        <v>0.6</v>
      </c>
      <c r="AA1312" t="str">
        <f t="shared" si="431"/>
        <v>O</v>
      </c>
      <c r="AD1312">
        <f t="shared" si="432"/>
        <v>5.2631578947368418E-2</v>
      </c>
      <c r="AF1312" t="str">
        <f t="shared" si="433"/>
        <v>----</v>
      </c>
      <c r="AG1312" t="str">
        <f t="shared" si="434"/>
        <v>----</v>
      </c>
      <c r="AH1312" t="str">
        <f t="shared" si="435"/>
        <v>----</v>
      </c>
      <c r="AI1312" t="str">
        <f t="shared" si="436"/>
        <v>AlipatNoN</v>
      </c>
      <c r="AJ1312" t="str">
        <f t="shared" si="437"/>
        <v>----</v>
      </c>
      <c r="AK1312" t="str">
        <f t="shared" si="438"/>
        <v>----</v>
      </c>
      <c r="AM1312" s="4">
        <f t="shared" si="439"/>
        <v>485.35142400455845</v>
      </c>
      <c r="AN1312" s="4">
        <f t="shared" si="440"/>
        <v>485</v>
      </c>
      <c r="AO1312" s="4">
        <f t="shared" si="441"/>
        <v>0.35142400455845291</v>
      </c>
    </row>
    <row r="1313" spans="1:41" x14ac:dyDescent="0.25">
      <c r="A1313">
        <v>24</v>
      </c>
      <c r="B1313">
        <v>38</v>
      </c>
      <c r="C1313">
        <v>0</v>
      </c>
      <c r="D1313">
        <v>11</v>
      </c>
      <c r="E1313">
        <v>0</v>
      </c>
      <c r="F1313">
        <v>0</v>
      </c>
      <c r="H1313">
        <v>501.23413420000003</v>
      </c>
      <c r="J1313">
        <v>1955773</v>
      </c>
      <c r="K1313">
        <v>2733349</v>
      </c>
      <c r="L1313">
        <v>2081254</v>
      </c>
      <c r="M1313" t="str">
        <f t="shared" si="422"/>
        <v>Yes</v>
      </c>
      <c r="N1313">
        <f t="shared" si="423"/>
        <v>2256792</v>
      </c>
      <c r="O1313">
        <v>6194967</v>
      </c>
      <c r="P1313">
        <v>6551157</v>
      </c>
      <c r="Q1313">
        <v>7041678</v>
      </c>
      <c r="S1313">
        <f t="shared" si="424"/>
        <v>1.5833333333333333</v>
      </c>
      <c r="T1313">
        <f t="shared" si="425"/>
        <v>0.45833333333333331</v>
      </c>
      <c r="V1313" s="4">
        <f t="shared" si="426"/>
        <v>501.23413417990002</v>
      </c>
      <c r="W1313">
        <f t="shared" si="427"/>
        <v>6</v>
      </c>
      <c r="X1313">
        <f t="shared" si="428"/>
        <v>0.25</v>
      </c>
      <c r="Y1313">
        <f t="shared" si="429"/>
        <v>0.15789473684210525</v>
      </c>
      <c r="Z1313">
        <f t="shared" si="430"/>
        <v>0.54545454545454541</v>
      </c>
      <c r="AA1313" t="str">
        <f t="shared" si="431"/>
        <v>O</v>
      </c>
      <c r="AD1313">
        <f t="shared" si="432"/>
        <v>2.7027027027027029E-2</v>
      </c>
      <c r="AF1313" t="str">
        <f t="shared" si="433"/>
        <v>----</v>
      </c>
      <c r="AG1313" t="str">
        <f t="shared" si="434"/>
        <v>----</v>
      </c>
      <c r="AH1313" t="str">
        <f t="shared" si="435"/>
        <v>----</v>
      </c>
      <c r="AI1313" t="str">
        <f t="shared" si="436"/>
        <v>AlipatNoN</v>
      </c>
      <c r="AJ1313" t="str">
        <f t="shared" si="437"/>
        <v>----</v>
      </c>
      <c r="AK1313" t="str">
        <f t="shared" si="438"/>
        <v>----</v>
      </c>
      <c r="AM1313" s="4">
        <f t="shared" si="439"/>
        <v>501.35003719304376</v>
      </c>
      <c r="AN1313" s="4">
        <f t="shared" si="440"/>
        <v>501</v>
      </c>
      <c r="AO1313" s="4">
        <f t="shared" si="441"/>
        <v>0.35003719304376091</v>
      </c>
    </row>
    <row r="1314" spans="1:41" x14ac:dyDescent="0.25">
      <c r="A1314">
        <v>24</v>
      </c>
      <c r="B1314">
        <v>38</v>
      </c>
      <c r="C1314">
        <v>0</v>
      </c>
      <c r="D1314">
        <v>12</v>
      </c>
      <c r="E1314">
        <v>0</v>
      </c>
      <c r="F1314">
        <v>0</v>
      </c>
      <c r="H1314">
        <v>517.22904879999999</v>
      </c>
      <c r="J1314">
        <v>1821344</v>
      </c>
      <c r="K1314">
        <v>2094935</v>
      </c>
      <c r="L1314">
        <v>2390290</v>
      </c>
      <c r="M1314" t="str">
        <f t="shared" si="422"/>
        <v>Yes</v>
      </c>
      <c r="N1314">
        <f t="shared" si="423"/>
        <v>2102189.6666666665</v>
      </c>
      <c r="O1314">
        <v>4691907</v>
      </c>
      <c r="P1314">
        <v>5052048</v>
      </c>
      <c r="Q1314">
        <v>5535890</v>
      </c>
      <c r="S1314">
        <f t="shared" si="424"/>
        <v>1.5833333333333333</v>
      </c>
      <c r="T1314">
        <f t="shared" si="425"/>
        <v>0.5</v>
      </c>
      <c r="V1314" s="4">
        <f t="shared" si="426"/>
        <v>517.22904877990004</v>
      </c>
      <c r="W1314">
        <f t="shared" si="427"/>
        <v>6</v>
      </c>
      <c r="X1314">
        <f t="shared" si="428"/>
        <v>0.25</v>
      </c>
      <c r="Y1314">
        <f t="shared" si="429"/>
        <v>0.15789473684210525</v>
      </c>
      <c r="Z1314">
        <f t="shared" si="430"/>
        <v>0.5</v>
      </c>
      <c r="AA1314" t="str">
        <f t="shared" si="431"/>
        <v>O</v>
      </c>
      <c r="AD1314">
        <f t="shared" si="432"/>
        <v>0</v>
      </c>
      <c r="AF1314" t="str">
        <f t="shared" si="433"/>
        <v>----</v>
      </c>
      <c r="AG1314" t="str">
        <f t="shared" si="434"/>
        <v>----</v>
      </c>
      <c r="AH1314" t="str">
        <f t="shared" si="435"/>
        <v>----</v>
      </c>
      <c r="AI1314" t="str">
        <f t="shared" si="436"/>
        <v>AlipatNoN</v>
      </c>
      <c r="AJ1314" t="str">
        <f t="shared" si="437"/>
        <v>----</v>
      </c>
      <c r="AK1314" t="str">
        <f t="shared" si="438"/>
        <v>----</v>
      </c>
      <c r="AM1314" s="4">
        <f t="shared" si="439"/>
        <v>517.34865038152907</v>
      </c>
      <c r="AN1314" s="4">
        <f t="shared" si="440"/>
        <v>517</v>
      </c>
      <c r="AO1314" s="4">
        <f t="shared" si="441"/>
        <v>0.34865038152906891</v>
      </c>
    </row>
    <row r="1315" spans="1:41" x14ac:dyDescent="0.25">
      <c r="A1315">
        <v>24</v>
      </c>
      <c r="B1315">
        <v>38</v>
      </c>
      <c r="C1315">
        <v>0</v>
      </c>
      <c r="D1315">
        <v>17</v>
      </c>
      <c r="E1315">
        <v>0</v>
      </c>
      <c r="F1315">
        <v>0</v>
      </c>
      <c r="H1315">
        <v>597.20362179999995</v>
      </c>
      <c r="J1315">
        <v>2267629</v>
      </c>
      <c r="K1315">
        <v>1588956</v>
      </c>
      <c r="L1315">
        <v>1989918</v>
      </c>
      <c r="M1315" t="str">
        <f t="shared" si="422"/>
        <v>Yes</v>
      </c>
      <c r="N1315">
        <f t="shared" si="423"/>
        <v>1948834.3333333333</v>
      </c>
      <c r="O1315">
        <v>2151465</v>
      </c>
      <c r="P1315">
        <v>2292630</v>
      </c>
      <c r="Q1315">
        <v>2406625</v>
      </c>
      <c r="S1315">
        <f t="shared" si="424"/>
        <v>1.5833333333333333</v>
      </c>
      <c r="T1315">
        <f t="shared" si="425"/>
        <v>0.70833333333333337</v>
      </c>
      <c r="V1315" s="4">
        <f t="shared" si="426"/>
        <v>597.20362177990012</v>
      </c>
      <c r="W1315">
        <f t="shared" si="427"/>
        <v>6</v>
      </c>
      <c r="X1315">
        <f t="shared" si="428"/>
        <v>0.25</v>
      </c>
      <c r="Y1315">
        <f t="shared" si="429"/>
        <v>0.15789473684210525</v>
      </c>
      <c r="Z1315">
        <f t="shared" si="430"/>
        <v>0.35294117647058826</v>
      </c>
      <c r="AA1315" t="str">
        <f t="shared" si="431"/>
        <v>O</v>
      </c>
      <c r="AD1315">
        <f t="shared" si="432"/>
        <v>-0.16129032258064516</v>
      </c>
      <c r="AF1315" t="str">
        <f t="shared" si="433"/>
        <v>----</v>
      </c>
      <c r="AG1315" t="str">
        <f t="shared" si="434"/>
        <v>----</v>
      </c>
      <c r="AH1315" t="str">
        <f t="shared" si="435"/>
        <v>----</v>
      </c>
      <c r="AI1315" t="str">
        <f t="shared" si="436"/>
        <v>----</v>
      </c>
      <c r="AJ1315" t="str">
        <f t="shared" si="437"/>
        <v>SatFACarb</v>
      </c>
      <c r="AK1315" t="str">
        <f t="shared" si="438"/>
        <v>----</v>
      </c>
      <c r="AM1315" s="4">
        <f t="shared" si="439"/>
        <v>597.34171632395567</v>
      </c>
      <c r="AN1315" s="4">
        <f t="shared" si="440"/>
        <v>597</v>
      </c>
      <c r="AO1315" s="4">
        <f t="shared" si="441"/>
        <v>0.34171632395566576</v>
      </c>
    </row>
    <row r="1316" spans="1:41" x14ac:dyDescent="0.25">
      <c r="A1316">
        <v>24</v>
      </c>
      <c r="B1316">
        <v>40</v>
      </c>
      <c r="C1316">
        <v>0</v>
      </c>
      <c r="D1316">
        <v>17</v>
      </c>
      <c r="E1316">
        <v>0</v>
      </c>
      <c r="F1316">
        <v>0</v>
      </c>
      <c r="H1316">
        <v>599.2192718</v>
      </c>
      <c r="J1316">
        <v>2491998</v>
      </c>
      <c r="K1316">
        <v>2182301</v>
      </c>
      <c r="L1316">
        <v>2364667</v>
      </c>
      <c r="M1316" t="str">
        <f t="shared" si="422"/>
        <v>Yes</v>
      </c>
      <c r="N1316">
        <f t="shared" si="423"/>
        <v>2346322</v>
      </c>
      <c r="O1316">
        <v>4478594</v>
      </c>
      <c r="P1316">
        <v>4869975</v>
      </c>
      <c r="Q1316">
        <v>4481732</v>
      </c>
      <c r="S1316">
        <f t="shared" si="424"/>
        <v>1.6666666666666667</v>
      </c>
      <c r="T1316">
        <f t="shared" si="425"/>
        <v>0.70833333333333337</v>
      </c>
      <c r="V1316" s="4">
        <f t="shared" si="426"/>
        <v>599.21927177990005</v>
      </c>
      <c r="W1316">
        <f t="shared" si="427"/>
        <v>5</v>
      </c>
      <c r="X1316">
        <f t="shared" si="428"/>
        <v>0.20833333333333334</v>
      </c>
      <c r="Y1316">
        <f t="shared" si="429"/>
        <v>0.125</v>
      </c>
      <c r="Z1316">
        <f t="shared" si="430"/>
        <v>0.29411764705882354</v>
      </c>
      <c r="AA1316" t="str">
        <f t="shared" si="431"/>
        <v>O</v>
      </c>
      <c r="AD1316">
        <f t="shared" si="432"/>
        <v>-0.22580645161290322</v>
      </c>
      <c r="AF1316" t="str">
        <f t="shared" si="433"/>
        <v>----</v>
      </c>
      <c r="AG1316" t="str">
        <f t="shared" si="434"/>
        <v>----</v>
      </c>
      <c r="AH1316" t="str">
        <f t="shared" si="435"/>
        <v>----</v>
      </c>
      <c r="AI1316" t="str">
        <f t="shared" si="436"/>
        <v>----</v>
      </c>
      <c r="AJ1316" t="str">
        <f t="shared" si="437"/>
        <v>SatFACarb</v>
      </c>
      <c r="AK1316" t="str">
        <f t="shared" si="438"/>
        <v>----</v>
      </c>
      <c r="AM1316" s="4">
        <f t="shared" si="439"/>
        <v>599.35783241333877</v>
      </c>
      <c r="AN1316" s="4">
        <f t="shared" si="440"/>
        <v>599</v>
      </c>
      <c r="AO1316" s="4">
        <f t="shared" si="441"/>
        <v>0.35783241333876958</v>
      </c>
    </row>
    <row r="1317" spans="1:41" x14ac:dyDescent="0.25">
      <c r="A1317">
        <v>24</v>
      </c>
      <c r="B1317">
        <v>42</v>
      </c>
      <c r="C1317">
        <v>0</v>
      </c>
      <c r="D1317">
        <v>17</v>
      </c>
      <c r="E1317">
        <v>0</v>
      </c>
      <c r="F1317">
        <v>0</v>
      </c>
      <c r="H1317">
        <v>601.23492180000005</v>
      </c>
      <c r="J1317">
        <v>1564880</v>
      </c>
      <c r="K1317">
        <v>2531419</v>
      </c>
      <c r="L1317">
        <v>2867414</v>
      </c>
      <c r="M1317" t="str">
        <f t="shared" si="422"/>
        <v>Yes</v>
      </c>
      <c r="N1317">
        <f t="shared" si="423"/>
        <v>2321237.6666666665</v>
      </c>
      <c r="O1317">
        <v>4778718</v>
      </c>
      <c r="P1317">
        <v>5070619</v>
      </c>
      <c r="Q1317">
        <v>5349030</v>
      </c>
      <c r="S1317">
        <f t="shared" si="424"/>
        <v>1.75</v>
      </c>
      <c r="T1317">
        <f t="shared" si="425"/>
        <v>0.70833333333333337</v>
      </c>
      <c r="V1317" s="4">
        <f t="shared" si="426"/>
        <v>601.23492177989999</v>
      </c>
      <c r="W1317">
        <f t="shared" si="427"/>
        <v>4</v>
      </c>
      <c r="X1317">
        <f t="shared" si="428"/>
        <v>0.16666666666666666</v>
      </c>
      <c r="Y1317">
        <f t="shared" si="429"/>
        <v>9.5238095238095233E-2</v>
      </c>
      <c r="Z1317">
        <f t="shared" si="430"/>
        <v>0.23529411764705882</v>
      </c>
      <c r="AA1317" t="str">
        <f t="shared" si="431"/>
        <v>O</v>
      </c>
      <c r="AD1317">
        <f t="shared" si="432"/>
        <v>-0.29032258064516131</v>
      </c>
      <c r="AF1317" t="str">
        <f t="shared" si="433"/>
        <v>----</v>
      </c>
      <c r="AG1317" t="str">
        <f t="shared" si="434"/>
        <v>----</v>
      </c>
      <c r="AH1317" t="str">
        <f t="shared" si="435"/>
        <v>----</v>
      </c>
      <c r="AI1317" t="str">
        <f t="shared" si="436"/>
        <v>----</v>
      </c>
      <c r="AJ1317" t="str">
        <f t="shared" si="437"/>
        <v>SatFACarb</v>
      </c>
      <c r="AK1317" t="str">
        <f t="shared" si="438"/>
        <v>----</v>
      </c>
      <c r="AM1317" s="4">
        <f t="shared" si="439"/>
        <v>601.37394850272199</v>
      </c>
      <c r="AN1317" s="4">
        <f t="shared" si="440"/>
        <v>601</v>
      </c>
      <c r="AO1317" s="4">
        <f t="shared" si="441"/>
        <v>0.3739485027219871</v>
      </c>
    </row>
    <row r="1318" spans="1:41" x14ac:dyDescent="0.25">
      <c r="A1318">
        <v>24</v>
      </c>
      <c r="B1318">
        <v>42</v>
      </c>
      <c r="C1318">
        <v>0</v>
      </c>
      <c r="D1318">
        <v>19</v>
      </c>
      <c r="E1318">
        <v>0</v>
      </c>
      <c r="F1318">
        <v>0</v>
      </c>
      <c r="H1318">
        <v>633.22475099999997</v>
      </c>
      <c r="J1318">
        <v>2078776</v>
      </c>
      <c r="K1318">
        <v>2631377</v>
      </c>
      <c r="L1318">
        <v>2781320</v>
      </c>
      <c r="M1318" t="str">
        <f t="shared" si="422"/>
        <v>Yes</v>
      </c>
      <c r="N1318">
        <f t="shared" si="423"/>
        <v>2497157.6666666665</v>
      </c>
      <c r="O1318">
        <v>2107479</v>
      </c>
      <c r="P1318">
        <v>2625753</v>
      </c>
      <c r="Q1318">
        <v>2453140</v>
      </c>
      <c r="S1318">
        <f t="shared" si="424"/>
        <v>1.75</v>
      </c>
      <c r="T1318">
        <f t="shared" si="425"/>
        <v>0.79166666666666663</v>
      </c>
      <c r="V1318" s="4">
        <f t="shared" si="426"/>
        <v>633.22475097990002</v>
      </c>
      <c r="W1318">
        <f t="shared" si="427"/>
        <v>4</v>
      </c>
      <c r="X1318">
        <f t="shared" si="428"/>
        <v>0.16666666666666666</v>
      </c>
      <c r="Y1318">
        <f t="shared" si="429"/>
        <v>9.5238095238095233E-2</v>
      </c>
      <c r="Z1318">
        <f t="shared" si="430"/>
        <v>0.21052631578947367</v>
      </c>
      <c r="AA1318" t="str">
        <f t="shared" si="431"/>
        <v>O</v>
      </c>
      <c r="AD1318">
        <f t="shared" si="432"/>
        <v>-0.37931034482758619</v>
      </c>
      <c r="AF1318" t="str">
        <f t="shared" si="433"/>
        <v>----</v>
      </c>
      <c r="AG1318" t="str">
        <f t="shared" si="434"/>
        <v>----</v>
      </c>
      <c r="AH1318" t="str">
        <f t="shared" si="435"/>
        <v>----</v>
      </c>
      <c r="AI1318" t="str">
        <f t="shared" si="436"/>
        <v>----</v>
      </c>
      <c r="AJ1318" t="str">
        <f t="shared" si="437"/>
        <v>SatFACarb</v>
      </c>
      <c r="AK1318" t="str">
        <f t="shared" si="438"/>
        <v>----</v>
      </c>
      <c r="AM1318" s="4">
        <f t="shared" si="439"/>
        <v>633.3711748796926</v>
      </c>
      <c r="AN1318" s="4">
        <f t="shared" si="440"/>
        <v>633</v>
      </c>
      <c r="AO1318" s="4">
        <f t="shared" si="441"/>
        <v>0.3711748796926031</v>
      </c>
    </row>
    <row r="1319" spans="1:41" x14ac:dyDescent="0.25">
      <c r="A1319">
        <v>24</v>
      </c>
      <c r="B1319">
        <v>42</v>
      </c>
      <c r="C1319">
        <v>0</v>
      </c>
      <c r="D1319">
        <v>20</v>
      </c>
      <c r="E1319">
        <v>0</v>
      </c>
      <c r="F1319">
        <v>0</v>
      </c>
      <c r="H1319">
        <v>649.21966559999998</v>
      </c>
      <c r="J1319">
        <v>2315069</v>
      </c>
      <c r="K1319">
        <v>2116467</v>
      </c>
      <c r="L1319">
        <v>2876585</v>
      </c>
      <c r="M1319" t="str">
        <f t="shared" si="422"/>
        <v>Yes</v>
      </c>
      <c r="N1319">
        <f t="shared" si="423"/>
        <v>2436040.3333333335</v>
      </c>
      <c r="O1319">
        <v>0</v>
      </c>
      <c r="P1319">
        <v>0</v>
      </c>
      <c r="Q1319">
        <v>0</v>
      </c>
      <c r="S1319">
        <f t="shared" si="424"/>
        <v>1.75</v>
      </c>
      <c r="T1319">
        <f t="shared" si="425"/>
        <v>0.83333333333333337</v>
      </c>
      <c r="V1319" s="4">
        <f t="shared" si="426"/>
        <v>649.21966557990004</v>
      </c>
      <c r="W1319">
        <f t="shared" si="427"/>
        <v>4</v>
      </c>
      <c r="X1319">
        <f t="shared" si="428"/>
        <v>0.16666666666666666</v>
      </c>
      <c r="Y1319">
        <f t="shared" si="429"/>
        <v>9.5238095238095233E-2</v>
      </c>
      <c r="Z1319">
        <f t="shared" si="430"/>
        <v>0.2</v>
      </c>
      <c r="AA1319" t="str">
        <f t="shared" si="431"/>
        <v>O</v>
      </c>
      <c r="AD1319">
        <f t="shared" si="432"/>
        <v>-0.42857142857142855</v>
      </c>
      <c r="AF1319" t="str">
        <f t="shared" si="433"/>
        <v>----</v>
      </c>
      <c r="AG1319" t="str">
        <f t="shared" si="434"/>
        <v>----</v>
      </c>
      <c r="AH1319" t="str">
        <f t="shared" si="435"/>
        <v>----</v>
      </c>
      <c r="AI1319" t="str">
        <f t="shared" si="436"/>
        <v>----</v>
      </c>
      <c r="AJ1319" t="str">
        <f t="shared" si="437"/>
        <v>SatFACarb</v>
      </c>
      <c r="AK1319" t="str">
        <f t="shared" si="438"/>
        <v>----</v>
      </c>
      <c r="AM1319" s="4">
        <f t="shared" si="439"/>
        <v>649.36978806817785</v>
      </c>
      <c r="AN1319" s="4">
        <f t="shared" si="440"/>
        <v>649</v>
      </c>
      <c r="AO1319" s="4">
        <f t="shared" si="441"/>
        <v>0.36978806817785426</v>
      </c>
    </row>
    <row r="1320" spans="1:41" x14ac:dyDescent="0.25">
      <c r="A1320">
        <v>25</v>
      </c>
      <c r="B1320">
        <v>28</v>
      </c>
      <c r="C1320">
        <v>0</v>
      </c>
      <c r="D1320">
        <v>14</v>
      </c>
      <c r="E1320">
        <v>0</v>
      </c>
      <c r="F1320">
        <v>0</v>
      </c>
      <c r="H1320">
        <v>551.14062799999999</v>
      </c>
      <c r="J1320">
        <v>1527793</v>
      </c>
      <c r="K1320">
        <v>2001033</v>
      </c>
      <c r="L1320">
        <v>2225419</v>
      </c>
      <c r="M1320" t="str">
        <f t="shared" si="422"/>
        <v>Yes</v>
      </c>
      <c r="N1320">
        <f t="shared" si="423"/>
        <v>1918081.6666666667</v>
      </c>
      <c r="O1320">
        <v>0</v>
      </c>
      <c r="P1320">
        <v>0</v>
      </c>
      <c r="Q1320">
        <v>0</v>
      </c>
      <c r="S1320">
        <f t="shared" si="424"/>
        <v>1.1200000000000001</v>
      </c>
      <c r="T1320">
        <f t="shared" si="425"/>
        <v>0.56000000000000005</v>
      </c>
      <c r="V1320" s="4">
        <f t="shared" si="426"/>
        <v>551.14062797990005</v>
      </c>
      <c r="W1320">
        <f t="shared" si="427"/>
        <v>12</v>
      </c>
      <c r="X1320">
        <f t="shared" si="428"/>
        <v>0.48</v>
      </c>
      <c r="Y1320">
        <f t="shared" si="429"/>
        <v>0.42857142857142855</v>
      </c>
      <c r="Z1320">
        <f t="shared" si="430"/>
        <v>0.8571428571428571</v>
      </c>
      <c r="AA1320" t="str">
        <f t="shared" si="431"/>
        <v>CRAM</v>
      </c>
      <c r="AD1320">
        <f t="shared" si="432"/>
        <v>0.27777777777777779</v>
      </c>
      <c r="AF1320" t="str">
        <f t="shared" si="433"/>
        <v>----</v>
      </c>
      <c r="AG1320" t="str">
        <f t="shared" si="434"/>
        <v>----</v>
      </c>
      <c r="AH1320" t="str">
        <f t="shared" si="435"/>
        <v>HUnSatLig</v>
      </c>
      <c r="AI1320" t="str">
        <f t="shared" si="436"/>
        <v>----</v>
      </c>
      <c r="AJ1320" t="str">
        <f t="shared" si="437"/>
        <v>----</v>
      </c>
      <c r="AK1320" t="str">
        <f t="shared" si="438"/>
        <v>----</v>
      </c>
      <c r="AM1320" s="4">
        <f t="shared" si="439"/>
        <v>551.26807113489053</v>
      </c>
      <c r="AN1320" s="4">
        <f t="shared" si="440"/>
        <v>551</v>
      </c>
      <c r="AO1320" s="4">
        <f t="shared" si="441"/>
        <v>0.26807113489053336</v>
      </c>
    </row>
    <row r="1321" spans="1:41" x14ac:dyDescent="0.25">
      <c r="A1321">
        <v>25</v>
      </c>
      <c r="B1321">
        <v>30</v>
      </c>
      <c r="C1321">
        <v>0</v>
      </c>
      <c r="D1321">
        <v>8</v>
      </c>
      <c r="E1321">
        <v>0</v>
      </c>
      <c r="F1321">
        <v>0</v>
      </c>
      <c r="H1321">
        <v>457.18679040000001</v>
      </c>
      <c r="J1321">
        <v>1728883</v>
      </c>
      <c r="K1321">
        <v>2599431</v>
      </c>
      <c r="L1321">
        <v>1916175</v>
      </c>
      <c r="M1321" t="str">
        <f t="shared" si="422"/>
        <v>Yes</v>
      </c>
      <c r="N1321">
        <f t="shared" si="423"/>
        <v>2081496.3333333333</v>
      </c>
      <c r="O1321">
        <v>3443182</v>
      </c>
      <c r="P1321">
        <v>4278271</v>
      </c>
      <c r="Q1321">
        <v>4108236</v>
      </c>
      <c r="S1321">
        <f t="shared" si="424"/>
        <v>1.2</v>
      </c>
      <c r="T1321">
        <f t="shared" si="425"/>
        <v>0.32</v>
      </c>
      <c r="V1321" s="4">
        <f t="shared" si="426"/>
        <v>457.1867903799</v>
      </c>
      <c r="W1321">
        <f t="shared" si="427"/>
        <v>11</v>
      </c>
      <c r="X1321">
        <f t="shared" si="428"/>
        <v>0.44</v>
      </c>
      <c r="Y1321">
        <f t="shared" si="429"/>
        <v>0.36666666666666664</v>
      </c>
      <c r="Z1321">
        <f t="shared" si="430"/>
        <v>1.375</v>
      </c>
      <c r="AA1321" t="str">
        <f t="shared" si="431"/>
        <v>CRAM</v>
      </c>
      <c r="AD1321">
        <f t="shared" si="432"/>
        <v>0.33333333333333331</v>
      </c>
      <c r="AF1321" t="str">
        <f t="shared" si="433"/>
        <v>----</v>
      </c>
      <c r="AG1321" t="str">
        <f t="shared" si="434"/>
        <v>----</v>
      </c>
      <c r="AH1321" t="str">
        <f t="shared" si="435"/>
        <v>HUnSatLig</v>
      </c>
      <c r="AI1321" t="str">
        <f t="shared" si="436"/>
        <v>----</v>
      </c>
      <c r="AJ1321" t="str">
        <f t="shared" si="437"/>
        <v>----</v>
      </c>
      <c r="AK1321" t="str">
        <f t="shared" si="438"/>
        <v>----</v>
      </c>
      <c r="AM1321" s="4">
        <f t="shared" si="439"/>
        <v>457.2925080933619</v>
      </c>
      <c r="AN1321" s="4">
        <f t="shared" si="440"/>
        <v>457</v>
      </c>
      <c r="AO1321" s="4">
        <f t="shared" si="441"/>
        <v>0.29250809336190287</v>
      </c>
    </row>
    <row r="1322" spans="1:41" x14ac:dyDescent="0.25">
      <c r="A1322">
        <v>25</v>
      </c>
      <c r="B1322">
        <v>30</v>
      </c>
      <c r="C1322">
        <v>0</v>
      </c>
      <c r="D1322">
        <v>9</v>
      </c>
      <c r="E1322">
        <v>0</v>
      </c>
      <c r="F1322">
        <v>0</v>
      </c>
      <c r="H1322">
        <v>473.18170500000002</v>
      </c>
      <c r="J1322">
        <v>1711661</v>
      </c>
      <c r="K1322">
        <v>3303504</v>
      </c>
      <c r="L1322">
        <v>2575238</v>
      </c>
      <c r="M1322" t="str">
        <f t="shared" si="422"/>
        <v>Yes</v>
      </c>
      <c r="N1322">
        <f t="shared" si="423"/>
        <v>2530134.3333333335</v>
      </c>
      <c r="O1322">
        <v>4440527</v>
      </c>
      <c r="P1322">
        <v>4540767</v>
      </c>
      <c r="Q1322">
        <v>5109447</v>
      </c>
      <c r="S1322">
        <f t="shared" si="424"/>
        <v>1.2</v>
      </c>
      <c r="T1322">
        <f t="shared" si="425"/>
        <v>0.36</v>
      </c>
      <c r="V1322" s="4">
        <f t="shared" si="426"/>
        <v>473.18170497989996</v>
      </c>
      <c r="W1322">
        <f t="shared" si="427"/>
        <v>11</v>
      </c>
      <c r="X1322">
        <f t="shared" si="428"/>
        <v>0.44</v>
      </c>
      <c r="Y1322">
        <f t="shared" si="429"/>
        <v>0.36666666666666664</v>
      </c>
      <c r="Z1322">
        <f t="shared" si="430"/>
        <v>1.2222222222222223</v>
      </c>
      <c r="AA1322" t="str">
        <f t="shared" si="431"/>
        <v>CRAM</v>
      </c>
      <c r="AD1322">
        <f t="shared" si="432"/>
        <v>0.31707317073170732</v>
      </c>
      <c r="AF1322" t="str">
        <f t="shared" si="433"/>
        <v>----</v>
      </c>
      <c r="AG1322" t="str">
        <f t="shared" si="434"/>
        <v>----</v>
      </c>
      <c r="AH1322" t="str">
        <f t="shared" si="435"/>
        <v>HUnSatLig</v>
      </c>
      <c r="AI1322" t="str">
        <f t="shared" si="436"/>
        <v>----</v>
      </c>
      <c r="AJ1322" t="str">
        <f t="shared" si="437"/>
        <v>----</v>
      </c>
      <c r="AK1322" t="str">
        <f t="shared" si="438"/>
        <v>----</v>
      </c>
      <c r="AM1322" s="4">
        <f t="shared" si="439"/>
        <v>473.29112128184715</v>
      </c>
      <c r="AN1322" s="4">
        <f t="shared" si="440"/>
        <v>473</v>
      </c>
      <c r="AO1322" s="4">
        <f t="shared" si="441"/>
        <v>0.29112128184715402</v>
      </c>
    </row>
    <row r="1323" spans="1:41" x14ac:dyDescent="0.25">
      <c r="A1323">
        <v>25</v>
      </c>
      <c r="B1323">
        <v>30</v>
      </c>
      <c r="C1323">
        <v>0</v>
      </c>
      <c r="D1323">
        <v>10</v>
      </c>
      <c r="E1323">
        <v>0</v>
      </c>
      <c r="F1323">
        <v>0</v>
      </c>
      <c r="H1323">
        <v>489.17661959999998</v>
      </c>
      <c r="J1323">
        <v>2254033</v>
      </c>
      <c r="K1323">
        <v>3294208</v>
      </c>
      <c r="L1323">
        <v>3516263</v>
      </c>
      <c r="M1323" t="str">
        <f t="shared" si="422"/>
        <v>Yes</v>
      </c>
      <c r="N1323">
        <f t="shared" si="423"/>
        <v>3021501.3333333335</v>
      </c>
      <c r="O1323">
        <v>4214319</v>
      </c>
      <c r="P1323">
        <v>5441081</v>
      </c>
      <c r="Q1323">
        <v>4978827</v>
      </c>
      <c r="S1323">
        <f t="shared" si="424"/>
        <v>1.2</v>
      </c>
      <c r="T1323">
        <f t="shared" si="425"/>
        <v>0.4</v>
      </c>
      <c r="V1323" s="4">
        <f t="shared" si="426"/>
        <v>489.17661957989998</v>
      </c>
      <c r="W1323">
        <f t="shared" si="427"/>
        <v>11</v>
      </c>
      <c r="X1323">
        <f t="shared" si="428"/>
        <v>0.44</v>
      </c>
      <c r="Y1323">
        <f t="shared" si="429"/>
        <v>0.36666666666666664</v>
      </c>
      <c r="Z1323">
        <f t="shared" si="430"/>
        <v>1.1000000000000001</v>
      </c>
      <c r="AA1323" t="str">
        <f t="shared" si="431"/>
        <v>CRAM</v>
      </c>
      <c r="AD1323">
        <f t="shared" si="432"/>
        <v>0.3</v>
      </c>
      <c r="AF1323" t="str">
        <f t="shared" si="433"/>
        <v>----</v>
      </c>
      <c r="AG1323" t="str">
        <f t="shared" si="434"/>
        <v>----</v>
      </c>
      <c r="AH1323" t="str">
        <f t="shared" si="435"/>
        <v>HUnSatLig</v>
      </c>
      <c r="AI1323" t="str">
        <f t="shared" si="436"/>
        <v>----</v>
      </c>
      <c r="AJ1323" t="str">
        <f t="shared" si="437"/>
        <v>----</v>
      </c>
      <c r="AK1323" t="str">
        <f t="shared" si="438"/>
        <v>----</v>
      </c>
      <c r="AM1323" s="4">
        <f t="shared" si="439"/>
        <v>489.28973447033246</v>
      </c>
      <c r="AN1323" s="4">
        <f t="shared" si="440"/>
        <v>489</v>
      </c>
      <c r="AO1323" s="4">
        <f t="shared" si="441"/>
        <v>0.28973447033246202</v>
      </c>
    </row>
    <row r="1324" spans="1:41" x14ac:dyDescent="0.25">
      <c r="A1324">
        <v>25</v>
      </c>
      <c r="B1324">
        <v>30</v>
      </c>
      <c r="C1324">
        <v>0</v>
      </c>
      <c r="D1324">
        <v>12</v>
      </c>
      <c r="E1324">
        <v>0</v>
      </c>
      <c r="F1324">
        <v>0</v>
      </c>
      <c r="H1324">
        <v>521.16644880000001</v>
      </c>
      <c r="J1324">
        <v>2586853</v>
      </c>
      <c r="K1324">
        <v>2795995</v>
      </c>
      <c r="L1324">
        <v>2664354</v>
      </c>
      <c r="M1324" t="str">
        <f t="shared" si="422"/>
        <v>Yes</v>
      </c>
      <c r="N1324">
        <f t="shared" si="423"/>
        <v>2682400.6666666665</v>
      </c>
      <c r="O1324">
        <v>2114476</v>
      </c>
      <c r="P1324">
        <v>2909959</v>
      </c>
      <c r="Q1324">
        <v>2884803</v>
      </c>
      <c r="S1324">
        <f t="shared" si="424"/>
        <v>1.2</v>
      </c>
      <c r="T1324">
        <f t="shared" si="425"/>
        <v>0.48</v>
      </c>
      <c r="V1324" s="4">
        <f t="shared" si="426"/>
        <v>521.16644877990007</v>
      </c>
      <c r="W1324">
        <f t="shared" si="427"/>
        <v>11</v>
      </c>
      <c r="X1324">
        <f t="shared" si="428"/>
        <v>0.44</v>
      </c>
      <c r="Y1324">
        <f t="shared" si="429"/>
        <v>0.36666666666666664</v>
      </c>
      <c r="Z1324">
        <f t="shared" si="430"/>
        <v>0.91666666666666663</v>
      </c>
      <c r="AA1324" t="str">
        <f t="shared" si="431"/>
        <v>CRAM</v>
      </c>
      <c r="AD1324">
        <f t="shared" si="432"/>
        <v>0.26315789473684209</v>
      </c>
      <c r="AF1324" t="str">
        <f t="shared" si="433"/>
        <v>----</v>
      </c>
      <c r="AG1324" t="str">
        <f t="shared" si="434"/>
        <v>----</v>
      </c>
      <c r="AH1324" t="str">
        <f t="shared" si="435"/>
        <v>HUnSatLig</v>
      </c>
      <c r="AI1324" t="str">
        <f t="shared" si="436"/>
        <v>----</v>
      </c>
      <c r="AJ1324" t="str">
        <f t="shared" si="437"/>
        <v>----</v>
      </c>
      <c r="AK1324" t="str">
        <f t="shared" si="438"/>
        <v>----</v>
      </c>
      <c r="AM1324" s="4">
        <f t="shared" si="439"/>
        <v>521.28696084730313</v>
      </c>
      <c r="AN1324" s="4">
        <f t="shared" si="440"/>
        <v>521</v>
      </c>
      <c r="AO1324" s="4">
        <f t="shared" si="441"/>
        <v>0.28696084730313487</v>
      </c>
    </row>
    <row r="1325" spans="1:41" x14ac:dyDescent="0.25">
      <c r="A1325">
        <v>25</v>
      </c>
      <c r="B1325">
        <v>30</v>
      </c>
      <c r="C1325">
        <v>0</v>
      </c>
      <c r="D1325">
        <v>13</v>
      </c>
      <c r="E1325">
        <v>0</v>
      </c>
      <c r="F1325">
        <v>0</v>
      </c>
      <c r="H1325">
        <v>537.16136340000003</v>
      </c>
      <c r="J1325">
        <v>2251875</v>
      </c>
      <c r="K1325">
        <v>2166678</v>
      </c>
      <c r="L1325">
        <v>2181355</v>
      </c>
      <c r="M1325" t="str">
        <f t="shared" si="422"/>
        <v>Yes</v>
      </c>
      <c r="N1325">
        <f t="shared" si="423"/>
        <v>2199969.3333333335</v>
      </c>
      <c r="O1325">
        <v>0</v>
      </c>
      <c r="P1325">
        <v>0</v>
      </c>
      <c r="Q1325">
        <v>0</v>
      </c>
      <c r="S1325">
        <f t="shared" si="424"/>
        <v>1.2</v>
      </c>
      <c r="T1325">
        <f t="shared" si="425"/>
        <v>0.52</v>
      </c>
      <c r="V1325" s="4">
        <f t="shared" si="426"/>
        <v>537.16136337990008</v>
      </c>
      <c r="W1325">
        <f t="shared" si="427"/>
        <v>11</v>
      </c>
      <c r="X1325">
        <f t="shared" si="428"/>
        <v>0.44</v>
      </c>
      <c r="Y1325">
        <f t="shared" si="429"/>
        <v>0.36666666666666664</v>
      </c>
      <c r="Z1325">
        <f t="shared" si="430"/>
        <v>0.84615384615384615</v>
      </c>
      <c r="AA1325" t="str">
        <f t="shared" si="431"/>
        <v>CRAM</v>
      </c>
      <c r="AD1325">
        <f t="shared" si="432"/>
        <v>0.24324324324324326</v>
      </c>
      <c r="AF1325" t="str">
        <f t="shared" si="433"/>
        <v>----</v>
      </c>
      <c r="AG1325" t="str">
        <f t="shared" si="434"/>
        <v>----</v>
      </c>
      <c r="AH1325" t="str">
        <f t="shared" si="435"/>
        <v>HUnSatLig</v>
      </c>
      <c r="AI1325" t="str">
        <f t="shared" si="436"/>
        <v>----</v>
      </c>
      <c r="AJ1325" t="str">
        <f t="shared" si="437"/>
        <v>----</v>
      </c>
      <c r="AK1325" t="str">
        <f t="shared" si="438"/>
        <v>----</v>
      </c>
      <c r="AM1325" s="4">
        <f t="shared" si="439"/>
        <v>537.2855740357885</v>
      </c>
      <c r="AN1325" s="4">
        <f t="shared" si="440"/>
        <v>537</v>
      </c>
      <c r="AO1325" s="4">
        <f t="shared" si="441"/>
        <v>0.28557403578849971</v>
      </c>
    </row>
    <row r="1326" spans="1:41" x14ac:dyDescent="0.25">
      <c r="A1326">
        <v>25</v>
      </c>
      <c r="B1326">
        <v>30</v>
      </c>
      <c r="C1326">
        <v>0</v>
      </c>
      <c r="D1326">
        <v>14</v>
      </c>
      <c r="E1326">
        <v>0</v>
      </c>
      <c r="F1326">
        <v>0</v>
      </c>
      <c r="H1326">
        <v>553.15627800000004</v>
      </c>
      <c r="J1326">
        <v>1691324</v>
      </c>
      <c r="K1326">
        <v>2085023</v>
      </c>
      <c r="L1326">
        <v>2301185</v>
      </c>
      <c r="M1326" t="str">
        <f t="shared" si="422"/>
        <v>Yes</v>
      </c>
      <c r="N1326">
        <f t="shared" si="423"/>
        <v>2025844</v>
      </c>
      <c r="O1326">
        <v>0</v>
      </c>
      <c r="P1326">
        <v>0</v>
      </c>
      <c r="Q1326">
        <v>0</v>
      </c>
      <c r="S1326">
        <f t="shared" si="424"/>
        <v>1.2</v>
      </c>
      <c r="T1326">
        <f t="shared" si="425"/>
        <v>0.56000000000000005</v>
      </c>
      <c r="V1326" s="4">
        <f t="shared" si="426"/>
        <v>553.15627797989998</v>
      </c>
      <c r="W1326">
        <f t="shared" si="427"/>
        <v>11</v>
      </c>
      <c r="X1326">
        <f t="shared" si="428"/>
        <v>0.44</v>
      </c>
      <c r="Y1326">
        <f t="shared" si="429"/>
        <v>0.36666666666666664</v>
      </c>
      <c r="Z1326">
        <f t="shared" si="430"/>
        <v>0.7857142857142857</v>
      </c>
      <c r="AA1326" t="str">
        <f t="shared" si="431"/>
        <v>CRAM</v>
      </c>
      <c r="AD1326">
        <f t="shared" si="432"/>
        <v>0.22222222222222221</v>
      </c>
      <c r="AF1326" t="str">
        <f t="shared" si="433"/>
        <v>----</v>
      </c>
      <c r="AG1326" t="str">
        <f t="shared" si="434"/>
        <v>----</v>
      </c>
      <c r="AH1326" t="str">
        <f t="shared" si="435"/>
        <v>HUnSatLig</v>
      </c>
      <c r="AI1326" t="str">
        <f t="shared" si="436"/>
        <v>----</v>
      </c>
      <c r="AJ1326" t="str">
        <f t="shared" si="437"/>
        <v>----</v>
      </c>
      <c r="AK1326" t="str">
        <f t="shared" si="438"/>
        <v>----</v>
      </c>
      <c r="AM1326" s="4">
        <f t="shared" si="439"/>
        <v>553.28418722427364</v>
      </c>
      <c r="AN1326" s="4">
        <f t="shared" si="440"/>
        <v>553</v>
      </c>
      <c r="AO1326" s="4">
        <f t="shared" si="441"/>
        <v>0.28418722427363718</v>
      </c>
    </row>
    <row r="1327" spans="1:41" x14ac:dyDescent="0.25">
      <c r="A1327">
        <v>25</v>
      </c>
      <c r="B1327">
        <v>32</v>
      </c>
      <c r="C1327">
        <v>0</v>
      </c>
      <c r="D1327">
        <v>8</v>
      </c>
      <c r="E1327">
        <v>0</v>
      </c>
      <c r="F1327">
        <v>0</v>
      </c>
      <c r="H1327">
        <v>459.2024404</v>
      </c>
      <c r="J1327">
        <v>1839356</v>
      </c>
      <c r="K1327">
        <v>3264340</v>
      </c>
      <c r="L1327">
        <v>2555037</v>
      </c>
      <c r="M1327" t="str">
        <f t="shared" si="422"/>
        <v>Yes</v>
      </c>
      <c r="N1327">
        <f t="shared" si="423"/>
        <v>2552911</v>
      </c>
      <c r="O1327">
        <v>5746552</v>
      </c>
      <c r="P1327">
        <v>8025059</v>
      </c>
      <c r="Q1327">
        <v>7374708</v>
      </c>
      <c r="S1327">
        <f t="shared" si="424"/>
        <v>1.28</v>
      </c>
      <c r="T1327">
        <f t="shared" si="425"/>
        <v>0.32</v>
      </c>
      <c r="V1327" s="4">
        <f t="shared" si="426"/>
        <v>459.2024403799</v>
      </c>
      <c r="W1327">
        <f t="shared" si="427"/>
        <v>10</v>
      </c>
      <c r="X1327">
        <f t="shared" si="428"/>
        <v>0.4</v>
      </c>
      <c r="Y1327">
        <f t="shared" si="429"/>
        <v>0.3125</v>
      </c>
      <c r="Z1327">
        <f t="shared" si="430"/>
        <v>1.25</v>
      </c>
      <c r="AA1327" t="str">
        <f t="shared" si="431"/>
        <v>CRAM</v>
      </c>
      <c r="AD1327">
        <f t="shared" si="432"/>
        <v>0.2857142857142857</v>
      </c>
      <c r="AF1327" t="str">
        <f t="shared" si="433"/>
        <v>----</v>
      </c>
      <c r="AG1327" t="str">
        <f t="shared" si="434"/>
        <v>----</v>
      </c>
      <c r="AH1327" t="str">
        <f t="shared" si="435"/>
        <v>HUnSatLig</v>
      </c>
      <c r="AI1327" t="str">
        <f t="shared" si="436"/>
        <v>----</v>
      </c>
      <c r="AJ1327" t="str">
        <f t="shared" si="437"/>
        <v>----</v>
      </c>
      <c r="AK1327" t="str">
        <f t="shared" si="438"/>
        <v>----</v>
      </c>
      <c r="AM1327" s="4">
        <f t="shared" si="439"/>
        <v>459.30862418274506</v>
      </c>
      <c r="AN1327" s="4">
        <f t="shared" si="440"/>
        <v>459</v>
      </c>
      <c r="AO1327" s="4">
        <f t="shared" si="441"/>
        <v>0.30862418274506354</v>
      </c>
    </row>
    <row r="1328" spans="1:41" x14ac:dyDescent="0.25">
      <c r="A1328">
        <v>25</v>
      </c>
      <c r="B1328">
        <v>32</v>
      </c>
      <c r="C1328">
        <v>0</v>
      </c>
      <c r="D1328">
        <v>13</v>
      </c>
      <c r="E1328">
        <v>0</v>
      </c>
      <c r="F1328">
        <v>0</v>
      </c>
      <c r="H1328">
        <v>539.17701339999996</v>
      </c>
      <c r="J1328">
        <v>2478132</v>
      </c>
      <c r="K1328">
        <v>2165698</v>
      </c>
      <c r="L1328">
        <v>2834172</v>
      </c>
      <c r="M1328" t="str">
        <f t="shared" si="422"/>
        <v>Yes</v>
      </c>
      <c r="N1328">
        <f t="shared" si="423"/>
        <v>2492667.3333333335</v>
      </c>
      <c r="O1328">
        <v>2491950</v>
      </c>
      <c r="P1328">
        <v>2657921</v>
      </c>
      <c r="Q1328">
        <v>2707499</v>
      </c>
      <c r="S1328">
        <f t="shared" si="424"/>
        <v>1.28</v>
      </c>
      <c r="T1328">
        <f t="shared" si="425"/>
        <v>0.52</v>
      </c>
      <c r="V1328" s="4">
        <f t="shared" si="426"/>
        <v>539.17701337990002</v>
      </c>
      <c r="W1328">
        <f t="shared" si="427"/>
        <v>10</v>
      </c>
      <c r="X1328">
        <f t="shared" si="428"/>
        <v>0.4</v>
      </c>
      <c r="Y1328">
        <f t="shared" si="429"/>
        <v>0.3125</v>
      </c>
      <c r="Z1328">
        <f t="shared" si="430"/>
        <v>0.76923076923076927</v>
      </c>
      <c r="AA1328" t="str">
        <f t="shared" si="431"/>
        <v>O</v>
      </c>
      <c r="AD1328">
        <f t="shared" si="432"/>
        <v>0.1891891891891892</v>
      </c>
      <c r="AF1328" t="str">
        <f t="shared" si="433"/>
        <v>----</v>
      </c>
      <c r="AG1328" t="str">
        <f t="shared" si="434"/>
        <v>----</v>
      </c>
      <c r="AH1328" t="str">
        <f t="shared" si="435"/>
        <v>HUnSatLig</v>
      </c>
      <c r="AI1328" t="str">
        <f t="shared" si="436"/>
        <v>----</v>
      </c>
      <c r="AJ1328" t="str">
        <f t="shared" si="437"/>
        <v>----</v>
      </c>
      <c r="AK1328" t="str">
        <f t="shared" si="438"/>
        <v>----</v>
      </c>
      <c r="AM1328" s="4">
        <f t="shared" si="439"/>
        <v>539.3016901251716</v>
      </c>
      <c r="AN1328" s="4">
        <f t="shared" si="440"/>
        <v>539</v>
      </c>
      <c r="AO1328" s="4">
        <f t="shared" si="441"/>
        <v>0.30169012517160354</v>
      </c>
    </row>
    <row r="1329" spans="1:41" x14ac:dyDescent="0.25">
      <c r="A1329">
        <v>25</v>
      </c>
      <c r="B1329">
        <v>32</v>
      </c>
      <c r="C1329">
        <v>0</v>
      </c>
      <c r="D1329">
        <v>14</v>
      </c>
      <c r="E1329">
        <v>0</v>
      </c>
      <c r="F1329">
        <v>0</v>
      </c>
      <c r="H1329">
        <v>555.17192799999998</v>
      </c>
      <c r="J1329">
        <v>2002059</v>
      </c>
      <c r="K1329">
        <v>2423474</v>
      </c>
      <c r="L1329">
        <v>1884918</v>
      </c>
      <c r="M1329" t="str">
        <f t="shared" si="422"/>
        <v>Yes</v>
      </c>
      <c r="N1329">
        <f t="shared" si="423"/>
        <v>2103483.6666666665</v>
      </c>
      <c r="O1329">
        <v>0</v>
      </c>
      <c r="P1329">
        <v>0</v>
      </c>
      <c r="Q1329">
        <v>0</v>
      </c>
      <c r="S1329">
        <f t="shared" si="424"/>
        <v>1.28</v>
      </c>
      <c r="T1329">
        <f t="shared" si="425"/>
        <v>0.56000000000000005</v>
      </c>
      <c r="V1329" s="4">
        <f t="shared" si="426"/>
        <v>555.17192797990003</v>
      </c>
      <c r="W1329">
        <f t="shared" si="427"/>
        <v>10</v>
      </c>
      <c r="X1329">
        <f t="shared" si="428"/>
        <v>0.4</v>
      </c>
      <c r="Y1329">
        <f t="shared" si="429"/>
        <v>0.3125</v>
      </c>
      <c r="Z1329">
        <f t="shared" si="430"/>
        <v>0.7142857142857143</v>
      </c>
      <c r="AA1329" t="str">
        <f t="shared" si="431"/>
        <v>O</v>
      </c>
      <c r="AD1329">
        <f t="shared" si="432"/>
        <v>0.16666666666666666</v>
      </c>
      <c r="AF1329" t="str">
        <f t="shared" si="433"/>
        <v>----</v>
      </c>
      <c r="AG1329" t="str">
        <f t="shared" si="434"/>
        <v>----</v>
      </c>
      <c r="AH1329" t="str">
        <f t="shared" si="435"/>
        <v>HUnSatLig</v>
      </c>
      <c r="AI1329" t="str">
        <f t="shared" si="436"/>
        <v>----</v>
      </c>
      <c r="AJ1329" t="str">
        <f t="shared" si="437"/>
        <v>----</v>
      </c>
      <c r="AK1329" t="str">
        <f t="shared" si="438"/>
        <v>----</v>
      </c>
      <c r="AM1329" s="4">
        <f t="shared" si="439"/>
        <v>555.30030331365697</v>
      </c>
      <c r="AN1329" s="4">
        <f t="shared" si="440"/>
        <v>555</v>
      </c>
      <c r="AO1329" s="4">
        <f t="shared" si="441"/>
        <v>0.30030331365696838</v>
      </c>
    </row>
    <row r="1330" spans="1:41" x14ac:dyDescent="0.25">
      <c r="A1330">
        <v>25</v>
      </c>
      <c r="B1330">
        <v>34</v>
      </c>
      <c r="C1330">
        <v>0</v>
      </c>
      <c r="D1330">
        <v>13</v>
      </c>
      <c r="E1330">
        <v>0</v>
      </c>
      <c r="F1330">
        <v>0</v>
      </c>
      <c r="H1330">
        <v>541.19266340000001</v>
      </c>
      <c r="J1330">
        <v>2469889</v>
      </c>
      <c r="K1330">
        <v>1995755</v>
      </c>
      <c r="L1330">
        <v>3013384</v>
      </c>
      <c r="M1330" t="str">
        <f t="shared" si="422"/>
        <v>Yes</v>
      </c>
      <c r="N1330">
        <f t="shared" si="423"/>
        <v>2493009.3333333335</v>
      </c>
      <c r="O1330">
        <v>2964980</v>
      </c>
      <c r="P1330">
        <v>2929211</v>
      </c>
      <c r="Q1330">
        <v>2642941</v>
      </c>
      <c r="S1330">
        <f t="shared" si="424"/>
        <v>1.36</v>
      </c>
      <c r="T1330">
        <f t="shared" si="425"/>
        <v>0.52</v>
      </c>
      <c r="V1330" s="4">
        <f t="shared" si="426"/>
        <v>541.19266337990007</v>
      </c>
      <c r="W1330">
        <f t="shared" si="427"/>
        <v>9</v>
      </c>
      <c r="X1330">
        <f t="shared" si="428"/>
        <v>0.36</v>
      </c>
      <c r="Y1330">
        <f t="shared" si="429"/>
        <v>0.26470588235294118</v>
      </c>
      <c r="Z1330">
        <f t="shared" si="430"/>
        <v>0.69230769230769229</v>
      </c>
      <c r="AA1330" t="str">
        <f t="shared" si="431"/>
        <v>O</v>
      </c>
      <c r="AD1330">
        <f t="shared" si="432"/>
        <v>0.13513513513513514</v>
      </c>
      <c r="AF1330" t="str">
        <f t="shared" si="433"/>
        <v>----</v>
      </c>
      <c r="AG1330" t="str">
        <f t="shared" si="434"/>
        <v>----</v>
      </c>
      <c r="AH1330" t="str">
        <f t="shared" si="435"/>
        <v>HUnSatLig</v>
      </c>
      <c r="AI1330" t="str">
        <f t="shared" si="436"/>
        <v>----</v>
      </c>
      <c r="AJ1330" t="str">
        <f t="shared" si="437"/>
        <v>----</v>
      </c>
      <c r="AK1330" t="str">
        <f t="shared" si="438"/>
        <v>----</v>
      </c>
      <c r="AM1330" s="4">
        <f t="shared" si="439"/>
        <v>541.31780621455482</v>
      </c>
      <c r="AN1330" s="4">
        <f t="shared" si="440"/>
        <v>541</v>
      </c>
      <c r="AO1330" s="4">
        <f t="shared" si="441"/>
        <v>0.31780621455482105</v>
      </c>
    </row>
    <row r="1331" spans="1:41" x14ac:dyDescent="0.25">
      <c r="A1331">
        <v>25</v>
      </c>
      <c r="B1331">
        <v>34</v>
      </c>
      <c r="C1331">
        <v>0</v>
      </c>
      <c r="D1331">
        <v>14</v>
      </c>
      <c r="E1331">
        <v>0</v>
      </c>
      <c r="F1331">
        <v>0</v>
      </c>
      <c r="H1331">
        <v>557.18757800000003</v>
      </c>
      <c r="J1331">
        <v>2366558</v>
      </c>
      <c r="K1331">
        <v>2179265</v>
      </c>
      <c r="L1331">
        <v>1916136</v>
      </c>
      <c r="M1331" t="str">
        <f t="shared" si="422"/>
        <v>Yes</v>
      </c>
      <c r="N1331">
        <f t="shared" si="423"/>
        <v>2153986.3333333335</v>
      </c>
      <c r="O1331">
        <v>0</v>
      </c>
      <c r="P1331">
        <v>0</v>
      </c>
      <c r="Q1331">
        <v>0</v>
      </c>
      <c r="S1331">
        <f t="shared" si="424"/>
        <v>1.36</v>
      </c>
      <c r="T1331">
        <f t="shared" si="425"/>
        <v>0.56000000000000005</v>
      </c>
      <c r="V1331" s="4">
        <f t="shared" si="426"/>
        <v>557.18757797990008</v>
      </c>
      <c r="W1331">
        <f t="shared" si="427"/>
        <v>9</v>
      </c>
      <c r="X1331">
        <f t="shared" si="428"/>
        <v>0.36</v>
      </c>
      <c r="Y1331">
        <f t="shared" si="429"/>
        <v>0.26470588235294118</v>
      </c>
      <c r="Z1331">
        <f t="shared" si="430"/>
        <v>0.6428571428571429</v>
      </c>
      <c r="AA1331" t="str">
        <f t="shared" si="431"/>
        <v>O</v>
      </c>
      <c r="AD1331">
        <f t="shared" si="432"/>
        <v>0.1111111111111111</v>
      </c>
      <c r="AF1331" t="str">
        <f t="shared" si="433"/>
        <v>----</v>
      </c>
      <c r="AG1331" t="str">
        <f t="shared" si="434"/>
        <v>----</v>
      </c>
      <c r="AH1331" t="str">
        <f t="shared" si="435"/>
        <v>HUnSatLig</v>
      </c>
      <c r="AI1331" t="str">
        <f t="shared" si="436"/>
        <v>----</v>
      </c>
      <c r="AJ1331" t="str">
        <f t="shared" si="437"/>
        <v>----</v>
      </c>
      <c r="AK1331" t="str">
        <f t="shared" si="438"/>
        <v>----</v>
      </c>
      <c r="AM1331" s="4">
        <f t="shared" si="439"/>
        <v>557.31641940304019</v>
      </c>
      <c r="AN1331" s="4">
        <f t="shared" si="440"/>
        <v>557</v>
      </c>
      <c r="AO1331" s="4">
        <f t="shared" si="441"/>
        <v>0.3164194030401859</v>
      </c>
    </row>
    <row r="1332" spans="1:41" x14ac:dyDescent="0.25">
      <c r="A1332">
        <v>25</v>
      </c>
      <c r="B1332">
        <v>36</v>
      </c>
      <c r="C1332">
        <v>0</v>
      </c>
      <c r="D1332">
        <v>8</v>
      </c>
      <c r="E1332">
        <v>0</v>
      </c>
      <c r="F1332">
        <v>0</v>
      </c>
      <c r="H1332">
        <v>463.23374039999999</v>
      </c>
      <c r="J1332">
        <v>1811030</v>
      </c>
      <c r="K1332">
        <v>3413539</v>
      </c>
      <c r="L1332">
        <v>2952181</v>
      </c>
      <c r="M1332" t="str">
        <f t="shared" si="422"/>
        <v>Yes</v>
      </c>
      <c r="N1332">
        <f t="shared" si="423"/>
        <v>2725583.3333333335</v>
      </c>
      <c r="O1332">
        <v>6469307</v>
      </c>
      <c r="P1332">
        <v>9706478</v>
      </c>
      <c r="Q1332">
        <v>9256695</v>
      </c>
      <c r="S1332">
        <f t="shared" si="424"/>
        <v>1.44</v>
      </c>
      <c r="T1332">
        <f t="shared" si="425"/>
        <v>0.32</v>
      </c>
      <c r="V1332" s="4">
        <f t="shared" si="426"/>
        <v>463.23374037989998</v>
      </c>
      <c r="W1332">
        <f t="shared" si="427"/>
        <v>8</v>
      </c>
      <c r="X1332">
        <f t="shared" si="428"/>
        <v>0.32</v>
      </c>
      <c r="Y1332">
        <f t="shared" si="429"/>
        <v>0.22222222222222221</v>
      </c>
      <c r="Z1332">
        <f t="shared" si="430"/>
        <v>1</v>
      </c>
      <c r="AA1332" t="str">
        <f t="shared" si="431"/>
        <v>CRAM</v>
      </c>
      <c r="AD1332">
        <f t="shared" si="432"/>
        <v>0.19047619047619047</v>
      </c>
      <c r="AF1332" t="str">
        <f t="shared" si="433"/>
        <v>----</v>
      </c>
      <c r="AG1332" t="str">
        <f t="shared" si="434"/>
        <v>----</v>
      </c>
      <c r="AH1332" t="str">
        <f t="shared" si="435"/>
        <v>HUnSatLig</v>
      </c>
      <c r="AI1332" t="str">
        <f t="shared" si="436"/>
        <v>----</v>
      </c>
      <c r="AJ1332" t="str">
        <f t="shared" si="437"/>
        <v>----</v>
      </c>
      <c r="AK1332" t="str">
        <f t="shared" si="438"/>
        <v>----</v>
      </c>
      <c r="AM1332" s="4">
        <f t="shared" si="439"/>
        <v>463.3408563615115</v>
      </c>
      <c r="AN1332" s="4">
        <f t="shared" si="440"/>
        <v>463</v>
      </c>
      <c r="AO1332" s="4">
        <f t="shared" si="441"/>
        <v>0.34085636151149856</v>
      </c>
    </row>
    <row r="1333" spans="1:41" x14ac:dyDescent="0.25">
      <c r="A1333">
        <v>25</v>
      </c>
      <c r="B1333">
        <v>36</v>
      </c>
      <c r="C1333">
        <v>0</v>
      </c>
      <c r="D1333">
        <v>13</v>
      </c>
      <c r="E1333">
        <v>0</v>
      </c>
      <c r="F1333">
        <v>0</v>
      </c>
      <c r="H1333">
        <v>543.20831339999995</v>
      </c>
      <c r="J1333">
        <v>2644427</v>
      </c>
      <c r="K1333">
        <v>2060817</v>
      </c>
      <c r="L1333">
        <v>2081552</v>
      </c>
      <c r="M1333" t="str">
        <f t="shared" si="422"/>
        <v>Yes</v>
      </c>
      <c r="N1333">
        <f t="shared" si="423"/>
        <v>2262265.3333333335</v>
      </c>
      <c r="O1333">
        <v>2278328</v>
      </c>
      <c r="P1333">
        <v>2285037</v>
      </c>
      <c r="Q1333">
        <v>2227659</v>
      </c>
      <c r="S1333">
        <f t="shared" si="424"/>
        <v>1.44</v>
      </c>
      <c r="T1333">
        <f t="shared" si="425"/>
        <v>0.52</v>
      </c>
      <c r="V1333" s="4">
        <f t="shared" si="426"/>
        <v>543.20831337990001</v>
      </c>
      <c r="W1333">
        <f t="shared" si="427"/>
        <v>8</v>
      </c>
      <c r="X1333">
        <f t="shared" si="428"/>
        <v>0.32</v>
      </c>
      <c r="Y1333">
        <f t="shared" si="429"/>
        <v>0.22222222222222221</v>
      </c>
      <c r="Z1333">
        <f t="shared" si="430"/>
        <v>0.61538461538461542</v>
      </c>
      <c r="AA1333" t="str">
        <f t="shared" si="431"/>
        <v>O</v>
      </c>
      <c r="AD1333">
        <f t="shared" si="432"/>
        <v>8.1081081081081086E-2</v>
      </c>
      <c r="AF1333" t="str">
        <f t="shared" si="433"/>
        <v>----</v>
      </c>
      <c r="AG1333" t="str">
        <f t="shared" si="434"/>
        <v>----</v>
      </c>
      <c r="AH1333" t="str">
        <f t="shared" si="435"/>
        <v>HUnSatLig</v>
      </c>
      <c r="AI1333" t="str">
        <f t="shared" si="436"/>
        <v>----</v>
      </c>
      <c r="AJ1333" t="str">
        <f t="shared" si="437"/>
        <v>----</v>
      </c>
      <c r="AK1333" t="str">
        <f t="shared" si="438"/>
        <v>----</v>
      </c>
      <c r="AM1333" s="4">
        <f t="shared" si="439"/>
        <v>543.33392230393804</v>
      </c>
      <c r="AN1333" s="4">
        <f t="shared" si="440"/>
        <v>543</v>
      </c>
      <c r="AO1333" s="4">
        <f t="shared" si="441"/>
        <v>0.33392230393803857</v>
      </c>
    </row>
    <row r="1334" spans="1:41" x14ac:dyDescent="0.25">
      <c r="A1334">
        <v>25</v>
      </c>
      <c r="B1334">
        <v>36</v>
      </c>
      <c r="C1334">
        <v>0</v>
      </c>
      <c r="D1334">
        <v>22</v>
      </c>
      <c r="E1334">
        <v>0</v>
      </c>
      <c r="F1334">
        <v>0</v>
      </c>
      <c r="H1334">
        <v>687.16254479999998</v>
      </c>
      <c r="J1334">
        <v>2355840</v>
      </c>
      <c r="K1334">
        <v>1463079</v>
      </c>
      <c r="L1334">
        <v>1450571</v>
      </c>
      <c r="M1334" t="str">
        <f t="shared" si="422"/>
        <v>Yes</v>
      </c>
      <c r="N1334">
        <f t="shared" si="423"/>
        <v>1756496.6666666667</v>
      </c>
      <c r="O1334">
        <v>0</v>
      </c>
      <c r="P1334">
        <v>0</v>
      </c>
      <c r="Q1334">
        <v>0</v>
      </c>
      <c r="S1334">
        <f t="shared" si="424"/>
        <v>1.44</v>
      </c>
      <c r="T1334">
        <f t="shared" si="425"/>
        <v>0.88</v>
      </c>
      <c r="V1334" s="4">
        <f t="shared" si="426"/>
        <v>687.16254477990003</v>
      </c>
      <c r="W1334">
        <f t="shared" si="427"/>
        <v>8</v>
      </c>
      <c r="X1334">
        <f t="shared" si="428"/>
        <v>0.32</v>
      </c>
      <c r="Y1334">
        <f t="shared" si="429"/>
        <v>0.22222222222222221</v>
      </c>
      <c r="Z1334">
        <f t="shared" si="430"/>
        <v>0.36363636363636365</v>
      </c>
      <c r="AA1334" t="str">
        <f t="shared" si="431"/>
        <v>O</v>
      </c>
      <c r="AD1334">
        <f t="shared" si="432"/>
        <v>-0.21428571428571427</v>
      </c>
      <c r="AF1334" t="str">
        <f t="shared" si="433"/>
        <v>----</v>
      </c>
      <c r="AG1334" t="str">
        <f t="shared" si="434"/>
        <v>----</v>
      </c>
      <c r="AH1334" t="str">
        <f t="shared" si="435"/>
        <v>HUnSatLig</v>
      </c>
      <c r="AI1334" t="str">
        <f t="shared" si="436"/>
        <v>----</v>
      </c>
      <c r="AJ1334" t="str">
        <f t="shared" si="437"/>
        <v>----</v>
      </c>
      <c r="AK1334" t="str">
        <f t="shared" si="438"/>
        <v>----</v>
      </c>
      <c r="AM1334" s="4">
        <f t="shared" si="439"/>
        <v>687.32144100030575</v>
      </c>
      <c r="AN1334" s="4">
        <f t="shared" si="440"/>
        <v>687</v>
      </c>
      <c r="AO1334" s="4">
        <f t="shared" si="441"/>
        <v>0.32144100030575373</v>
      </c>
    </row>
    <row r="1335" spans="1:41" x14ac:dyDescent="0.25">
      <c r="A1335">
        <v>25</v>
      </c>
      <c r="B1335">
        <v>38</v>
      </c>
      <c r="C1335">
        <v>0</v>
      </c>
      <c r="D1335">
        <v>9</v>
      </c>
      <c r="E1335">
        <v>0</v>
      </c>
      <c r="F1335">
        <v>0</v>
      </c>
      <c r="H1335">
        <v>481.244305</v>
      </c>
      <c r="J1335">
        <v>1706544</v>
      </c>
      <c r="K1335">
        <v>3539922</v>
      </c>
      <c r="L1335">
        <v>2670122</v>
      </c>
      <c r="M1335" t="str">
        <f t="shared" si="422"/>
        <v>Yes</v>
      </c>
      <c r="N1335">
        <f t="shared" si="423"/>
        <v>2638862.6666666665</v>
      </c>
      <c r="O1335">
        <v>7237067</v>
      </c>
      <c r="P1335">
        <v>9529231</v>
      </c>
      <c r="Q1335">
        <v>8744816</v>
      </c>
      <c r="S1335">
        <f t="shared" si="424"/>
        <v>1.52</v>
      </c>
      <c r="T1335">
        <f t="shared" si="425"/>
        <v>0.36</v>
      </c>
      <c r="V1335" s="4">
        <f t="shared" si="426"/>
        <v>481.24430497990005</v>
      </c>
      <c r="W1335">
        <f t="shared" si="427"/>
        <v>7</v>
      </c>
      <c r="X1335">
        <f t="shared" si="428"/>
        <v>0.28000000000000003</v>
      </c>
      <c r="Y1335">
        <f t="shared" si="429"/>
        <v>0.18421052631578946</v>
      </c>
      <c r="Z1335">
        <f t="shared" si="430"/>
        <v>0.77777777777777779</v>
      </c>
      <c r="AA1335" t="str">
        <f t="shared" si="431"/>
        <v>O</v>
      </c>
      <c r="AD1335">
        <f t="shared" si="432"/>
        <v>0.12195121951219512</v>
      </c>
      <c r="AF1335" t="str">
        <f t="shared" si="433"/>
        <v>----</v>
      </c>
      <c r="AG1335" t="str">
        <f t="shared" si="434"/>
        <v>----</v>
      </c>
      <c r="AH1335" t="str">
        <f t="shared" si="435"/>
        <v>----</v>
      </c>
      <c r="AI1335" t="str">
        <f t="shared" si="436"/>
        <v>AlipatNoN</v>
      </c>
      <c r="AJ1335" t="str">
        <f t="shared" si="437"/>
        <v>----</v>
      </c>
      <c r="AK1335" t="str">
        <f t="shared" si="438"/>
        <v>----</v>
      </c>
      <c r="AM1335" s="4">
        <f t="shared" si="439"/>
        <v>481.35558563938008</v>
      </c>
      <c r="AN1335" s="4">
        <f t="shared" si="440"/>
        <v>481</v>
      </c>
      <c r="AO1335" s="4">
        <f t="shared" si="441"/>
        <v>0.35558563938008092</v>
      </c>
    </row>
    <row r="1336" spans="1:41" x14ac:dyDescent="0.25">
      <c r="A1336">
        <v>25</v>
      </c>
      <c r="B1336">
        <v>38</v>
      </c>
      <c r="C1336">
        <v>0</v>
      </c>
      <c r="D1336">
        <v>10</v>
      </c>
      <c r="E1336">
        <v>0</v>
      </c>
      <c r="F1336">
        <v>0</v>
      </c>
      <c r="H1336">
        <v>497.23921960000001</v>
      </c>
      <c r="J1336">
        <v>2403013</v>
      </c>
      <c r="K1336">
        <v>3297454</v>
      </c>
      <c r="L1336">
        <v>3124488</v>
      </c>
      <c r="M1336" t="str">
        <f t="shared" si="422"/>
        <v>Yes</v>
      </c>
      <c r="N1336">
        <f t="shared" si="423"/>
        <v>2941651.6666666665</v>
      </c>
      <c r="O1336">
        <v>7556808</v>
      </c>
      <c r="P1336">
        <v>9487639</v>
      </c>
      <c r="Q1336">
        <v>8331746</v>
      </c>
      <c r="S1336">
        <f t="shared" si="424"/>
        <v>1.52</v>
      </c>
      <c r="T1336">
        <f t="shared" si="425"/>
        <v>0.4</v>
      </c>
      <c r="V1336" s="4">
        <f t="shared" si="426"/>
        <v>497.23921957990001</v>
      </c>
      <c r="W1336">
        <f t="shared" si="427"/>
        <v>7</v>
      </c>
      <c r="X1336">
        <f t="shared" si="428"/>
        <v>0.28000000000000003</v>
      </c>
      <c r="Y1336">
        <f t="shared" si="429"/>
        <v>0.18421052631578946</v>
      </c>
      <c r="Z1336">
        <f t="shared" si="430"/>
        <v>0.7</v>
      </c>
      <c r="AA1336" t="str">
        <f t="shared" si="431"/>
        <v>O</v>
      </c>
      <c r="AD1336">
        <f t="shared" si="432"/>
        <v>0.1</v>
      </c>
      <c r="AF1336" t="str">
        <f t="shared" si="433"/>
        <v>----</v>
      </c>
      <c r="AG1336" t="str">
        <f t="shared" si="434"/>
        <v>----</v>
      </c>
      <c r="AH1336" t="str">
        <f t="shared" si="435"/>
        <v>----</v>
      </c>
      <c r="AI1336" t="str">
        <f t="shared" si="436"/>
        <v>AlipatNoN</v>
      </c>
      <c r="AJ1336" t="str">
        <f t="shared" si="437"/>
        <v>----</v>
      </c>
      <c r="AK1336" t="str">
        <f t="shared" si="438"/>
        <v>----</v>
      </c>
      <c r="AM1336" s="4">
        <f t="shared" si="439"/>
        <v>497.35419882786533</v>
      </c>
      <c r="AN1336" s="4">
        <f t="shared" si="440"/>
        <v>497</v>
      </c>
      <c r="AO1336" s="4">
        <f t="shared" si="441"/>
        <v>0.35419882786533208</v>
      </c>
    </row>
    <row r="1337" spans="1:41" x14ac:dyDescent="0.25">
      <c r="A1337">
        <v>25</v>
      </c>
      <c r="B1337">
        <v>38</v>
      </c>
      <c r="C1337">
        <v>0</v>
      </c>
      <c r="D1337">
        <v>12</v>
      </c>
      <c r="E1337">
        <v>0</v>
      </c>
      <c r="F1337">
        <v>0</v>
      </c>
      <c r="H1337">
        <v>529.22904879999999</v>
      </c>
      <c r="J1337">
        <v>2336999</v>
      </c>
      <c r="K1337">
        <v>2084558</v>
      </c>
      <c r="L1337">
        <v>2709111</v>
      </c>
      <c r="M1337" t="str">
        <f t="shared" si="422"/>
        <v>Yes</v>
      </c>
      <c r="N1337">
        <f t="shared" si="423"/>
        <v>2376889.3333333335</v>
      </c>
      <c r="O1337">
        <v>4484909</v>
      </c>
      <c r="P1337">
        <v>4966214</v>
      </c>
      <c r="Q1337">
        <v>5085378</v>
      </c>
      <c r="S1337">
        <f t="shared" si="424"/>
        <v>1.52</v>
      </c>
      <c r="T1337">
        <f t="shared" si="425"/>
        <v>0.48</v>
      </c>
      <c r="V1337" s="4">
        <f t="shared" si="426"/>
        <v>529.22904877990004</v>
      </c>
      <c r="W1337">
        <f t="shared" si="427"/>
        <v>7</v>
      </c>
      <c r="X1337">
        <f t="shared" si="428"/>
        <v>0.28000000000000003</v>
      </c>
      <c r="Y1337">
        <f t="shared" si="429"/>
        <v>0.18421052631578946</v>
      </c>
      <c r="Z1337">
        <f t="shared" si="430"/>
        <v>0.58333333333333337</v>
      </c>
      <c r="AA1337" t="str">
        <f t="shared" si="431"/>
        <v>O</v>
      </c>
      <c r="AD1337">
        <f t="shared" si="432"/>
        <v>5.2631578947368418E-2</v>
      </c>
      <c r="AF1337" t="str">
        <f t="shared" si="433"/>
        <v>----</v>
      </c>
      <c r="AG1337" t="str">
        <f t="shared" si="434"/>
        <v>----</v>
      </c>
      <c r="AH1337" t="str">
        <f t="shared" si="435"/>
        <v>----</v>
      </c>
      <c r="AI1337" t="str">
        <f t="shared" si="436"/>
        <v>AlipatNoN</v>
      </c>
      <c r="AJ1337" t="str">
        <f t="shared" si="437"/>
        <v>----</v>
      </c>
      <c r="AK1337" t="str">
        <f t="shared" si="438"/>
        <v>----</v>
      </c>
      <c r="AM1337" s="4">
        <f t="shared" si="439"/>
        <v>529.351425204836</v>
      </c>
      <c r="AN1337" s="4">
        <f t="shared" si="440"/>
        <v>529</v>
      </c>
      <c r="AO1337" s="4">
        <f t="shared" si="441"/>
        <v>0.35142520483600492</v>
      </c>
    </row>
    <row r="1338" spans="1:41" x14ac:dyDescent="0.25">
      <c r="A1338">
        <v>25</v>
      </c>
      <c r="B1338">
        <v>38</v>
      </c>
      <c r="C1338">
        <v>0</v>
      </c>
      <c r="D1338">
        <v>13</v>
      </c>
      <c r="E1338">
        <v>0</v>
      </c>
      <c r="F1338">
        <v>0</v>
      </c>
      <c r="H1338">
        <v>545.2239634</v>
      </c>
      <c r="J1338">
        <v>1840532</v>
      </c>
      <c r="K1338">
        <v>1654324</v>
      </c>
      <c r="L1338">
        <v>1848596</v>
      </c>
      <c r="M1338" t="str">
        <f t="shared" si="422"/>
        <v>Yes</v>
      </c>
      <c r="N1338">
        <f t="shared" si="423"/>
        <v>1781150.6666666667</v>
      </c>
      <c r="O1338">
        <v>2621309</v>
      </c>
      <c r="P1338">
        <v>2736536</v>
      </c>
      <c r="Q1338">
        <v>3018646</v>
      </c>
      <c r="S1338">
        <f t="shared" si="424"/>
        <v>1.52</v>
      </c>
      <c r="T1338">
        <f t="shared" si="425"/>
        <v>0.52</v>
      </c>
      <c r="V1338" s="4">
        <f t="shared" si="426"/>
        <v>545.22396337990006</v>
      </c>
      <c r="W1338">
        <f t="shared" si="427"/>
        <v>7</v>
      </c>
      <c r="X1338">
        <f t="shared" si="428"/>
        <v>0.28000000000000003</v>
      </c>
      <c r="Y1338">
        <f t="shared" si="429"/>
        <v>0.18421052631578946</v>
      </c>
      <c r="Z1338">
        <f t="shared" si="430"/>
        <v>0.53846153846153844</v>
      </c>
      <c r="AA1338" t="str">
        <f t="shared" si="431"/>
        <v>O</v>
      </c>
      <c r="AD1338">
        <f t="shared" si="432"/>
        <v>2.7027027027027029E-2</v>
      </c>
      <c r="AF1338" t="str">
        <f t="shared" si="433"/>
        <v>----</v>
      </c>
      <c r="AG1338" t="str">
        <f t="shared" si="434"/>
        <v>----</v>
      </c>
      <c r="AH1338" t="str">
        <f t="shared" si="435"/>
        <v>----</v>
      </c>
      <c r="AI1338" t="str">
        <f t="shared" si="436"/>
        <v>AlipatNoN</v>
      </c>
      <c r="AJ1338" t="str">
        <f t="shared" si="437"/>
        <v>----</v>
      </c>
      <c r="AK1338" t="str">
        <f t="shared" si="438"/>
        <v>----</v>
      </c>
      <c r="AM1338" s="4">
        <f t="shared" si="439"/>
        <v>545.35003839332126</v>
      </c>
      <c r="AN1338" s="4">
        <f t="shared" si="440"/>
        <v>545</v>
      </c>
      <c r="AO1338" s="4">
        <f t="shared" si="441"/>
        <v>0.35003839332125608</v>
      </c>
    </row>
    <row r="1339" spans="1:41" x14ac:dyDescent="0.25">
      <c r="A1339">
        <v>25</v>
      </c>
      <c r="B1339">
        <v>38</v>
      </c>
      <c r="C1339">
        <v>0</v>
      </c>
      <c r="D1339">
        <v>23</v>
      </c>
      <c r="E1339">
        <v>0</v>
      </c>
      <c r="F1339">
        <v>0</v>
      </c>
      <c r="H1339">
        <v>705.17310940000004</v>
      </c>
      <c r="J1339">
        <v>2507636</v>
      </c>
      <c r="K1339">
        <v>1738995</v>
      </c>
      <c r="L1339">
        <v>2629450</v>
      </c>
      <c r="M1339" t="str">
        <f t="shared" si="422"/>
        <v>Yes</v>
      </c>
      <c r="N1339">
        <f t="shared" si="423"/>
        <v>2292027</v>
      </c>
      <c r="O1339">
        <v>0</v>
      </c>
      <c r="P1339">
        <v>0</v>
      </c>
      <c r="Q1339">
        <v>0</v>
      </c>
      <c r="S1339">
        <f t="shared" si="424"/>
        <v>1.52</v>
      </c>
      <c r="T1339">
        <f t="shared" si="425"/>
        <v>0.92</v>
      </c>
      <c r="V1339" s="4">
        <f t="shared" si="426"/>
        <v>705.1731093799001</v>
      </c>
      <c r="W1339">
        <f t="shared" si="427"/>
        <v>7</v>
      </c>
      <c r="X1339">
        <f t="shared" si="428"/>
        <v>0.28000000000000003</v>
      </c>
      <c r="Y1339">
        <f t="shared" si="429"/>
        <v>0.18421052631578946</v>
      </c>
      <c r="Z1339">
        <f t="shared" si="430"/>
        <v>0.30434782608695654</v>
      </c>
      <c r="AA1339" t="str">
        <f t="shared" si="431"/>
        <v>O</v>
      </c>
      <c r="AD1339">
        <f t="shared" si="432"/>
        <v>-0.33333333333333331</v>
      </c>
      <c r="AF1339" t="str">
        <f t="shared" si="433"/>
        <v>----</v>
      </c>
      <c r="AG1339" t="str">
        <f t="shared" si="434"/>
        <v>----</v>
      </c>
      <c r="AH1339" t="str">
        <f t="shared" si="435"/>
        <v>----</v>
      </c>
      <c r="AI1339" t="str">
        <f t="shared" si="436"/>
        <v>----</v>
      </c>
      <c r="AJ1339" t="str">
        <f t="shared" si="437"/>
        <v>SatFACarb</v>
      </c>
      <c r="AK1339" t="str">
        <f t="shared" si="438"/>
        <v>----</v>
      </c>
      <c r="AM1339" s="4">
        <f t="shared" si="439"/>
        <v>705.33617027817434</v>
      </c>
      <c r="AN1339" s="4">
        <f t="shared" si="440"/>
        <v>705</v>
      </c>
      <c r="AO1339" s="4">
        <f t="shared" si="441"/>
        <v>0.33617027817433609</v>
      </c>
    </row>
    <row r="1340" spans="1:41" x14ac:dyDescent="0.25">
      <c r="A1340">
        <v>25</v>
      </c>
      <c r="B1340">
        <v>40</v>
      </c>
      <c r="C1340">
        <v>0</v>
      </c>
      <c r="D1340">
        <v>10</v>
      </c>
      <c r="E1340">
        <v>0</v>
      </c>
      <c r="F1340">
        <v>0</v>
      </c>
      <c r="H1340">
        <v>499.25486960000001</v>
      </c>
      <c r="J1340">
        <v>2024259</v>
      </c>
      <c r="K1340">
        <v>2240232</v>
      </c>
      <c r="L1340">
        <v>1842552</v>
      </c>
      <c r="M1340" t="str">
        <f t="shared" si="422"/>
        <v>Yes</v>
      </c>
      <c r="N1340">
        <f t="shared" si="423"/>
        <v>2035681</v>
      </c>
      <c r="O1340">
        <v>5788400</v>
      </c>
      <c r="P1340">
        <v>7206346</v>
      </c>
      <c r="Q1340">
        <v>7113274</v>
      </c>
      <c r="S1340">
        <f t="shared" si="424"/>
        <v>1.6</v>
      </c>
      <c r="T1340">
        <f t="shared" si="425"/>
        <v>0.4</v>
      </c>
      <c r="V1340" s="4">
        <f t="shared" si="426"/>
        <v>499.2548695799</v>
      </c>
      <c r="W1340">
        <f t="shared" si="427"/>
        <v>6</v>
      </c>
      <c r="X1340">
        <f t="shared" si="428"/>
        <v>0.24</v>
      </c>
      <c r="Y1340">
        <f t="shared" si="429"/>
        <v>0.15</v>
      </c>
      <c r="Z1340">
        <f t="shared" si="430"/>
        <v>0.6</v>
      </c>
      <c r="AA1340" t="str">
        <f t="shared" si="431"/>
        <v>O</v>
      </c>
      <c r="AD1340">
        <f t="shared" si="432"/>
        <v>0.05</v>
      </c>
      <c r="AF1340" t="str">
        <f t="shared" si="433"/>
        <v>----</v>
      </c>
      <c r="AG1340" t="str">
        <f t="shared" si="434"/>
        <v>----</v>
      </c>
      <c r="AH1340" t="str">
        <f t="shared" si="435"/>
        <v>----</v>
      </c>
      <c r="AI1340" t="str">
        <f t="shared" si="436"/>
        <v>AlipatNoN</v>
      </c>
      <c r="AJ1340" t="str">
        <f t="shared" si="437"/>
        <v>----</v>
      </c>
      <c r="AK1340" t="str">
        <f t="shared" si="438"/>
        <v>----</v>
      </c>
      <c r="AM1340" s="4">
        <f t="shared" si="439"/>
        <v>499.37031491724855</v>
      </c>
      <c r="AN1340" s="4">
        <f t="shared" si="440"/>
        <v>499</v>
      </c>
      <c r="AO1340" s="4">
        <f t="shared" si="441"/>
        <v>0.37031491724854959</v>
      </c>
    </row>
    <row r="1341" spans="1:41" x14ac:dyDescent="0.25">
      <c r="A1341">
        <v>25</v>
      </c>
      <c r="B1341">
        <v>40</v>
      </c>
      <c r="C1341">
        <v>0</v>
      </c>
      <c r="D1341">
        <v>11</v>
      </c>
      <c r="E1341">
        <v>0</v>
      </c>
      <c r="F1341">
        <v>0</v>
      </c>
      <c r="H1341">
        <v>515.24978420000002</v>
      </c>
      <c r="J1341">
        <v>1965672</v>
      </c>
      <c r="K1341">
        <v>1788690</v>
      </c>
      <c r="L1341">
        <v>1837758</v>
      </c>
      <c r="M1341" t="str">
        <f t="shared" si="422"/>
        <v>Yes</v>
      </c>
      <c r="N1341">
        <f t="shared" si="423"/>
        <v>1864040</v>
      </c>
      <c r="O1341">
        <v>5773251</v>
      </c>
      <c r="P1341">
        <v>6724155</v>
      </c>
      <c r="Q1341">
        <v>6618219</v>
      </c>
      <c r="S1341">
        <f t="shared" si="424"/>
        <v>1.6</v>
      </c>
      <c r="T1341">
        <f t="shared" si="425"/>
        <v>0.44</v>
      </c>
      <c r="V1341" s="4">
        <f t="shared" si="426"/>
        <v>515.24978417990008</v>
      </c>
      <c r="W1341">
        <f t="shared" si="427"/>
        <v>6</v>
      </c>
      <c r="X1341">
        <f t="shared" si="428"/>
        <v>0.24</v>
      </c>
      <c r="Y1341">
        <f t="shared" si="429"/>
        <v>0.15</v>
      </c>
      <c r="Z1341">
        <f t="shared" si="430"/>
        <v>0.54545454545454541</v>
      </c>
      <c r="AA1341" t="str">
        <f t="shared" si="431"/>
        <v>O</v>
      </c>
      <c r="AD1341">
        <f t="shared" si="432"/>
        <v>2.564102564102564E-2</v>
      </c>
      <c r="AF1341" t="str">
        <f t="shared" si="433"/>
        <v>----</v>
      </c>
      <c r="AG1341" t="str">
        <f t="shared" si="434"/>
        <v>----</v>
      </c>
      <c r="AH1341" t="str">
        <f t="shared" si="435"/>
        <v>----</v>
      </c>
      <c r="AI1341" t="str">
        <f t="shared" si="436"/>
        <v>AlipatNoN</v>
      </c>
      <c r="AJ1341" t="str">
        <f t="shared" si="437"/>
        <v>----</v>
      </c>
      <c r="AK1341" t="str">
        <f t="shared" si="438"/>
        <v>----</v>
      </c>
      <c r="AM1341" s="4">
        <f t="shared" si="439"/>
        <v>515.36892810573386</v>
      </c>
      <c r="AN1341" s="4">
        <f t="shared" si="440"/>
        <v>515</v>
      </c>
      <c r="AO1341" s="4">
        <f t="shared" si="441"/>
        <v>0.36892810573385759</v>
      </c>
    </row>
    <row r="1342" spans="1:41" x14ac:dyDescent="0.25">
      <c r="A1342">
        <v>25</v>
      </c>
      <c r="B1342">
        <v>40</v>
      </c>
      <c r="C1342">
        <v>0</v>
      </c>
      <c r="D1342">
        <v>18</v>
      </c>
      <c r="E1342">
        <v>0</v>
      </c>
      <c r="F1342">
        <v>0</v>
      </c>
      <c r="H1342">
        <v>627.21418640000002</v>
      </c>
      <c r="J1342">
        <v>1937529</v>
      </c>
      <c r="K1342">
        <v>1734153</v>
      </c>
      <c r="L1342">
        <v>1604021</v>
      </c>
      <c r="M1342" t="str">
        <f t="shared" si="422"/>
        <v>Yes</v>
      </c>
      <c r="N1342">
        <f t="shared" si="423"/>
        <v>1758567.6666666667</v>
      </c>
      <c r="O1342">
        <v>2559881</v>
      </c>
      <c r="P1342">
        <v>2065686</v>
      </c>
      <c r="Q1342">
        <v>2302417</v>
      </c>
      <c r="S1342">
        <f t="shared" si="424"/>
        <v>1.6</v>
      </c>
      <c r="T1342">
        <f t="shared" si="425"/>
        <v>0.72</v>
      </c>
      <c r="V1342" s="4">
        <f t="shared" si="426"/>
        <v>627.21418637990007</v>
      </c>
      <c r="W1342">
        <f t="shared" si="427"/>
        <v>6</v>
      </c>
      <c r="X1342">
        <f t="shared" si="428"/>
        <v>0.24</v>
      </c>
      <c r="Y1342">
        <f t="shared" si="429"/>
        <v>0.15</v>
      </c>
      <c r="Z1342">
        <f t="shared" si="430"/>
        <v>0.33333333333333331</v>
      </c>
      <c r="AA1342" t="str">
        <f t="shared" si="431"/>
        <v>O</v>
      </c>
      <c r="AD1342">
        <f t="shared" si="432"/>
        <v>-0.1875</v>
      </c>
      <c r="AF1342" t="str">
        <f t="shared" si="433"/>
        <v>----</v>
      </c>
      <c r="AG1342" t="str">
        <f t="shared" si="434"/>
        <v>----</v>
      </c>
      <c r="AH1342" t="str">
        <f t="shared" si="435"/>
        <v>----</v>
      </c>
      <c r="AI1342" t="str">
        <f t="shared" si="436"/>
        <v>----</v>
      </c>
      <c r="AJ1342" t="str">
        <f t="shared" si="437"/>
        <v>SatFACarb</v>
      </c>
      <c r="AK1342" t="str">
        <f t="shared" si="438"/>
        <v>----</v>
      </c>
      <c r="AM1342" s="4">
        <f t="shared" si="439"/>
        <v>627.35922042513096</v>
      </c>
      <c r="AN1342" s="4">
        <f t="shared" si="440"/>
        <v>627</v>
      </c>
      <c r="AO1342" s="4">
        <f t="shared" si="441"/>
        <v>0.35922042513095676</v>
      </c>
    </row>
    <row r="1343" spans="1:41" x14ac:dyDescent="0.25">
      <c r="A1343">
        <v>25</v>
      </c>
      <c r="B1343">
        <v>42</v>
      </c>
      <c r="C1343">
        <v>0</v>
      </c>
      <c r="D1343">
        <v>18</v>
      </c>
      <c r="E1343">
        <v>0</v>
      </c>
      <c r="F1343">
        <v>0</v>
      </c>
      <c r="H1343">
        <v>629.22983639999995</v>
      </c>
      <c r="J1343">
        <v>2705011</v>
      </c>
      <c r="K1343">
        <v>2263970</v>
      </c>
      <c r="L1343">
        <v>3012950</v>
      </c>
      <c r="M1343" t="str">
        <f t="shared" si="422"/>
        <v>Yes</v>
      </c>
      <c r="N1343">
        <f t="shared" si="423"/>
        <v>2660643.6666666665</v>
      </c>
      <c r="O1343">
        <v>5100499</v>
      </c>
      <c r="P1343">
        <v>4586751</v>
      </c>
      <c r="Q1343">
        <v>5389167</v>
      </c>
      <c r="S1343">
        <f t="shared" si="424"/>
        <v>1.68</v>
      </c>
      <c r="T1343">
        <f t="shared" si="425"/>
        <v>0.72</v>
      </c>
      <c r="V1343" s="4">
        <f t="shared" si="426"/>
        <v>629.22983637990012</v>
      </c>
      <c r="W1343">
        <f t="shared" si="427"/>
        <v>5</v>
      </c>
      <c r="X1343">
        <f t="shared" si="428"/>
        <v>0.2</v>
      </c>
      <c r="Y1343">
        <f t="shared" si="429"/>
        <v>0.11904761904761904</v>
      </c>
      <c r="Z1343">
        <f t="shared" si="430"/>
        <v>0.27777777777777779</v>
      </c>
      <c r="AA1343" t="str">
        <f t="shared" si="431"/>
        <v>O</v>
      </c>
      <c r="AD1343">
        <f t="shared" si="432"/>
        <v>-0.25</v>
      </c>
      <c r="AF1343" t="str">
        <f t="shared" si="433"/>
        <v>----</v>
      </c>
      <c r="AG1343" t="str">
        <f t="shared" si="434"/>
        <v>----</v>
      </c>
      <c r="AH1343" t="str">
        <f t="shared" si="435"/>
        <v>----</v>
      </c>
      <c r="AI1343" t="str">
        <f t="shared" si="436"/>
        <v>----</v>
      </c>
      <c r="AJ1343" t="str">
        <f t="shared" si="437"/>
        <v>SatFACarb</v>
      </c>
      <c r="AK1343" t="str">
        <f t="shared" si="438"/>
        <v>----</v>
      </c>
      <c r="AM1343" s="4">
        <f t="shared" si="439"/>
        <v>629.37533651451429</v>
      </c>
      <c r="AN1343" s="4">
        <f t="shared" si="440"/>
        <v>629</v>
      </c>
      <c r="AO1343" s="4">
        <f t="shared" si="441"/>
        <v>0.37533651451428796</v>
      </c>
    </row>
    <row r="1344" spans="1:41" x14ac:dyDescent="0.25">
      <c r="A1344">
        <v>25</v>
      </c>
      <c r="B1344">
        <v>42</v>
      </c>
      <c r="C1344">
        <v>0</v>
      </c>
      <c r="D1344">
        <v>19</v>
      </c>
      <c r="E1344">
        <v>0</v>
      </c>
      <c r="F1344">
        <v>0</v>
      </c>
      <c r="H1344">
        <v>645.22475099999997</v>
      </c>
      <c r="J1344">
        <v>2755639</v>
      </c>
      <c r="K1344">
        <v>2696262</v>
      </c>
      <c r="L1344">
        <v>2756017</v>
      </c>
      <c r="M1344" t="str">
        <f t="shared" si="422"/>
        <v>Yes</v>
      </c>
      <c r="N1344">
        <f t="shared" si="423"/>
        <v>2735972.6666666665</v>
      </c>
      <c r="O1344">
        <v>4297061</v>
      </c>
      <c r="P1344">
        <v>4977810</v>
      </c>
      <c r="Q1344">
        <v>5039996</v>
      </c>
      <c r="S1344">
        <f t="shared" si="424"/>
        <v>1.68</v>
      </c>
      <c r="T1344">
        <f t="shared" si="425"/>
        <v>0.76</v>
      </c>
      <c r="V1344" s="4">
        <f t="shared" si="426"/>
        <v>645.22475097990002</v>
      </c>
      <c r="W1344">
        <f t="shared" si="427"/>
        <v>5</v>
      </c>
      <c r="X1344">
        <f t="shared" si="428"/>
        <v>0.2</v>
      </c>
      <c r="Y1344">
        <f t="shared" si="429"/>
        <v>0.11904761904761904</v>
      </c>
      <c r="Z1344">
        <f t="shared" si="430"/>
        <v>0.26315789473684209</v>
      </c>
      <c r="AA1344" t="str">
        <f t="shared" si="431"/>
        <v>O</v>
      </c>
      <c r="AD1344">
        <f t="shared" si="432"/>
        <v>-0.29032258064516131</v>
      </c>
      <c r="AF1344" t="str">
        <f t="shared" si="433"/>
        <v>----</v>
      </c>
      <c r="AG1344" t="str">
        <f t="shared" si="434"/>
        <v>----</v>
      </c>
      <c r="AH1344" t="str">
        <f t="shared" si="435"/>
        <v>----</v>
      </c>
      <c r="AI1344" t="str">
        <f t="shared" si="436"/>
        <v>----</v>
      </c>
      <c r="AJ1344" t="str">
        <f t="shared" si="437"/>
        <v>SatFACarb</v>
      </c>
      <c r="AK1344" t="str">
        <f t="shared" si="438"/>
        <v>----</v>
      </c>
      <c r="AM1344" s="4">
        <f t="shared" si="439"/>
        <v>645.37394970299943</v>
      </c>
      <c r="AN1344" s="4">
        <f t="shared" si="440"/>
        <v>645</v>
      </c>
      <c r="AO1344" s="4">
        <f t="shared" si="441"/>
        <v>0.37394970299942543</v>
      </c>
    </row>
    <row r="1345" spans="1:41" x14ac:dyDescent="0.25">
      <c r="A1345">
        <v>25</v>
      </c>
      <c r="B1345">
        <v>42</v>
      </c>
      <c r="C1345">
        <v>0</v>
      </c>
      <c r="D1345">
        <v>20</v>
      </c>
      <c r="E1345">
        <v>0</v>
      </c>
      <c r="F1345">
        <v>0</v>
      </c>
      <c r="H1345">
        <v>661.21966559999998</v>
      </c>
      <c r="J1345">
        <v>2647011</v>
      </c>
      <c r="K1345">
        <v>2864440</v>
      </c>
      <c r="L1345">
        <v>3523974</v>
      </c>
      <c r="M1345" t="str">
        <f t="shared" si="422"/>
        <v>Yes</v>
      </c>
      <c r="N1345">
        <f t="shared" si="423"/>
        <v>3011808.3333333335</v>
      </c>
      <c r="O1345">
        <v>3500497</v>
      </c>
      <c r="P1345">
        <v>3619965</v>
      </c>
      <c r="Q1345">
        <v>3347284</v>
      </c>
      <c r="S1345">
        <f t="shared" si="424"/>
        <v>1.68</v>
      </c>
      <c r="T1345">
        <f t="shared" si="425"/>
        <v>0.8</v>
      </c>
      <c r="V1345" s="4">
        <f t="shared" si="426"/>
        <v>661.21966557990004</v>
      </c>
      <c r="W1345">
        <f t="shared" si="427"/>
        <v>5</v>
      </c>
      <c r="X1345">
        <f t="shared" si="428"/>
        <v>0.2</v>
      </c>
      <c r="Y1345">
        <f t="shared" si="429"/>
        <v>0.11904761904761904</v>
      </c>
      <c r="Z1345">
        <f t="shared" si="430"/>
        <v>0.25</v>
      </c>
      <c r="AA1345" t="str">
        <f t="shared" si="431"/>
        <v>O</v>
      </c>
      <c r="AD1345">
        <f t="shared" si="432"/>
        <v>-0.33333333333333331</v>
      </c>
      <c r="AF1345" t="str">
        <f t="shared" si="433"/>
        <v>----</v>
      </c>
      <c r="AG1345" t="str">
        <f t="shared" si="434"/>
        <v>----</v>
      </c>
      <c r="AH1345" t="str">
        <f t="shared" si="435"/>
        <v>----</v>
      </c>
      <c r="AI1345" t="str">
        <f t="shared" si="436"/>
        <v>----</v>
      </c>
      <c r="AJ1345" t="str">
        <f t="shared" si="437"/>
        <v>SatFACarb</v>
      </c>
      <c r="AK1345" t="str">
        <f t="shared" si="438"/>
        <v>----</v>
      </c>
      <c r="AM1345" s="4">
        <f t="shared" si="439"/>
        <v>661.37256289148479</v>
      </c>
      <c r="AN1345" s="4">
        <f t="shared" si="440"/>
        <v>661</v>
      </c>
      <c r="AO1345" s="4">
        <f t="shared" si="441"/>
        <v>0.37256289148479027</v>
      </c>
    </row>
    <row r="1346" spans="1:41" x14ac:dyDescent="0.25">
      <c r="A1346">
        <v>25</v>
      </c>
      <c r="B1346">
        <v>42</v>
      </c>
      <c r="C1346">
        <v>0</v>
      </c>
      <c r="D1346">
        <v>23</v>
      </c>
      <c r="E1346">
        <v>0</v>
      </c>
      <c r="F1346">
        <v>0</v>
      </c>
      <c r="H1346">
        <v>709.20440940000003</v>
      </c>
      <c r="J1346">
        <v>2958351</v>
      </c>
      <c r="K1346">
        <v>2197908</v>
      </c>
      <c r="L1346">
        <v>2729801</v>
      </c>
      <c r="M1346" t="str">
        <f t="shared" si="422"/>
        <v>Yes</v>
      </c>
      <c r="N1346">
        <f t="shared" si="423"/>
        <v>2628686.6666666665</v>
      </c>
      <c r="O1346">
        <v>0</v>
      </c>
      <c r="P1346">
        <v>0</v>
      </c>
      <c r="Q1346">
        <v>0</v>
      </c>
      <c r="S1346">
        <f t="shared" si="424"/>
        <v>1.68</v>
      </c>
      <c r="T1346">
        <f t="shared" si="425"/>
        <v>0.92</v>
      </c>
      <c r="V1346" s="4">
        <f t="shared" si="426"/>
        <v>709.20440937990008</v>
      </c>
      <c r="W1346">
        <f t="shared" si="427"/>
        <v>5</v>
      </c>
      <c r="X1346">
        <f t="shared" si="428"/>
        <v>0.2</v>
      </c>
      <c r="Y1346">
        <f t="shared" si="429"/>
        <v>0.11904761904761904</v>
      </c>
      <c r="Z1346">
        <f t="shared" si="430"/>
        <v>0.21739130434782608</v>
      </c>
      <c r="AA1346" t="str">
        <f t="shared" si="431"/>
        <v>O</v>
      </c>
      <c r="AD1346">
        <f t="shared" si="432"/>
        <v>-0.48148148148148145</v>
      </c>
      <c r="AF1346" t="str">
        <f t="shared" si="433"/>
        <v>----</v>
      </c>
      <c r="AG1346" t="str">
        <f t="shared" si="434"/>
        <v>----</v>
      </c>
      <c r="AH1346" t="str">
        <f t="shared" si="435"/>
        <v>----</v>
      </c>
      <c r="AI1346" t="str">
        <f t="shared" si="436"/>
        <v>----</v>
      </c>
      <c r="AJ1346" t="str">
        <f t="shared" si="437"/>
        <v>SatFACarb</v>
      </c>
      <c r="AK1346" t="str">
        <f t="shared" si="438"/>
        <v>----</v>
      </c>
      <c r="AM1346" s="4">
        <f t="shared" si="439"/>
        <v>709.36840245694077</v>
      </c>
      <c r="AN1346" s="4">
        <f t="shared" si="440"/>
        <v>709</v>
      </c>
      <c r="AO1346" s="4">
        <f t="shared" si="441"/>
        <v>0.36840245694077112</v>
      </c>
    </row>
    <row r="1347" spans="1:41" x14ac:dyDescent="0.25">
      <c r="A1347">
        <v>25</v>
      </c>
      <c r="B1347">
        <v>44</v>
      </c>
      <c r="C1347">
        <v>0</v>
      </c>
      <c r="D1347">
        <v>20</v>
      </c>
      <c r="E1347">
        <v>0</v>
      </c>
      <c r="F1347">
        <v>0</v>
      </c>
      <c r="H1347">
        <v>663.23531560000004</v>
      </c>
      <c r="J1347">
        <v>1505104</v>
      </c>
      <c r="K1347">
        <v>1958630</v>
      </c>
      <c r="L1347">
        <v>1499907</v>
      </c>
      <c r="M1347" t="str">
        <f t="shared" ref="M1347:M1410" si="442">IF(J1347&gt;0,"Yes","No")</f>
        <v>Yes</v>
      </c>
      <c r="N1347">
        <f t="shared" ref="N1347:N1410" si="443">AVERAGE(J1347:L1347)</f>
        <v>1654547</v>
      </c>
      <c r="O1347">
        <v>0</v>
      </c>
      <c r="P1347">
        <v>0</v>
      </c>
      <c r="Q1347">
        <v>0</v>
      </c>
      <c r="S1347">
        <f t="shared" ref="S1347:S1410" si="444">B1347/A1347</f>
        <v>1.76</v>
      </c>
      <c r="T1347">
        <f t="shared" ref="T1347:T1410" si="445">D1347/A1347</f>
        <v>0.8</v>
      </c>
      <c r="V1347" s="4">
        <f t="shared" ref="V1347:V1410" si="446">A1347*12+(B1347-1)*1.007825+C1347*14.003074+D1347*15.9949146+E1347*31.9720707+F1347*30.9737615+0.0005485799</f>
        <v>663.23531557989998</v>
      </c>
      <c r="W1347">
        <f t="shared" ref="W1347:W1410" si="447">1+A1347-B1347/2+C1347/2+F1347/2</f>
        <v>4</v>
      </c>
      <c r="X1347">
        <f t="shared" ref="X1347:X1410" si="448">W1347/A1347</f>
        <v>0.16</v>
      </c>
      <c r="Y1347">
        <f t="shared" ref="Y1347:Y1410" si="449">W1347/B1347</f>
        <v>9.0909090909090912E-2</v>
      </c>
      <c r="Z1347">
        <f t="shared" ref="Z1347:Z1410" si="450">W1347/D1347</f>
        <v>0.2</v>
      </c>
      <c r="AA1347" t="str">
        <f t="shared" ref="AA1347:AA1410" si="451">IF(X1347&gt;=0.3,IF(X1347&lt;=0.68,IF(Y1347&gt;=0.2,IF(Y1347&lt;=0.95,IF(Z1347&gt;=0.77,IF(Z1347&lt;=1.75,"CRAM","O"),"O"),"O"),"O"),"O"),"O")</f>
        <v>O</v>
      </c>
      <c r="AD1347">
        <f t="shared" ref="AD1347:AD1410" si="452">(1+A1347-D1347/2-E1347-B1347/2)/(A1347-D1347/2-E1347-C1347-F1347)</f>
        <v>-0.4</v>
      </c>
      <c r="AF1347" t="str">
        <f t="shared" ref="AF1347:AF1410" si="453">IF(AD1347&gt;0.66,"CondAr","----")</f>
        <v>----</v>
      </c>
      <c r="AG1347" t="str">
        <f t="shared" ref="AG1347:AG1410" si="454">IF(AND((AD1347&gt;0.5),(AD1347&lt;=0.66)),"Aromatic","----")</f>
        <v>----</v>
      </c>
      <c r="AH1347" t="str">
        <f t="shared" ref="AH1347:AH1410" si="455">IF(AND((AD1347&lt;=0.5),(S1347&lt;1.5)),"HUnSatLig","----")</f>
        <v>----</v>
      </c>
      <c r="AI1347" t="str">
        <f t="shared" ref="AI1347:AI1410" si="456">IF(AND((T1347&lt;0.6),(S1347&gt;=1.5),(C1347=0)),"AlipatNoN","----")</f>
        <v>----</v>
      </c>
      <c r="AJ1347" t="str">
        <f t="shared" ref="AJ1347:AJ1410" si="457">IF(AND((S1347&gt;=1.5),(T1347&gt;=0.6)),"SatFACarb","----")</f>
        <v>SatFACarb</v>
      </c>
      <c r="AK1347" t="str">
        <f t="shared" ref="AK1347:AK1410" si="458">IF(AND((T1347&lt;0.6),(S1347&gt;=1.5),(C1347&gt;0)),"Alipat+N","----")</f>
        <v>----</v>
      </c>
      <c r="AM1347" s="4">
        <f t="shared" ref="AM1347:AM1410" si="459">V1347*(44/43.989828)</f>
        <v>663.38867898086789</v>
      </c>
      <c r="AN1347" s="4">
        <f t="shared" ref="AN1347:AN1410" si="460">INT(AM1347)</f>
        <v>663</v>
      </c>
      <c r="AO1347" s="4">
        <f t="shared" ref="AO1347:AO1410" si="461">AM1347-AN1347</f>
        <v>0.3886789808678941</v>
      </c>
    </row>
    <row r="1348" spans="1:41" x14ac:dyDescent="0.25">
      <c r="A1348">
        <v>26</v>
      </c>
      <c r="B1348">
        <v>30</v>
      </c>
      <c r="C1348">
        <v>0</v>
      </c>
      <c r="D1348">
        <v>11</v>
      </c>
      <c r="E1348">
        <v>0</v>
      </c>
      <c r="F1348">
        <v>0</v>
      </c>
      <c r="H1348">
        <v>517.1715342</v>
      </c>
      <c r="J1348">
        <v>1652382</v>
      </c>
      <c r="K1348">
        <v>2156373</v>
      </c>
      <c r="L1348">
        <v>1584912</v>
      </c>
      <c r="M1348" t="str">
        <f t="shared" si="442"/>
        <v>Yes</v>
      </c>
      <c r="N1348">
        <f t="shared" si="443"/>
        <v>1797889</v>
      </c>
      <c r="O1348">
        <v>1787843</v>
      </c>
      <c r="P1348">
        <v>2380941</v>
      </c>
      <c r="Q1348">
        <v>2584209</v>
      </c>
      <c r="S1348">
        <f t="shared" si="444"/>
        <v>1.1538461538461537</v>
      </c>
      <c r="T1348">
        <f t="shared" si="445"/>
        <v>0.42307692307692307</v>
      </c>
      <c r="V1348" s="4">
        <f t="shared" si="446"/>
        <v>517.17153417990005</v>
      </c>
      <c r="W1348">
        <f t="shared" si="447"/>
        <v>12</v>
      </c>
      <c r="X1348">
        <f t="shared" si="448"/>
        <v>0.46153846153846156</v>
      </c>
      <c r="Y1348">
        <f t="shared" si="449"/>
        <v>0.4</v>
      </c>
      <c r="Z1348">
        <f t="shared" si="450"/>
        <v>1.0909090909090908</v>
      </c>
      <c r="AA1348" t="str">
        <f t="shared" si="451"/>
        <v>CRAM</v>
      </c>
      <c r="AD1348">
        <f t="shared" si="452"/>
        <v>0.31707317073170732</v>
      </c>
      <c r="AF1348" t="str">
        <f t="shared" si="453"/>
        <v>----</v>
      </c>
      <c r="AG1348" t="str">
        <f t="shared" si="454"/>
        <v>----</v>
      </c>
      <c r="AH1348" t="str">
        <f t="shared" si="455"/>
        <v>HUnSatLig</v>
      </c>
      <c r="AI1348" t="str">
        <f t="shared" si="456"/>
        <v>----</v>
      </c>
      <c r="AJ1348" t="str">
        <f t="shared" si="457"/>
        <v>----</v>
      </c>
      <c r="AK1348" t="str">
        <f t="shared" si="458"/>
        <v>----</v>
      </c>
      <c r="AM1348" s="4">
        <f t="shared" si="459"/>
        <v>517.29112248212471</v>
      </c>
      <c r="AN1348" s="4">
        <f t="shared" si="460"/>
        <v>517</v>
      </c>
      <c r="AO1348" s="4">
        <f t="shared" si="461"/>
        <v>0.29112248212470604</v>
      </c>
    </row>
    <row r="1349" spans="1:41" x14ac:dyDescent="0.25">
      <c r="A1349">
        <v>26</v>
      </c>
      <c r="B1349">
        <v>30</v>
      </c>
      <c r="C1349">
        <v>0</v>
      </c>
      <c r="D1349">
        <v>13</v>
      </c>
      <c r="E1349">
        <v>0</v>
      </c>
      <c r="F1349">
        <v>0</v>
      </c>
      <c r="H1349">
        <v>549.16136340000003</v>
      </c>
      <c r="J1349">
        <v>1806630</v>
      </c>
      <c r="K1349">
        <v>1681007</v>
      </c>
      <c r="L1349">
        <v>1688337</v>
      </c>
      <c r="M1349" t="str">
        <f t="shared" si="442"/>
        <v>Yes</v>
      </c>
      <c r="N1349">
        <f t="shared" si="443"/>
        <v>1725324.6666666667</v>
      </c>
      <c r="O1349">
        <v>0</v>
      </c>
      <c r="P1349">
        <v>0</v>
      </c>
      <c r="Q1349">
        <v>0</v>
      </c>
      <c r="S1349">
        <f t="shared" si="444"/>
        <v>1.1538461538461537</v>
      </c>
      <c r="T1349">
        <f t="shared" si="445"/>
        <v>0.5</v>
      </c>
      <c r="V1349" s="4">
        <f t="shared" si="446"/>
        <v>549.16136337990008</v>
      </c>
      <c r="W1349">
        <f t="shared" si="447"/>
        <v>12</v>
      </c>
      <c r="X1349">
        <f t="shared" si="448"/>
        <v>0.46153846153846156</v>
      </c>
      <c r="Y1349">
        <f t="shared" si="449"/>
        <v>0.4</v>
      </c>
      <c r="Z1349">
        <f t="shared" si="450"/>
        <v>0.92307692307692313</v>
      </c>
      <c r="AA1349" t="str">
        <f t="shared" si="451"/>
        <v>CRAM</v>
      </c>
      <c r="AD1349">
        <f t="shared" si="452"/>
        <v>0.28205128205128205</v>
      </c>
      <c r="AF1349" t="str">
        <f t="shared" si="453"/>
        <v>----</v>
      </c>
      <c r="AG1349" t="str">
        <f t="shared" si="454"/>
        <v>----</v>
      </c>
      <c r="AH1349" t="str">
        <f t="shared" si="455"/>
        <v>HUnSatLig</v>
      </c>
      <c r="AI1349" t="str">
        <f t="shared" si="456"/>
        <v>----</v>
      </c>
      <c r="AJ1349" t="str">
        <f t="shared" si="457"/>
        <v>----</v>
      </c>
      <c r="AK1349" t="str">
        <f t="shared" si="458"/>
        <v>----</v>
      </c>
      <c r="AM1349" s="4">
        <f t="shared" si="459"/>
        <v>549.28834885909532</v>
      </c>
      <c r="AN1349" s="4">
        <f t="shared" si="460"/>
        <v>549</v>
      </c>
      <c r="AO1349" s="4">
        <f t="shared" si="461"/>
        <v>0.28834885909532204</v>
      </c>
    </row>
    <row r="1350" spans="1:41" x14ac:dyDescent="0.25">
      <c r="A1350">
        <v>26</v>
      </c>
      <c r="B1350">
        <v>32</v>
      </c>
      <c r="C1350">
        <v>0</v>
      </c>
      <c r="D1350">
        <v>10</v>
      </c>
      <c r="E1350">
        <v>0</v>
      </c>
      <c r="F1350">
        <v>0</v>
      </c>
      <c r="H1350">
        <v>503.19226959999997</v>
      </c>
      <c r="J1350">
        <v>2199602</v>
      </c>
      <c r="K1350">
        <v>3055973</v>
      </c>
      <c r="L1350">
        <v>2724436</v>
      </c>
      <c r="M1350" t="str">
        <f t="shared" si="442"/>
        <v>Yes</v>
      </c>
      <c r="N1350">
        <f t="shared" si="443"/>
        <v>2660003.6666666665</v>
      </c>
      <c r="O1350">
        <v>4414267</v>
      </c>
      <c r="P1350">
        <v>4533017</v>
      </c>
      <c r="Q1350">
        <v>5206751</v>
      </c>
      <c r="S1350">
        <f t="shared" si="444"/>
        <v>1.2307692307692308</v>
      </c>
      <c r="T1350">
        <f t="shared" si="445"/>
        <v>0.38461538461538464</v>
      </c>
      <c r="V1350" s="4">
        <f t="shared" si="446"/>
        <v>503.19226957989997</v>
      </c>
      <c r="W1350">
        <f t="shared" si="447"/>
        <v>11</v>
      </c>
      <c r="X1350">
        <f t="shared" si="448"/>
        <v>0.42307692307692307</v>
      </c>
      <c r="Y1350">
        <f t="shared" si="449"/>
        <v>0.34375</v>
      </c>
      <c r="Z1350">
        <f t="shared" si="450"/>
        <v>1.1000000000000001</v>
      </c>
      <c r="AA1350" t="str">
        <f t="shared" si="451"/>
        <v>CRAM</v>
      </c>
      <c r="AD1350">
        <f t="shared" si="452"/>
        <v>0.2857142857142857</v>
      </c>
      <c r="AF1350" t="str">
        <f t="shared" si="453"/>
        <v>----</v>
      </c>
      <c r="AG1350" t="str">
        <f t="shared" si="454"/>
        <v>----</v>
      </c>
      <c r="AH1350" t="str">
        <f t="shared" si="455"/>
        <v>HUnSatLig</v>
      </c>
      <c r="AI1350" t="str">
        <f t="shared" si="456"/>
        <v>----</v>
      </c>
      <c r="AJ1350" t="str">
        <f t="shared" si="457"/>
        <v>----</v>
      </c>
      <c r="AK1350" t="str">
        <f t="shared" si="458"/>
        <v>----</v>
      </c>
      <c r="AM1350" s="4">
        <f t="shared" si="459"/>
        <v>503.30862538302256</v>
      </c>
      <c r="AN1350" s="4">
        <f t="shared" si="460"/>
        <v>503</v>
      </c>
      <c r="AO1350" s="4">
        <f t="shared" si="461"/>
        <v>0.30862538302255871</v>
      </c>
    </row>
    <row r="1351" spans="1:41" x14ac:dyDescent="0.25">
      <c r="A1351">
        <v>26</v>
      </c>
      <c r="B1351">
        <v>32</v>
      </c>
      <c r="C1351">
        <v>0</v>
      </c>
      <c r="D1351">
        <v>11</v>
      </c>
      <c r="E1351">
        <v>0</v>
      </c>
      <c r="F1351">
        <v>0</v>
      </c>
      <c r="H1351">
        <v>519.18718420000005</v>
      </c>
      <c r="J1351">
        <v>2534601</v>
      </c>
      <c r="K1351">
        <v>2792346</v>
      </c>
      <c r="L1351">
        <v>3266909</v>
      </c>
      <c r="M1351" t="str">
        <f t="shared" si="442"/>
        <v>Yes</v>
      </c>
      <c r="N1351">
        <f t="shared" si="443"/>
        <v>2864618.6666666665</v>
      </c>
      <c r="O1351">
        <v>3725244</v>
      </c>
      <c r="P1351">
        <v>4169427</v>
      </c>
      <c r="Q1351">
        <v>4597935</v>
      </c>
      <c r="S1351">
        <f t="shared" si="444"/>
        <v>1.2307692307692308</v>
      </c>
      <c r="T1351">
        <f t="shared" si="445"/>
        <v>0.42307692307692307</v>
      </c>
      <c r="V1351" s="4">
        <f t="shared" si="446"/>
        <v>519.1871841799001</v>
      </c>
      <c r="W1351">
        <f t="shared" si="447"/>
        <v>11</v>
      </c>
      <c r="X1351">
        <f t="shared" si="448"/>
        <v>0.42307692307692307</v>
      </c>
      <c r="Y1351">
        <f t="shared" si="449"/>
        <v>0.34375</v>
      </c>
      <c r="Z1351">
        <f t="shared" si="450"/>
        <v>1</v>
      </c>
      <c r="AA1351" t="str">
        <f t="shared" si="451"/>
        <v>CRAM</v>
      </c>
      <c r="AD1351">
        <f t="shared" si="452"/>
        <v>0.26829268292682928</v>
      </c>
      <c r="AF1351" t="str">
        <f t="shared" si="453"/>
        <v>----</v>
      </c>
      <c r="AG1351" t="str">
        <f t="shared" si="454"/>
        <v>----</v>
      </c>
      <c r="AH1351" t="str">
        <f t="shared" si="455"/>
        <v>HUnSatLig</v>
      </c>
      <c r="AI1351" t="str">
        <f t="shared" si="456"/>
        <v>----</v>
      </c>
      <c r="AJ1351" t="str">
        <f t="shared" si="457"/>
        <v>----</v>
      </c>
      <c r="AK1351" t="str">
        <f t="shared" si="458"/>
        <v>----</v>
      </c>
      <c r="AM1351" s="4">
        <f t="shared" si="459"/>
        <v>519.30723857150792</v>
      </c>
      <c r="AN1351" s="4">
        <f t="shared" si="460"/>
        <v>519</v>
      </c>
      <c r="AO1351" s="4">
        <f t="shared" si="461"/>
        <v>0.30723857150792355</v>
      </c>
    </row>
    <row r="1352" spans="1:41" x14ac:dyDescent="0.25">
      <c r="A1352">
        <v>26</v>
      </c>
      <c r="B1352">
        <v>32</v>
      </c>
      <c r="C1352">
        <v>0</v>
      </c>
      <c r="D1352">
        <v>12</v>
      </c>
      <c r="E1352">
        <v>0</v>
      </c>
      <c r="F1352">
        <v>0</v>
      </c>
      <c r="H1352">
        <v>535.18209879999995</v>
      </c>
      <c r="J1352">
        <v>2678925</v>
      </c>
      <c r="K1352">
        <v>2791784</v>
      </c>
      <c r="L1352">
        <v>2936534</v>
      </c>
      <c r="M1352" t="str">
        <f t="shared" si="442"/>
        <v>Yes</v>
      </c>
      <c r="N1352">
        <f t="shared" si="443"/>
        <v>2802414.3333333335</v>
      </c>
      <c r="O1352">
        <v>2682013</v>
      </c>
      <c r="P1352">
        <v>3390192</v>
      </c>
      <c r="Q1352">
        <v>3053688</v>
      </c>
      <c r="S1352">
        <f t="shared" si="444"/>
        <v>1.2307692307692308</v>
      </c>
      <c r="T1352">
        <f t="shared" si="445"/>
        <v>0.46153846153846156</v>
      </c>
      <c r="V1352" s="4">
        <f t="shared" si="446"/>
        <v>535.1820987799</v>
      </c>
      <c r="W1352">
        <f t="shared" si="447"/>
        <v>11</v>
      </c>
      <c r="X1352">
        <f t="shared" si="448"/>
        <v>0.42307692307692307</v>
      </c>
      <c r="Y1352">
        <f t="shared" si="449"/>
        <v>0.34375</v>
      </c>
      <c r="Z1352">
        <f t="shared" si="450"/>
        <v>0.91666666666666663</v>
      </c>
      <c r="AA1352" t="str">
        <f t="shared" si="451"/>
        <v>CRAM</v>
      </c>
      <c r="AD1352">
        <f t="shared" si="452"/>
        <v>0.25</v>
      </c>
      <c r="AF1352" t="str">
        <f t="shared" si="453"/>
        <v>----</v>
      </c>
      <c r="AG1352" t="str">
        <f t="shared" si="454"/>
        <v>----</v>
      </c>
      <c r="AH1352" t="str">
        <f t="shared" si="455"/>
        <v>HUnSatLig</v>
      </c>
      <c r="AI1352" t="str">
        <f t="shared" si="456"/>
        <v>----</v>
      </c>
      <c r="AJ1352" t="str">
        <f t="shared" si="457"/>
        <v>----</v>
      </c>
      <c r="AK1352" t="str">
        <f t="shared" si="458"/>
        <v>----</v>
      </c>
      <c r="AM1352" s="4">
        <f t="shared" si="459"/>
        <v>535.30585175999317</v>
      </c>
      <c r="AN1352" s="4">
        <f t="shared" si="460"/>
        <v>535</v>
      </c>
      <c r="AO1352" s="4">
        <f t="shared" si="461"/>
        <v>0.30585175999317471</v>
      </c>
    </row>
    <row r="1353" spans="1:41" x14ac:dyDescent="0.25">
      <c r="A1353">
        <v>26</v>
      </c>
      <c r="B1353">
        <v>32</v>
      </c>
      <c r="C1353">
        <v>0</v>
      </c>
      <c r="D1353">
        <v>13</v>
      </c>
      <c r="E1353">
        <v>0</v>
      </c>
      <c r="F1353">
        <v>0</v>
      </c>
      <c r="H1353">
        <v>551.17701339999996</v>
      </c>
      <c r="J1353">
        <v>2614000</v>
      </c>
      <c r="K1353">
        <v>1812105</v>
      </c>
      <c r="L1353">
        <v>2630922</v>
      </c>
      <c r="M1353" t="str">
        <f t="shared" si="442"/>
        <v>Yes</v>
      </c>
      <c r="N1353">
        <f t="shared" si="443"/>
        <v>2352342.3333333335</v>
      </c>
      <c r="O1353">
        <v>1862355</v>
      </c>
      <c r="P1353">
        <v>2305656</v>
      </c>
      <c r="Q1353">
        <v>2007785</v>
      </c>
      <c r="S1353">
        <f t="shared" si="444"/>
        <v>1.2307692307692308</v>
      </c>
      <c r="T1353">
        <f t="shared" si="445"/>
        <v>0.5</v>
      </c>
      <c r="V1353" s="4">
        <f t="shared" si="446"/>
        <v>551.17701337990002</v>
      </c>
      <c r="W1353">
        <f t="shared" si="447"/>
        <v>11</v>
      </c>
      <c r="X1353">
        <f t="shared" si="448"/>
        <v>0.42307692307692307</v>
      </c>
      <c r="Y1353">
        <f t="shared" si="449"/>
        <v>0.34375</v>
      </c>
      <c r="Z1353">
        <f t="shared" si="450"/>
        <v>0.84615384615384615</v>
      </c>
      <c r="AA1353" t="str">
        <f t="shared" si="451"/>
        <v>CRAM</v>
      </c>
      <c r="AD1353">
        <f t="shared" si="452"/>
        <v>0.23076923076923078</v>
      </c>
      <c r="AF1353" t="str">
        <f t="shared" si="453"/>
        <v>----</v>
      </c>
      <c r="AG1353" t="str">
        <f t="shared" si="454"/>
        <v>----</v>
      </c>
      <c r="AH1353" t="str">
        <f t="shared" si="455"/>
        <v>HUnSatLig</v>
      </c>
      <c r="AI1353" t="str">
        <f t="shared" si="456"/>
        <v>----</v>
      </c>
      <c r="AJ1353" t="str">
        <f t="shared" si="457"/>
        <v>----</v>
      </c>
      <c r="AK1353" t="str">
        <f t="shared" si="458"/>
        <v>----</v>
      </c>
      <c r="AM1353" s="4">
        <f t="shared" si="459"/>
        <v>551.30446494847854</v>
      </c>
      <c r="AN1353" s="4">
        <f t="shared" si="460"/>
        <v>551</v>
      </c>
      <c r="AO1353" s="4">
        <f t="shared" si="461"/>
        <v>0.30446494847853955</v>
      </c>
    </row>
    <row r="1354" spans="1:41" x14ac:dyDescent="0.25">
      <c r="A1354">
        <v>26</v>
      </c>
      <c r="B1354">
        <v>34</v>
      </c>
      <c r="C1354">
        <v>0</v>
      </c>
      <c r="D1354">
        <v>9</v>
      </c>
      <c r="E1354">
        <v>0</v>
      </c>
      <c r="F1354">
        <v>0</v>
      </c>
      <c r="H1354">
        <v>489.21300500000001</v>
      </c>
      <c r="J1354">
        <v>1854163</v>
      </c>
      <c r="K1354">
        <v>3504129</v>
      </c>
      <c r="L1354">
        <v>3398505</v>
      </c>
      <c r="M1354" t="str">
        <f t="shared" si="442"/>
        <v>Yes</v>
      </c>
      <c r="N1354">
        <f t="shared" si="443"/>
        <v>2918932.3333333335</v>
      </c>
      <c r="O1354">
        <v>6473263</v>
      </c>
      <c r="P1354">
        <v>8018492</v>
      </c>
      <c r="Q1354">
        <v>8394893</v>
      </c>
      <c r="S1354">
        <f t="shared" si="444"/>
        <v>1.3076923076923077</v>
      </c>
      <c r="T1354">
        <f t="shared" si="445"/>
        <v>0.34615384615384615</v>
      </c>
      <c r="V1354" s="4">
        <f t="shared" si="446"/>
        <v>489.21300497989995</v>
      </c>
      <c r="W1354">
        <f t="shared" si="447"/>
        <v>10</v>
      </c>
      <c r="X1354">
        <f t="shared" si="448"/>
        <v>0.38461538461538464</v>
      </c>
      <c r="Y1354">
        <f t="shared" si="449"/>
        <v>0.29411764705882354</v>
      </c>
      <c r="Z1354">
        <f t="shared" si="450"/>
        <v>1.1111111111111112</v>
      </c>
      <c r="AA1354" t="str">
        <f t="shared" si="451"/>
        <v>CRAM</v>
      </c>
      <c r="AD1354">
        <f t="shared" si="452"/>
        <v>0.2558139534883721</v>
      </c>
      <c r="AF1354" t="str">
        <f t="shared" si="453"/>
        <v>----</v>
      </c>
      <c r="AG1354" t="str">
        <f t="shared" si="454"/>
        <v>----</v>
      </c>
      <c r="AH1354" t="str">
        <f t="shared" si="455"/>
        <v>HUnSatLig</v>
      </c>
      <c r="AI1354" t="str">
        <f t="shared" si="456"/>
        <v>----</v>
      </c>
      <c r="AJ1354" t="str">
        <f t="shared" si="457"/>
        <v>----</v>
      </c>
      <c r="AK1354" t="str">
        <f t="shared" si="458"/>
        <v>----</v>
      </c>
      <c r="AM1354" s="4">
        <f t="shared" si="459"/>
        <v>489.32612828392041</v>
      </c>
      <c r="AN1354" s="4">
        <f t="shared" si="460"/>
        <v>489</v>
      </c>
      <c r="AO1354" s="4">
        <f t="shared" si="461"/>
        <v>0.32612828392041138</v>
      </c>
    </row>
    <row r="1355" spans="1:41" x14ac:dyDescent="0.25">
      <c r="A1355">
        <v>26</v>
      </c>
      <c r="B1355">
        <v>34</v>
      </c>
      <c r="C1355">
        <v>0</v>
      </c>
      <c r="D1355">
        <v>13</v>
      </c>
      <c r="E1355">
        <v>0</v>
      </c>
      <c r="F1355">
        <v>0</v>
      </c>
      <c r="H1355">
        <v>553.19266340000001</v>
      </c>
      <c r="J1355">
        <v>2388155</v>
      </c>
      <c r="K1355">
        <v>2204831</v>
      </c>
      <c r="L1355">
        <v>2932481</v>
      </c>
      <c r="M1355" t="str">
        <f t="shared" si="442"/>
        <v>Yes</v>
      </c>
      <c r="N1355">
        <f t="shared" si="443"/>
        <v>2508489</v>
      </c>
      <c r="O1355">
        <v>2760861</v>
      </c>
      <c r="P1355">
        <v>2310668</v>
      </c>
      <c r="Q1355">
        <v>2877099</v>
      </c>
      <c r="S1355">
        <f t="shared" si="444"/>
        <v>1.3076923076923077</v>
      </c>
      <c r="T1355">
        <f t="shared" si="445"/>
        <v>0.5</v>
      </c>
      <c r="V1355" s="4">
        <f t="shared" si="446"/>
        <v>553.19266337990007</v>
      </c>
      <c r="W1355">
        <f t="shared" si="447"/>
        <v>10</v>
      </c>
      <c r="X1355">
        <f t="shared" si="448"/>
        <v>0.38461538461538464</v>
      </c>
      <c r="Y1355">
        <f t="shared" si="449"/>
        <v>0.29411764705882354</v>
      </c>
      <c r="Z1355">
        <f t="shared" si="450"/>
        <v>0.76923076923076927</v>
      </c>
      <c r="AA1355" t="str">
        <f t="shared" si="451"/>
        <v>O</v>
      </c>
      <c r="AD1355">
        <f t="shared" si="452"/>
        <v>0.17948717948717949</v>
      </c>
      <c r="AF1355" t="str">
        <f t="shared" si="453"/>
        <v>----</v>
      </c>
      <c r="AG1355" t="str">
        <f t="shared" si="454"/>
        <v>----</v>
      </c>
      <c r="AH1355" t="str">
        <f t="shared" si="455"/>
        <v>HUnSatLig</v>
      </c>
      <c r="AI1355" t="str">
        <f t="shared" si="456"/>
        <v>----</v>
      </c>
      <c r="AJ1355" t="str">
        <f t="shared" si="457"/>
        <v>----</v>
      </c>
      <c r="AK1355" t="str">
        <f t="shared" si="458"/>
        <v>----</v>
      </c>
      <c r="AM1355" s="4">
        <f t="shared" si="459"/>
        <v>553.32058103786176</v>
      </c>
      <c r="AN1355" s="4">
        <f t="shared" si="460"/>
        <v>553</v>
      </c>
      <c r="AO1355" s="4">
        <f t="shared" si="461"/>
        <v>0.32058103786175707</v>
      </c>
    </row>
    <row r="1356" spans="1:41" x14ac:dyDescent="0.25">
      <c r="A1356">
        <v>26</v>
      </c>
      <c r="B1356">
        <v>34</v>
      </c>
      <c r="C1356">
        <v>0</v>
      </c>
      <c r="D1356">
        <v>14</v>
      </c>
      <c r="E1356">
        <v>0</v>
      </c>
      <c r="F1356">
        <v>0</v>
      </c>
      <c r="H1356">
        <v>569.18757800000003</v>
      </c>
      <c r="J1356">
        <v>1862622</v>
      </c>
      <c r="K1356">
        <v>2123473</v>
      </c>
      <c r="L1356">
        <v>1921140</v>
      </c>
      <c r="M1356" t="str">
        <f t="shared" si="442"/>
        <v>Yes</v>
      </c>
      <c r="N1356">
        <f t="shared" si="443"/>
        <v>1969078.3333333333</v>
      </c>
      <c r="O1356">
        <v>0</v>
      </c>
      <c r="P1356">
        <v>0</v>
      </c>
      <c r="Q1356">
        <v>0</v>
      </c>
      <c r="S1356">
        <f t="shared" si="444"/>
        <v>1.3076923076923077</v>
      </c>
      <c r="T1356">
        <f t="shared" si="445"/>
        <v>0.53846153846153844</v>
      </c>
      <c r="V1356" s="4">
        <f t="shared" si="446"/>
        <v>569.18757797990008</v>
      </c>
      <c r="W1356">
        <f t="shared" si="447"/>
        <v>10</v>
      </c>
      <c r="X1356">
        <f t="shared" si="448"/>
        <v>0.38461538461538464</v>
      </c>
      <c r="Y1356">
        <f t="shared" si="449"/>
        <v>0.29411764705882354</v>
      </c>
      <c r="Z1356">
        <f t="shared" si="450"/>
        <v>0.7142857142857143</v>
      </c>
      <c r="AA1356" t="str">
        <f t="shared" si="451"/>
        <v>O</v>
      </c>
      <c r="AD1356">
        <f t="shared" si="452"/>
        <v>0.15789473684210525</v>
      </c>
      <c r="AF1356" t="str">
        <f t="shared" si="453"/>
        <v>----</v>
      </c>
      <c r="AG1356" t="str">
        <f t="shared" si="454"/>
        <v>----</v>
      </c>
      <c r="AH1356" t="str">
        <f t="shared" si="455"/>
        <v>HUnSatLig</v>
      </c>
      <c r="AI1356" t="str">
        <f t="shared" si="456"/>
        <v>----</v>
      </c>
      <c r="AJ1356" t="str">
        <f t="shared" si="457"/>
        <v>----</v>
      </c>
      <c r="AK1356" t="str">
        <f t="shared" si="458"/>
        <v>----</v>
      </c>
      <c r="AM1356" s="4">
        <f t="shared" si="459"/>
        <v>569.31919422634701</v>
      </c>
      <c r="AN1356" s="4">
        <f t="shared" si="460"/>
        <v>569</v>
      </c>
      <c r="AO1356" s="4">
        <f t="shared" si="461"/>
        <v>0.31919422634700823</v>
      </c>
    </row>
    <row r="1357" spans="1:41" x14ac:dyDescent="0.25">
      <c r="A1357">
        <v>26</v>
      </c>
      <c r="B1357">
        <v>36</v>
      </c>
      <c r="C1357">
        <v>0</v>
      </c>
      <c r="D1357">
        <v>8</v>
      </c>
      <c r="E1357">
        <v>0</v>
      </c>
      <c r="F1357">
        <v>0</v>
      </c>
      <c r="H1357">
        <v>475.23374039999999</v>
      </c>
      <c r="J1357">
        <v>1536602</v>
      </c>
      <c r="K1357">
        <v>2955805</v>
      </c>
      <c r="L1357">
        <v>2379677</v>
      </c>
      <c r="M1357" t="str">
        <f t="shared" si="442"/>
        <v>Yes</v>
      </c>
      <c r="N1357">
        <f t="shared" si="443"/>
        <v>2290694.6666666665</v>
      </c>
      <c r="O1357">
        <v>6222273</v>
      </c>
      <c r="P1357">
        <v>9084379</v>
      </c>
      <c r="Q1357">
        <v>7829219</v>
      </c>
      <c r="S1357">
        <f t="shared" si="444"/>
        <v>1.3846153846153846</v>
      </c>
      <c r="T1357">
        <f t="shared" si="445"/>
        <v>0.30769230769230771</v>
      </c>
      <c r="V1357" s="4">
        <f t="shared" si="446"/>
        <v>475.23374037989998</v>
      </c>
      <c r="W1357">
        <f t="shared" si="447"/>
        <v>9</v>
      </c>
      <c r="X1357">
        <f t="shared" si="448"/>
        <v>0.34615384615384615</v>
      </c>
      <c r="Y1357">
        <f t="shared" si="449"/>
        <v>0.25</v>
      </c>
      <c r="Z1357">
        <f t="shared" si="450"/>
        <v>1.125</v>
      </c>
      <c r="AA1357" t="str">
        <f t="shared" si="451"/>
        <v>CRAM</v>
      </c>
      <c r="AD1357">
        <f t="shared" si="452"/>
        <v>0.22727272727272727</v>
      </c>
      <c r="AF1357" t="str">
        <f t="shared" si="453"/>
        <v>----</v>
      </c>
      <c r="AG1357" t="str">
        <f t="shared" si="454"/>
        <v>----</v>
      </c>
      <c r="AH1357" t="str">
        <f t="shared" si="455"/>
        <v>HUnSatLig</v>
      </c>
      <c r="AI1357" t="str">
        <f t="shared" si="456"/>
        <v>----</v>
      </c>
      <c r="AJ1357" t="str">
        <f t="shared" si="457"/>
        <v>----</v>
      </c>
      <c r="AK1357" t="str">
        <f t="shared" si="458"/>
        <v>----</v>
      </c>
      <c r="AM1357" s="4">
        <f t="shared" si="459"/>
        <v>475.34363118481838</v>
      </c>
      <c r="AN1357" s="4">
        <f t="shared" si="460"/>
        <v>475</v>
      </c>
      <c r="AO1357" s="4">
        <f t="shared" si="461"/>
        <v>0.34363118481837773</v>
      </c>
    </row>
    <row r="1358" spans="1:41" x14ac:dyDescent="0.25">
      <c r="A1358">
        <v>26</v>
      </c>
      <c r="B1358">
        <v>36</v>
      </c>
      <c r="C1358">
        <v>0</v>
      </c>
      <c r="D1358">
        <v>12</v>
      </c>
      <c r="E1358">
        <v>0</v>
      </c>
      <c r="F1358">
        <v>0</v>
      </c>
      <c r="H1358">
        <v>539.21339880000005</v>
      </c>
      <c r="J1358">
        <v>2703411</v>
      </c>
      <c r="K1358">
        <v>2885059</v>
      </c>
      <c r="L1358">
        <v>3285756</v>
      </c>
      <c r="M1358" t="str">
        <f t="shared" si="442"/>
        <v>Yes</v>
      </c>
      <c r="N1358">
        <f t="shared" si="443"/>
        <v>2958075.3333333335</v>
      </c>
      <c r="O1358">
        <v>4896301</v>
      </c>
      <c r="P1358">
        <v>5278336</v>
      </c>
      <c r="Q1358">
        <v>5430314</v>
      </c>
      <c r="S1358">
        <f t="shared" si="444"/>
        <v>1.3846153846153846</v>
      </c>
      <c r="T1358">
        <f t="shared" si="445"/>
        <v>0.46153846153846156</v>
      </c>
      <c r="V1358" s="4">
        <f t="shared" si="446"/>
        <v>539.21339877989999</v>
      </c>
      <c r="W1358">
        <f t="shared" si="447"/>
        <v>9</v>
      </c>
      <c r="X1358">
        <f t="shared" si="448"/>
        <v>0.34615384615384615</v>
      </c>
      <c r="Y1358">
        <f t="shared" si="449"/>
        <v>0.25</v>
      </c>
      <c r="Z1358">
        <f t="shared" si="450"/>
        <v>0.75</v>
      </c>
      <c r="AA1358" t="str">
        <f t="shared" si="451"/>
        <v>O</v>
      </c>
      <c r="AD1358">
        <f t="shared" si="452"/>
        <v>0.15</v>
      </c>
      <c r="AF1358" t="str">
        <f t="shared" si="453"/>
        <v>----</v>
      </c>
      <c r="AG1358" t="str">
        <f t="shared" si="454"/>
        <v>----</v>
      </c>
      <c r="AH1358" t="str">
        <f t="shared" si="455"/>
        <v>HUnSatLig</v>
      </c>
      <c r="AI1358" t="str">
        <f t="shared" si="456"/>
        <v>----</v>
      </c>
      <c r="AJ1358" t="str">
        <f t="shared" si="457"/>
        <v>----</v>
      </c>
      <c r="AK1358" t="str">
        <f t="shared" si="458"/>
        <v>----</v>
      </c>
      <c r="AM1358" s="4">
        <f t="shared" si="459"/>
        <v>539.33808393875961</v>
      </c>
      <c r="AN1358" s="4">
        <f t="shared" si="460"/>
        <v>539</v>
      </c>
      <c r="AO1358" s="4">
        <f t="shared" si="461"/>
        <v>0.33808393875960974</v>
      </c>
    </row>
    <row r="1359" spans="1:41" x14ac:dyDescent="0.25">
      <c r="A1359">
        <v>26</v>
      </c>
      <c r="B1359">
        <v>36</v>
      </c>
      <c r="C1359">
        <v>0</v>
      </c>
      <c r="D1359">
        <v>13</v>
      </c>
      <c r="E1359">
        <v>0</v>
      </c>
      <c r="F1359">
        <v>0</v>
      </c>
      <c r="H1359">
        <v>555.20831339999995</v>
      </c>
      <c r="J1359">
        <v>2515082</v>
      </c>
      <c r="K1359">
        <v>2245810</v>
      </c>
      <c r="L1359">
        <v>3421941</v>
      </c>
      <c r="M1359" t="str">
        <f t="shared" si="442"/>
        <v>Yes</v>
      </c>
      <c r="N1359">
        <f t="shared" si="443"/>
        <v>2727611</v>
      </c>
      <c r="O1359">
        <v>2936427</v>
      </c>
      <c r="P1359">
        <v>2938781</v>
      </c>
      <c r="Q1359">
        <v>2996844</v>
      </c>
      <c r="S1359">
        <f t="shared" si="444"/>
        <v>1.3846153846153846</v>
      </c>
      <c r="T1359">
        <f t="shared" si="445"/>
        <v>0.5</v>
      </c>
      <c r="V1359" s="4">
        <f t="shared" si="446"/>
        <v>555.20831337990001</v>
      </c>
      <c r="W1359">
        <f t="shared" si="447"/>
        <v>9</v>
      </c>
      <c r="X1359">
        <f t="shared" si="448"/>
        <v>0.34615384615384615</v>
      </c>
      <c r="Y1359">
        <f t="shared" si="449"/>
        <v>0.25</v>
      </c>
      <c r="Z1359">
        <f t="shared" si="450"/>
        <v>0.69230769230769229</v>
      </c>
      <c r="AA1359" t="str">
        <f t="shared" si="451"/>
        <v>O</v>
      </c>
      <c r="AD1359">
        <f t="shared" si="452"/>
        <v>0.12820512820512819</v>
      </c>
      <c r="AF1359" t="str">
        <f t="shared" si="453"/>
        <v>----</v>
      </c>
      <c r="AG1359" t="str">
        <f t="shared" si="454"/>
        <v>----</v>
      </c>
      <c r="AH1359" t="str">
        <f t="shared" si="455"/>
        <v>HUnSatLig</v>
      </c>
      <c r="AI1359" t="str">
        <f t="shared" si="456"/>
        <v>----</v>
      </c>
      <c r="AJ1359" t="str">
        <f t="shared" si="457"/>
        <v>----</v>
      </c>
      <c r="AK1359" t="str">
        <f t="shared" si="458"/>
        <v>----</v>
      </c>
      <c r="AM1359" s="4">
        <f t="shared" si="459"/>
        <v>555.33669712724486</v>
      </c>
      <c r="AN1359" s="4">
        <f t="shared" si="460"/>
        <v>555</v>
      </c>
      <c r="AO1359" s="4">
        <f t="shared" si="461"/>
        <v>0.33669712724486089</v>
      </c>
    </row>
    <row r="1360" spans="1:41" x14ac:dyDescent="0.25">
      <c r="A1360">
        <v>26</v>
      </c>
      <c r="B1360">
        <v>36</v>
      </c>
      <c r="C1360">
        <v>0</v>
      </c>
      <c r="D1360">
        <v>14</v>
      </c>
      <c r="E1360">
        <v>0</v>
      </c>
      <c r="F1360">
        <v>0</v>
      </c>
      <c r="H1360">
        <v>571.20322799999997</v>
      </c>
      <c r="J1360">
        <v>1833961</v>
      </c>
      <c r="K1360">
        <v>1814214</v>
      </c>
      <c r="L1360">
        <v>1876062</v>
      </c>
      <c r="M1360" t="str">
        <f t="shared" si="442"/>
        <v>Yes</v>
      </c>
      <c r="N1360">
        <f t="shared" si="443"/>
        <v>1841412.3333333333</v>
      </c>
      <c r="O1360">
        <v>1537682</v>
      </c>
      <c r="P1360">
        <v>1585154</v>
      </c>
      <c r="Q1360">
        <v>1694866</v>
      </c>
      <c r="S1360">
        <f t="shared" si="444"/>
        <v>1.3846153846153846</v>
      </c>
      <c r="T1360">
        <f t="shared" si="445"/>
        <v>0.53846153846153844</v>
      </c>
      <c r="V1360" s="4">
        <f t="shared" si="446"/>
        <v>571.20322797990002</v>
      </c>
      <c r="W1360">
        <f t="shared" si="447"/>
        <v>9</v>
      </c>
      <c r="X1360">
        <f t="shared" si="448"/>
        <v>0.34615384615384615</v>
      </c>
      <c r="Y1360">
        <f t="shared" si="449"/>
        <v>0.25</v>
      </c>
      <c r="Z1360">
        <f t="shared" si="450"/>
        <v>0.6428571428571429</v>
      </c>
      <c r="AA1360" t="str">
        <f t="shared" si="451"/>
        <v>O</v>
      </c>
      <c r="AD1360">
        <f t="shared" si="452"/>
        <v>0.10526315789473684</v>
      </c>
      <c r="AF1360" t="str">
        <f t="shared" si="453"/>
        <v>----</v>
      </c>
      <c r="AG1360" t="str">
        <f t="shared" si="454"/>
        <v>----</v>
      </c>
      <c r="AH1360" t="str">
        <f t="shared" si="455"/>
        <v>HUnSatLig</v>
      </c>
      <c r="AI1360" t="str">
        <f t="shared" si="456"/>
        <v>----</v>
      </c>
      <c r="AJ1360" t="str">
        <f t="shared" si="457"/>
        <v>----</v>
      </c>
      <c r="AK1360" t="str">
        <f t="shared" si="458"/>
        <v>----</v>
      </c>
      <c r="AM1360" s="4">
        <f t="shared" si="459"/>
        <v>571.33531031573023</v>
      </c>
      <c r="AN1360" s="4">
        <f t="shared" si="460"/>
        <v>571</v>
      </c>
      <c r="AO1360" s="4">
        <f t="shared" si="461"/>
        <v>0.33531031573022574</v>
      </c>
    </row>
    <row r="1361" spans="1:41" x14ac:dyDescent="0.25">
      <c r="A1361">
        <v>26</v>
      </c>
      <c r="B1361">
        <v>38</v>
      </c>
      <c r="C1361">
        <v>0</v>
      </c>
      <c r="D1361">
        <v>9</v>
      </c>
      <c r="E1361">
        <v>0</v>
      </c>
      <c r="F1361">
        <v>0</v>
      </c>
      <c r="H1361">
        <v>493.244305</v>
      </c>
      <c r="J1361">
        <v>2077641</v>
      </c>
      <c r="K1361">
        <v>2966603</v>
      </c>
      <c r="L1361">
        <v>3145778</v>
      </c>
      <c r="M1361" t="str">
        <f t="shared" si="442"/>
        <v>Yes</v>
      </c>
      <c r="N1361">
        <f t="shared" si="443"/>
        <v>2730007.3333333335</v>
      </c>
      <c r="O1361">
        <v>6647417</v>
      </c>
      <c r="P1361">
        <v>9808812</v>
      </c>
      <c r="Q1361">
        <v>8155445</v>
      </c>
      <c r="S1361">
        <f t="shared" si="444"/>
        <v>1.4615384615384615</v>
      </c>
      <c r="T1361">
        <f t="shared" si="445"/>
        <v>0.34615384615384615</v>
      </c>
      <c r="V1361" s="4">
        <f t="shared" si="446"/>
        <v>493.24430497990005</v>
      </c>
      <c r="W1361">
        <f t="shared" si="447"/>
        <v>8</v>
      </c>
      <c r="X1361">
        <f t="shared" si="448"/>
        <v>0.30769230769230771</v>
      </c>
      <c r="Y1361">
        <f t="shared" si="449"/>
        <v>0.21052631578947367</v>
      </c>
      <c r="Z1361">
        <f t="shared" si="450"/>
        <v>0.88888888888888884</v>
      </c>
      <c r="AA1361" t="str">
        <f t="shared" si="451"/>
        <v>CRAM</v>
      </c>
      <c r="AD1361">
        <f t="shared" si="452"/>
        <v>0.16279069767441862</v>
      </c>
      <c r="AF1361" t="str">
        <f t="shared" si="453"/>
        <v>----</v>
      </c>
      <c r="AG1361" t="str">
        <f t="shared" si="454"/>
        <v>----</v>
      </c>
      <c r="AH1361" t="str">
        <f t="shared" si="455"/>
        <v>HUnSatLig</v>
      </c>
      <c r="AI1361" t="str">
        <f t="shared" si="456"/>
        <v>----</v>
      </c>
      <c r="AJ1361" t="str">
        <f t="shared" si="457"/>
        <v>----</v>
      </c>
      <c r="AK1361" t="str">
        <f t="shared" si="458"/>
        <v>----</v>
      </c>
      <c r="AM1361" s="4">
        <f t="shared" si="459"/>
        <v>493.35836046268696</v>
      </c>
      <c r="AN1361" s="4">
        <f t="shared" si="460"/>
        <v>493</v>
      </c>
      <c r="AO1361" s="4">
        <f t="shared" si="461"/>
        <v>0.35836046268696009</v>
      </c>
    </row>
    <row r="1362" spans="1:41" x14ac:dyDescent="0.25">
      <c r="A1362">
        <v>26</v>
      </c>
      <c r="B1362">
        <v>38</v>
      </c>
      <c r="C1362">
        <v>0</v>
      </c>
      <c r="D1362">
        <v>12</v>
      </c>
      <c r="E1362">
        <v>0</v>
      </c>
      <c r="F1362">
        <v>0</v>
      </c>
      <c r="H1362">
        <v>541.22904879999999</v>
      </c>
      <c r="J1362">
        <v>2670592</v>
      </c>
      <c r="K1362">
        <v>2905068</v>
      </c>
      <c r="L1362">
        <v>3197704</v>
      </c>
      <c r="M1362" t="str">
        <f t="shared" si="442"/>
        <v>Yes</v>
      </c>
      <c r="N1362">
        <f t="shared" si="443"/>
        <v>2924454.6666666665</v>
      </c>
      <c r="O1362">
        <v>4955635</v>
      </c>
      <c r="P1362">
        <v>5362234</v>
      </c>
      <c r="Q1362">
        <v>5412860</v>
      </c>
      <c r="S1362">
        <f t="shared" si="444"/>
        <v>1.4615384615384615</v>
      </c>
      <c r="T1362">
        <f t="shared" si="445"/>
        <v>0.46153846153846156</v>
      </c>
      <c r="V1362" s="4">
        <f t="shared" si="446"/>
        <v>541.22904877990004</v>
      </c>
      <c r="W1362">
        <f t="shared" si="447"/>
        <v>8</v>
      </c>
      <c r="X1362">
        <f t="shared" si="448"/>
        <v>0.30769230769230771</v>
      </c>
      <c r="Y1362">
        <f t="shared" si="449"/>
        <v>0.21052631578947367</v>
      </c>
      <c r="Z1362">
        <f t="shared" si="450"/>
        <v>0.66666666666666663</v>
      </c>
      <c r="AA1362" t="str">
        <f t="shared" si="451"/>
        <v>O</v>
      </c>
      <c r="AD1362">
        <f t="shared" si="452"/>
        <v>0.1</v>
      </c>
      <c r="AF1362" t="str">
        <f t="shared" si="453"/>
        <v>----</v>
      </c>
      <c r="AG1362" t="str">
        <f t="shared" si="454"/>
        <v>----</v>
      </c>
      <c r="AH1362" t="str">
        <f t="shared" si="455"/>
        <v>HUnSatLig</v>
      </c>
      <c r="AI1362" t="str">
        <f t="shared" si="456"/>
        <v>----</v>
      </c>
      <c r="AJ1362" t="str">
        <f t="shared" si="457"/>
        <v>----</v>
      </c>
      <c r="AK1362" t="str">
        <f t="shared" si="458"/>
        <v>----</v>
      </c>
      <c r="AM1362" s="4">
        <f t="shared" si="459"/>
        <v>541.35420002814283</v>
      </c>
      <c r="AN1362" s="4">
        <f t="shared" si="460"/>
        <v>541</v>
      </c>
      <c r="AO1362" s="4">
        <f t="shared" si="461"/>
        <v>0.35420002814282725</v>
      </c>
    </row>
    <row r="1363" spans="1:41" x14ac:dyDescent="0.25">
      <c r="A1363">
        <v>26</v>
      </c>
      <c r="B1363">
        <v>38</v>
      </c>
      <c r="C1363">
        <v>0</v>
      </c>
      <c r="D1363">
        <v>13</v>
      </c>
      <c r="E1363">
        <v>0</v>
      </c>
      <c r="F1363">
        <v>0</v>
      </c>
      <c r="H1363">
        <v>557.2239634</v>
      </c>
      <c r="J1363">
        <v>1982045</v>
      </c>
      <c r="K1363">
        <v>1717185</v>
      </c>
      <c r="L1363">
        <v>2348263</v>
      </c>
      <c r="M1363" t="str">
        <f t="shared" si="442"/>
        <v>Yes</v>
      </c>
      <c r="N1363">
        <f t="shared" si="443"/>
        <v>2015831</v>
      </c>
      <c r="O1363">
        <v>2985020</v>
      </c>
      <c r="P1363">
        <v>3241771</v>
      </c>
      <c r="Q1363">
        <v>3591724</v>
      </c>
      <c r="S1363">
        <f t="shared" si="444"/>
        <v>1.4615384615384615</v>
      </c>
      <c r="T1363">
        <f t="shared" si="445"/>
        <v>0.5</v>
      </c>
      <c r="V1363" s="4">
        <f t="shared" si="446"/>
        <v>557.22396337990006</v>
      </c>
      <c r="W1363">
        <f t="shared" si="447"/>
        <v>8</v>
      </c>
      <c r="X1363">
        <f t="shared" si="448"/>
        <v>0.30769230769230771</v>
      </c>
      <c r="Y1363">
        <f t="shared" si="449"/>
        <v>0.21052631578947367</v>
      </c>
      <c r="Z1363">
        <f t="shared" si="450"/>
        <v>0.61538461538461542</v>
      </c>
      <c r="AA1363" t="str">
        <f t="shared" si="451"/>
        <v>O</v>
      </c>
      <c r="AD1363">
        <f t="shared" si="452"/>
        <v>7.6923076923076927E-2</v>
      </c>
      <c r="AF1363" t="str">
        <f t="shared" si="453"/>
        <v>----</v>
      </c>
      <c r="AG1363" t="str">
        <f t="shared" si="454"/>
        <v>----</v>
      </c>
      <c r="AH1363" t="str">
        <f t="shared" si="455"/>
        <v>HUnSatLig</v>
      </c>
      <c r="AI1363" t="str">
        <f t="shared" si="456"/>
        <v>----</v>
      </c>
      <c r="AJ1363" t="str">
        <f t="shared" si="457"/>
        <v>----</v>
      </c>
      <c r="AK1363" t="str">
        <f t="shared" si="458"/>
        <v>----</v>
      </c>
      <c r="AM1363" s="4">
        <f t="shared" si="459"/>
        <v>557.35281321662819</v>
      </c>
      <c r="AN1363" s="4">
        <f t="shared" si="460"/>
        <v>557</v>
      </c>
      <c r="AO1363" s="4">
        <f t="shared" si="461"/>
        <v>0.35281321662819209</v>
      </c>
    </row>
    <row r="1364" spans="1:41" x14ac:dyDescent="0.25">
      <c r="A1364">
        <v>26</v>
      </c>
      <c r="B1364">
        <v>40</v>
      </c>
      <c r="C1364">
        <v>0</v>
      </c>
      <c r="D1364">
        <v>9</v>
      </c>
      <c r="E1364">
        <v>0</v>
      </c>
      <c r="F1364">
        <v>0</v>
      </c>
      <c r="H1364">
        <v>495.25995499999999</v>
      </c>
      <c r="J1364">
        <v>1769544</v>
      </c>
      <c r="K1364">
        <v>2178682</v>
      </c>
      <c r="L1364">
        <v>2403484</v>
      </c>
      <c r="M1364" t="str">
        <f t="shared" si="442"/>
        <v>Yes</v>
      </c>
      <c r="N1364">
        <f t="shared" si="443"/>
        <v>2117236.6666666665</v>
      </c>
      <c r="O1364">
        <v>4918945</v>
      </c>
      <c r="P1364">
        <v>8272996</v>
      </c>
      <c r="Q1364">
        <v>6775180</v>
      </c>
      <c r="S1364">
        <f t="shared" si="444"/>
        <v>1.5384615384615385</v>
      </c>
      <c r="T1364">
        <f t="shared" si="445"/>
        <v>0.34615384615384615</v>
      </c>
      <c r="V1364" s="4">
        <f t="shared" si="446"/>
        <v>495.25995497989999</v>
      </c>
      <c r="W1364">
        <f t="shared" si="447"/>
        <v>7</v>
      </c>
      <c r="X1364">
        <f t="shared" si="448"/>
        <v>0.26923076923076922</v>
      </c>
      <c r="Y1364">
        <f t="shared" si="449"/>
        <v>0.17499999999999999</v>
      </c>
      <c r="Z1364">
        <f t="shared" si="450"/>
        <v>0.77777777777777779</v>
      </c>
      <c r="AA1364" t="str">
        <f t="shared" si="451"/>
        <v>O</v>
      </c>
      <c r="AD1364">
        <f t="shared" si="452"/>
        <v>0.11627906976744186</v>
      </c>
      <c r="AF1364" t="str">
        <f t="shared" si="453"/>
        <v>----</v>
      </c>
      <c r="AG1364" t="str">
        <f t="shared" si="454"/>
        <v>----</v>
      </c>
      <c r="AH1364" t="str">
        <f t="shared" si="455"/>
        <v>----</v>
      </c>
      <c r="AI1364" t="str">
        <f t="shared" si="456"/>
        <v>AlipatNoN</v>
      </c>
      <c r="AJ1364" t="str">
        <f t="shared" si="457"/>
        <v>----</v>
      </c>
      <c r="AK1364" t="str">
        <f t="shared" si="458"/>
        <v>----</v>
      </c>
      <c r="AM1364" s="4">
        <f t="shared" si="459"/>
        <v>495.37447655207012</v>
      </c>
      <c r="AN1364" s="4">
        <f t="shared" si="460"/>
        <v>495</v>
      </c>
      <c r="AO1364" s="4">
        <f t="shared" si="461"/>
        <v>0.37447655207012076</v>
      </c>
    </row>
    <row r="1365" spans="1:41" x14ac:dyDescent="0.25">
      <c r="A1365">
        <v>26</v>
      </c>
      <c r="B1365">
        <v>40</v>
      </c>
      <c r="C1365">
        <v>0</v>
      </c>
      <c r="D1365">
        <v>10</v>
      </c>
      <c r="E1365">
        <v>0</v>
      </c>
      <c r="F1365">
        <v>0</v>
      </c>
      <c r="H1365">
        <v>511.25486960000001</v>
      </c>
      <c r="J1365">
        <v>1885651</v>
      </c>
      <c r="K1365">
        <v>2449538</v>
      </c>
      <c r="L1365">
        <v>1929730</v>
      </c>
      <c r="M1365" t="str">
        <f t="shared" si="442"/>
        <v>Yes</v>
      </c>
      <c r="N1365">
        <f t="shared" si="443"/>
        <v>2088306.3333333333</v>
      </c>
      <c r="O1365">
        <v>6051756</v>
      </c>
      <c r="P1365">
        <v>8554850</v>
      </c>
      <c r="Q1365">
        <v>7734274</v>
      </c>
      <c r="S1365">
        <f t="shared" si="444"/>
        <v>1.5384615384615385</v>
      </c>
      <c r="T1365">
        <f t="shared" si="445"/>
        <v>0.38461538461538464</v>
      </c>
      <c r="V1365" s="4">
        <f t="shared" si="446"/>
        <v>511.2548695799</v>
      </c>
      <c r="W1365">
        <f t="shared" si="447"/>
        <v>7</v>
      </c>
      <c r="X1365">
        <f t="shared" si="448"/>
        <v>0.26923076923076922</v>
      </c>
      <c r="Y1365">
        <f t="shared" si="449"/>
        <v>0.17499999999999999</v>
      </c>
      <c r="Z1365">
        <f t="shared" si="450"/>
        <v>0.7</v>
      </c>
      <c r="AA1365" t="str">
        <f t="shared" si="451"/>
        <v>O</v>
      </c>
      <c r="AD1365">
        <f t="shared" si="452"/>
        <v>9.5238095238095233E-2</v>
      </c>
      <c r="AF1365" t="str">
        <f t="shared" si="453"/>
        <v>----</v>
      </c>
      <c r="AG1365" t="str">
        <f t="shared" si="454"/>
        <v>----</v>
      </c>
      <c r="AH1365" t="str">
        <f t="shared" si="455"/>
        <v>----</v>
      </c>
      <c r="AI1365" t="str">
        <f t="shared" si="456"/>
        <v>AlipatNoN</v>
      </c>
      <c r="AJ1365" t="str">
        <f t="shared" si="457"/>
        <v>----</v>
      </c>
      <c r="AK1365" t="str">
        <f t="shared" si="458"/>
        <v>----</v>
      </c>
      <c r="AM1365" s="4">
        <f t="shared" si="459"/>
        <v>511.37308974055543</v>
      </c>
      <c r="AN1365" s="4">
        <f t="shared" si="460"/>
        <v>511</v>
      </c>
      <c r="AO1365" s="4">
        <f t="shared" si="461"/>
        <v>0.37308974055542876</v>
      </c>
    </row>
    <row r="1366" spans="1:41" x14ac:dyDescent="0.25">
      <c r="A1366">
        <v>26</v>
      </c>
      <c r="B1366">
        <v>40</v>
      </c>
      <c r="C1366">
        <v>0</v>
      </c>
      <c r="D1366">
        <v>11</v>
      </c>
      <c r="E1366">
        <v>0</v>
      </c>
      <c r="F1366">
        <v>0</v>
      </c>
      <c r="H1366">
        <v>527.24978420000002</v>
      </c>
      <c r="J1366">
        <v>2160886</v>
      </c>
      <c r="K1366">
        <v>2512022</v>
      </c>
      <c r="L1366">
        <v>2814541</v>
      </c>
      <c r="M1366" t="str">
        <f t="shared" si="442"/>
        <v>Yes</v>
      </c>
      <c r="N1366">
        <f t="shared" si="443"/>
        <v>2495816.3333333335</v>
      </c>
      <c r="O1366">
        <v>6114133</v>
      </c>
      <c r="P1366">
        <v>7996236</v>
      </c>
      <c r="Q1366">
        <v>7713998</v>
      </c>
      <c r="S1366">
        <f t="shared" si="444"/>
        <v>1.5384615384615385</v>
      </c>
      <c r="T1366">
        <f t="shared" si="445"/>
        <v>0.42307692307692307</v>
      </c>
      <c r="V1366" s="4">
        <f t="shared" si="446"/>
        <v>527.24978417990008</v>
      </c>
      <c r="W1366">
        <f t="shared" si="447"/>
        <v>7</v>
      </c>
      <c r="X1366">
        <f t="shared" si="448"/>
        <v>0.26923076923076922</v>
      </c>
      <c r="Y1366">
        <f t="shared" si="449"/>
        <v>0.17499999999999999</v>
      </c>
      <c r="Z1366">
        <f t="shared" si="450"/>
        <v>0.63636363636363635</v>
      </c>
      <c r="AA1366" t="str">
        <f t="shared" si="451"/>
        <v>O</v>
      </c>
      <c r="AD1366">
        <f t="shared" si="452"/>
        <v>7.3170731707317069E-2</v>
      </c>
      <c r="AF1366" t="str">
        <f t="shared" si="453"/>
        <v>----</v>
      </c>
      <c r="AG1366" t="str">
        <f t="shared" si="454"/>
        <v>----</v>
      </c>
      <c r="AH1366" t="str">
        <f t="shared" si="455"/>
        <v>----</v>
      </c>
      <c r="AI1366" t="str">
        <f t="shared" si="456"/>
        <v>AlipatNoN</v>
      </c>
      <c r="AJ1366" t="str">
        <f t="shared" si="457"/>
        <v>----</v>
      </c>
      <c r="AK1366" t="str">
        <f t="shared" si="458"/>
        <v>----</v>
      </c>
      <c r="AM1366" s="4">
        <f t="shared" si="459"/>
        <v>527.37170292904079</v>
      </c>
      <c r="AN1366" s="4">
        <f t="shared" si="460"/>
        <v>527</v>
      </c>
      <c r="AO1366" s="4">
        <f t="shared" si="461"/>
        <v>0.37170292904079361</v>
      </c>
    </row>
    <row r="1367" spans="1:41" x14ac:dyDescent="0.25">
      <c r="A1367">
        <v>26</v>
      </c>
      <c r="B1367">
        <v>40</v>
      </c>
      <c r="C1367">
        <v>0</v>
      </c>
      <c r="D1367">
        <v>12</v>
      </c>
      <c r="E1367">
        <v>0</v>
      </c>
      <c r="F1367">
        <v>0</v>
      </c>
      <c r="H1367">
        <v>543.24469880000004</v>
      </c>
      <c r="J1367">
        <v>1668042</v>
      </c>
      <c r="K1367">
        <v>2433042</v>
      </c>
      <c r="L1367">
        <v>2222352</v>
      </c>
      <c r="M1367" t="str">
        <f t="shared" si="442"/>
        <v>Yes</v>
      </c>
      <c r="N1367">
        <f t="shared" si="443"/>
        <v>2107812</v>
      </c>
      <c r="O1367">
        <v>5262775</v>
      </c>
      <c r="P1367">
        <v>5976556</v>
      </c>
      <c r="Q1367">
        <v>6030282</v>
      </c>
      <c r="S1367">
        <f t="shared" si="444"/>
        <v>1.5384615384615385</v>
      </c>
      <c r="T1367">
        <f t="shared" si="445"/>
        <v>0.46153846153846156</v>
      </c>
      <c r="V1367" s="4">
        <f t="shared" si="446"/>
        <v>543.24469877990009</v>
      </c>
      <c r="W1367">
        <f t="shared" si="447"/>
        <v>7</v>
      </c>
      <c r="X1367">
        <f t="shared" si="448"/>
        <v>0.26923076923076922</v>
      </c>
      <c r="Y1367">
        <f t="shared" si="449"/>
        <v>0.17499999999999999</v>
      </c>
      <c r="Z1367">
        <f t="shared" si="450"/>
        <v>0.58333333333333337</v>
      </c>
      <c r="AA1367" t="str">
        <f t="shared" si="451"/>
        <v>O</v>
      </c>
      <c r="AD1367">
        <f t="shared" si="452"/>
        <v>0.05</v>
      </c>
      <c r="AF1367" t="str">
        <f t="shared" si="453"/>
        <v>----</v>
      </c>
      <c r="AG1367" t="str">
        <f t="shared" si="454"/>
        <v>----</v>
      </c>
      <c r="AH1367" t="str">
        <f t="shared" si="455"/>
        <v>----</v>
      </c>
      <c r="AI1367" t="str">
        <f t="shared" si="456"/>
        <v>AlipatNoN</v>
      </c>
      <c r="AJ1367" t="str">
        <f t="shared" si="457"/>
        <v>----</v>
      </c>
      <c r="AK1367" t="str">
        <f t="shared" si="458"/>
        <v>----</v>
      </c>
      <c r="AM1367" s="4">
        <f t="shared" si="459"/>
        <v>543.37031611752604</v>
      </c>
      <c r="AN1367" s="4">
        <f t="shared" si="460"/>
        <v>543</v>
      </c>
      <c r="AO1367" s="4">
        <f t="shared" si="461"/>
        <v>0.37031611752604476</v>
      </c>
    </row>
    <row r="1368" spans="1:41" x14ac:dyDescent="0.25">
      <c r="A1368">
        <v>26</v>
      </c>
      <c r="B1368">
        <v>40</v>
      </c>
      <c r="C1368">
        <v>0</v>
      </c>
      <c r="D1368">
        <v>13</v>
      </c>
      <c r="E1368">
        <v>0</v>
      </c>
      <c r="F1368">
        <v>0</v>
      </c>
      <c r="H1368">
        <v>559.23961340000005</v>
      </c>
      <c r="J1368">
        <v>1515573</v>
      </c>
      <c r="K1368">
        <v>1861325</v>
      </c>
      <c r="L1368">
        <v>1833687</v>
      </c>
      <c r="M1368" t="str">
        <f t="shared" si="442"/>
        <v>Yes</v>
      </c>
      <c r="N1368">
        <f t="shared" si="443"/>
        <v>1736861.6666666667</v>
      </c>
      <c r="O1368">
        <v>3597329</v>
      </c>
      <c r="P1368">
        <v>3374775</v>
      </c>
      <c r="Q1368">
        <v>4324845</v>
      </c>
      <c r="S1368">
        <f t="shared" si="444"/>
        <v>1.5384615384615385</v>
      </c>
      <c r="T1368">
        <f t="shared" si="445"/>
        <v>0.5</v>
      </c>
      <c r="V1368" s="4">
        <f t="shared" si="446"/>
        <v>559.23961337990011</v>
      </c>
      <c r="W1368">
        <f t="shared" si="447"/>
        <v>7</v>
      </c>
      <c r="X1368">
        <f t="shared" si="448"/>
        <v>0.26923076923076922</v>
      </c>
      <c r="Y1368">
        <f t="shared" si="449"/>
        <v>0.17499999999999999</v>
      </c>
      <c r="Z1368">
        <f t="shared" si="450"/>
        <v>0.53846153846153844</v>
      </c>
      <c r="AA1368" t="str">
        <f t="shared" si="451"/>
        <v>O</v>
      </c>
      <c r="AD1368">
        <f t="shared" si="452"/>
        <v>2.564102564102564E-2</v>
      </c>
      <c r="AF1368" t="str">
        <f t="shared" si="453"/>
        <v>----</v>
      </c>
      <c r="AG1368" t="str">
        <f t="shared" si="454"/>
        <v>----</v>
      </c>
      <c r="AH1368" t="str">
        <f t="shared" si="455"/>
        <v>----</v>
      </c>
      <c r="AI1368" t="str">
        <f t="shared" si="456"/>
        <v>AlipatNoN</v>
      </c>
      <c r="AJ1368" t="str">
        <f t="shared" si="457"/>
        <v>----</v>
      </c>
      <c r="AK1368" t="str">
        <f t="shared" si="458"/>
        <v>----</v>
      </c>
      <c r="AM1368" s="4">
        <f t="shared" si="459"/>
        <v>559.36892930601141</v>
      </c>
      <c r="AN1368" s="4">
        <f t="shared" si="460"/>
        <v>559</v>
      </c>
      <c r="AO1368" s="4">
        <f t="shared" si="461"/>
        <v>0.36892930601140961</v>
      </c>
    </row>
    <row r="1369" spans="1:41" x14ac:dyDescent="0.25">
      <c r="A1369">
        <v>26</v>
      </c>
      <c r="B1369">
        <v>40</v>
      </c>
      <c r="C1369">
        <v>0</v>
      </c>
      <c r="D1369">
        <v>21</v>
      </c>
      <c r="E1369">
        <v>0</v>
      </c>
      <c r="F1369">
        <v>0</v>
      </c>
      <c r="H1369">
        <v>687.19893019999995</v>
      </c>
      <c r="J1369">
        <v>1948287</v>
      </c>
      <c r="K1369">
        <v>1575208</v>
      </c>
      <c r="L1369">
        <v>2096714</v>
      </c>
      <c r="M1369" t="str">
        <f t="shared" si="442"/>
        <v>Yes</v>
      </c>
      <c r="N1369">
        <f t="shared" si="443"/>
        <v>1873403</v>
      </c>
      <c r="O1369">
        <v>2106550</v>
      </c>
      <c r="P1369">
        <v>1979020</v>
      </c>
      <c r="Q1369">
        <v>2079607</v>
      </c>
      <c r="S1369">
        <f t="shared" si="444"/>
        <v>1.5384615384615385</v>
      </c>
      <c r="T1369">
        <f t="shared" si="445"/>
        <v>0.80769230769230771</v>
      </c>
      <c r="V1369" s="4">
        <f t="shared" si="446"/>
        <v>687.1989301799</v>
      </c>
      <c r="W1369">
        <f t="shared" si="447"/>
        <v>7</v>
      </c>
      <c r="X1369">
        <f t="shared" si="448"/>
        <v>0.26923076923076922</v>
      </c>
      <c r="Y1369">
        <f t="shared" si="449"/>
        <v>0.17499999999999999</v>
      </c>
      <c r="Z1369">
        <f t="shared" si="450"/>
        <v>0.33333333333333331</v>
      </c>
      <c r="AA1369" t="str">
        <f t="shared" si="451"/>
        <v>O</v>
      </c>
      <c r="AD1369">
        <f t="shared" si="452"/>
        <v>-0.22580645161290322</v>
      </c>
      <c r="AF1369" t="str">
        <f t="shared" si="453"/>
        <v>----</v>
      </c>
      <c r="AG1369" t="str">
        <f t="shared" si="454"/>
        <v>----</v>
      </c>
      <c r="AH1369" t="str">
        <f t="shared" si="455"/>
        <v>----</v>
      </c>
      <c r="AI1369" t="str">
        <f t="shared" si="456"/>
        <v>----</v>
      </c>
      <c r="AJ1369" t="str">
        <f t="shared" si="457"/>
        <v>SatFACarb</v>
      </c>
      <c r="AK1369" t="str">
        <f t="shared" si="458"/>
        <v>----</v>
      </c>
      <c r="AM1369" s="4">
        <f t="shared" si="459"/>
        <v>687.35783481389365</v>
      </c>
      <c r="AN1369" s="4">
        <f t="shared" si="460"/>
        <v>687</v>
      </c>
      <c r="AO1369" s="4">
        <f t="shared" si="461"/>
        <v>0.35783481389364624</v>
      </c>
    </row>
    <row r="1370" spans="1:41" x14ac:dyDescent="0.25">
      <c r="A1370">
        <v>26</v>
      </c>
      <c r="B1370">
        <v>42</v>
      </c>
      <c r="C1370">
        <v>0</v>
      </c>
      <c r="D1370">
        <v>19</v>
      </c>
      <c r="E1370">
        <v>0</v>
      </c>
      <c r="F1370">
        <v>0</v>
      </c>
      <c r="H1370">
        <v>657.22475099999997</v>
      </c>
      <c r="J1370">
        <v>1764105</v>
      </c>
      <c r="K1370">
        <v>1583080</v>
      </c>
      <c r="L1370">
        <v>1760399</v>
      </c>
      <c r="M1370" t="str">
        <f t="shared" si="442"/>
        <v>Yes</v>
      </c>
      <c r="N1370">
        <f t="shared" si="443"/>
        <v>1702528</v>
      </c>
      <c r="O1370">
        <v>2636238</v>
      </c>
      <c r="P1370">
        <v>3428477</v>
      </c>
      <c r="Q1370">
        <v>3267654</v>
      </c>
      <c r="S1370">
        <f t="shared" si="444"/>
        <v>1.6153846153846154</v>
      </c>
      <c r="T1370">
        <f t="shared" si="445"/>
        <v>0.73076923076923073</v>
      </c>
      <c r="V1370" s="4">
        <f t="shared" si="446"/>
        <v>657.22475097990002</v>
      </c>
      <c r="W1370">
        <f t="shared" si="447"/>
        <v>6</v>
      </c>
      <c r="X1370">
        <f t="shared" si="448"/>
        <v>0.23076923076923078</v>
      </c>
      <c r="Y1370">
        <f t="shared" si="449"/>
        <v>0.14285714285714285</v>
      </c>
      <c r="Z1370">
        <f t="shared" si="450"/>
        <v>0.31578947368421051</v>
      </c>
      <c r="AA1370" t="str">
        <f t="shared" si="451"/>
        <v>O</v>
      </c>
      <c r="AD1370">
        <f t="shared" si="452"/>
        <v>-0.21212121212121213</v>
      </c>
      <c r="AF1370" t="str">
        <f t="shared" si="453"/>
        <v>----</v>
      </c>
      <c r="AG1370" t="str">
        <f t="shared" si="454"/>
        <v>----</v>
      </c>
      <c r="AH1370" t="str">
        <f t="shared" si="455"/>
        <v>----</v>
      </c>
      <c r="AI1370" t="str">
        <f t="shared" si="456"/>
        <v>----</v>
      </c>
      <c r="AJ1370" t="str">
        <f t="shared" si="457"/>
        <v>SatFACarb</v>
      </c>
      <c r="AK1370" t="str">
        <f t="shared" si="458"/>
        <v>----</v>
      </c>
      <c r="AM1370" s="4">
        <f t="shared" si="459"/>
        <v>657.37672452630636</v>
      </c>
      <c r="AN1370" s="4">
        <f t="shared" si="460"/>
        <v>657</v>
      </c>
      <c r="AO1370" s="4">
        <f t="shared" si="461"/>
        <v>0.37672452630636144</v>
      </c>
    </row>
    <row r="1371" spans="1:41" x14ac:dyDescent="0.25">
      <c r="A1371">
        <v>26</v>
      </c>
      <c r="B1371">
        <v>42</v>
      </c>
      <c r="C1371">
        <v>0</v>
      </c>
      <c r="D1371">
        <v>20</v>
      </c>
      <c r="E1371">
        <v>0</v>
      </c>
      <c r="F1371">
        <v>0</v>
      </c>
      <c r="H1371">
        <v>673.21966559999998</v>
      </c>
      <c r="J1371">
        <v>2432177</v>
      </c>
      <c r="K1371">
        <v>1958822</v>
      </c>
      <c r="L1371">
        <v>2602668</v>
      </c>
      <c r="M1371" t="str">
        <f t="shared" si="442"/>
        <v>Yes</v>
      </c>
      <c r="N1371">
        <f t="shared" si="443"/>
        <v>2331222.3333333335</v>
      </c>
      <c r="O1371">
        <v>4052360</v>
      </c>
      <c r="P1371">
        <v>5901446</v>
      </c>
      <c r="Q1371">
        <v>5230930</v>
      </c>
      <c r="S1371">
        <f t="shared" si="444"/>
        <v>1.6153846153846154</v>
      </c>
      <c r="T1371">
        <f t="shared" si="445"/>
        <v>0.76923076923076927</v>
      </c>
      <c r="V1371" s="4">
        <f t="shared" si="446"/>
        <v>673.21966557990004</v>
      </c>
      <c r="W1371">
        <f t="shared" si="447"/>
        <v>6</v>
      </c>
      <c r="X1371">
        <f t="shared" si="448"/>
        <v>0.23076923076923078</v>
      </c>
      <c r="Y1371">
        <f t="shared" si="449"/>
        <v>0.14285714285714285</v>
      </c>
      <c r="Z1371">
        <f t="shared" si="450"/>
        <v>0.3</v>
      </c>
      <c r="AA1371" t="str">
        <f t="shared" si="451"/>
        <v>O</v>
      </c>
      <c r="AD1371">
        <f t="shared" si="452"/>
        <v>-0.25</v>
      </c>
      <c r="AF1371" t="str">
        <f t="shared" si="453"/>
        <v>----</v>
      </c>
      <c r="AG1371" t="str">
        <f t="shared" si="454"/>
        <v>----</v>
      </c>
      <c r="AH1371" t="str">
        <f t="shared" si="455"/>
        <v>----</v>
      </c>
      <c r="AI1371" t="str">
        <f t="shared" si="456"/>
        <v>----</v>
      </c>
      <c r="AJ1371" t="str">
        <f t="shared" si="457"/>
        <v>SatFACarb</v>
      </c>
      <c r="AK1371" t="str">
        <f t="shared" si="458"/>
        <v>----</v>
      </c>
      <c r="AM1371" s="4">
        <f t="shared" si="459"/>
        <v>673.37533771479161</v>
      </c>
      <c r="AN1371" s="4">
        <f t="shared" si="460"/>
        <v>673</v>
      </c>
      <c r="AO1371" s="4">
        <f t="shared" si="461"/>
        <v>0.3753377147916126</v>
      </c>
    </row>
    <row r="1372" spans="1:41" x14ac:dyDescent="0.25">
      <c r="A1372">
        <v>26</v>
      </c>
      <c r="B1372">
        <v>42</v>
      </c>
      <c r="C1372">
        <v>0</v>
      </c>
      <c r="D1372">
        <v>21</v>
      </c>
      <c r="E1372">
        <v>0</v>
      </c>
      <c r="F1372">
        <v>0</v>
      </c>
      <c r="H1372">
        <v>689.2145802</v>
      </c>
      <c r="J1372">
        <v>2592871</v>
      </c>
      <c r="K1372">
        <v>2148156</v>
      </c>
      <c r="L1372">
        <v>2892817</v>
      </c>
      <c r="M1372" t="str">
        <f t="shared" si="442"/>
        <v>Yes</v>
      </c>
      <c r="N1372">
        <f t="shared" si="443"/>
        <v>2544614.6666666665</v>
      </c>
      <c r="O1372">
        <v>2604176</v>
      </c>
      <c r="P1372">
        <v>2725002</v>
      </c>
      <c r="Q1372">
        <v>2644424</v>
      </c>
      <c r="S1372">
        <f t="shared" si="444"/>
        <v>1.6153846153846154</v>
      </c>
      <c r="T1372">
        <f t="shared" si="445"/>
        <v>0.80769230769230771</v>
      </c>
      <c r="V1372" s="4">
        <f t="shared" si="446"/>
        <v>689.21458017990005</v>
      </c>
      <c r="W1372">
        <f t="shared" si="447"/>
        <v>6</v>
      </c>
      <c r="X1372">
        <f t="shared" si="448"/>
        <v>0.23076923076923078</v>
      </c>
      <c r="Y1372">
        <f t="shared" si="449"/>
        <v>0.14285714285714285</v>
      </c>
      <c r="Z1372">
        <f t="shared" si="450"/>
        <v>0.2857142857142857</v>
      </c>
      <c r="AA1372" t="str">
        <f t="shared" si="451"/>
        <v>O</v>
      </c>
      <c r="AD1372">
        <f t="shared" si="452"/>
        <v>-0.29032258064516131</v>
      </c>
      <c r="AF1372" t="str">
        <f t="shared" si="453"/>
        <v>----</v>
      </c>
      <c r="AG1372" t="str">
        <f t="shared" si="454"/>
        <v>----</v>
      </c>
      <c r="AH1372" t="str">
        <f t="shared" si="455"/>
        <v>----</v>
      </c>
      <c r="AI1372" t="str">
        <f t="shared" si="456"/>
        <v>----</v>
      </c>
      <c r="AJ1372" t="str">
        <f t="shared" si="457"/>
        <v>SatFACarb</v>
      </c>
      <c r="AK1372" t="str">
        <f t="shared" si="458"/>
        <v>----</v>
      </c>
      <c r="AM1372" s="4">
        <f t="shared" si="459"/>
        <v>689.37395090327698</v>
      </c>
      <c r="AN1372" s="4">
        <f t="shared" si="460"/>
        <v>689</v>
      </c>
      <c r="AO1372" s="4">
        <f t="shared" si="461"/>
        <v>0.37395090327697744</v>
      </c>
    </row>
    <row r="1373" spans="1:41" x14ac:dyDescent="0.25">
      <c r="A1373">
        <v>26</v>
      </c>
      <c r="B1373">
        <v>44</v>
      </c>
      <c r="C1373">
        <v>0</v>
      </c>
      <c r="D1373">
        <v>18</v>
      </c>
      <c r="E1373">
        <v>0</v>
      </c>
      <c r="F1373">
        <v>0</v>
      </c>
      <c r="H1373">
        <v>643.2454864</v>
      </c>
      <c r="J1373">
        <v>1980583</v>
      </c>
      <c r="K1373">
        <v>2164913</v>
      </c>
      <c r="L1373">
        <v>1897010</v>
      </c>
      <c r="M1373" t="str">
        <f t="shared" si="442"/>
        <v>Yes</v>
      </c>
      <c r="N1373">
        <f t="shared" si="443"/>
        <v>2014168.6666666667</v>
      </c>
      <c r="O1373">
        <v>4401477</v>
      </c>
      <c r="P1373">
        <v>4055194</v>
      </c>
      <c r="Q1373">
        <v>4009990</v>
      </c>
      <c r="S1373">
        <f t="shared" si="444"/>
        <v>1.6923076923076923</v>
      </c>
      <c r="T1373">
        <f t="shared" si="445"/>
        <v>0.69230769230769229</v>
      </c>
      <c r="V1373" s="4">
        <f t="shared" si="446"/>
        <v>643.24548637990006</v>
      </c>
      <c r="W1373">
        <f t="shared" si="447"/>
        <v>5</v>
      </c>
      <c r="X1373">
        <f t="shared" si="448"/>
        <v>0.19230769230769232</v>
      </c>
      <c r="Y1373">
        <f t="shared" si="449"/>
        <v>0.11363636363636363</v>
      </c>
      <c r="Z1373">
        <f t="shared" si="450"/>
        <v>0.27777777777777779</v>
      </c>
      <c r="AA1373" t="str">
        <f t="shared" si="451"/>
        <v>O</v>
      </c>
      <c r="AD1373">
        <f t="shared" si="452"/>
        <v>-0.23529411764705882</v>
      </c>
      <c r="AF1373" t="str">
        <f t="shared" si="453"/>
        <v>----</v>
      </c>
      <c r="AG1373" t="str">
        <f t="shared" si="454"/>
        <v>----</v>
      </c>
      <c r="AH1373" t="str">
        <f t="shared" si="455"/>
        <v>----</v>
      </c>
      <c r="AI1373" t="str">
        <f t="shared" si="456"/>
        <v>----</v>
      </c>
      <c r="AJ1373" t="str">
        <f t="shared" si="457"/>
        <v>SatFACarb</v>
      </c>
      <c r="AK1373" t="str">
        <f t="shared" si="458"/>
        <v>----</v>
      </c>
      <c r="AM1373" s="4">
        <f t="shared" si="459"/>
        <v>643.39422742720433</v>
      </c>
      <c r="AN1373" s="4">
        <f t="shared" si="460"/>
        <v>643</v>
      </c>
      <c r="AO1373" s="4">
        <f t="shared" si="461"/>
        <v>0.3942274272043278</v>
      </c>
    </row>
    <row r="1374" spans="1:41" x14ac:dyDescent="0.25">
      <c r="A1374">
        <v>26</v>
      </c>
      <c r="B1374">
        <v>44</v>
      </c>
      <c r="C1374">
        <v>0</v>
      </c>
      <c r="D1374">
        <v>19</v>
      </c>
      <c r="E1374">
        <v>0</v>
      </c>
      <c r="F1374">
        <v>0</v>
      </c>
      <c r="H1374">
        <v>659.24040100000002</v>
      </c>
      <c r="J1374">
        <v>2181236</v>
      </c>
      <c r="K1374">
        <v>1731981</v>
      </c>
      <c r="L1374">
        <v>1758216</v>
      </c>
      <c r="M1374" t="str">
        <f t="shared" si="442"/>
        <v>Yes</v>
      </c>
      <c r="N1374">
        <f t="shared" si="443"/>
        <v>1890477.6666666667</v>
      </c>
      <c r="O1374">
        <v>4329937</v>
      </c>
      <c r="P1374">
        <v>4144253</v>
      </c>
      <c r="Q1374">
        <v>4095945</v>
      </c>
      <c r="S1374">
        <f t="shared" si="444"/>
        <v>1.6923076923076923</v>
      </c>
      <c r="T1374">
        <f t="shared" si="445"/>
        <v>0.73076923076923073</v>
      </c>
      <c r="V1374" s="4">
        <f t="shared" si="446"/>
        <v>659.24040097990007</v>
      </c>
      <c r="W1374">
        <f t="shared" si="447"/>
        <v>5</v>
      </c>
      <c r="X1374">
        <f t="shared" si="448"/>
        <v>0.19230769230769232</v>
      </c>
      <c r="Y1374">
        <f t="shared" si="449"/>
        <v>0.11363636363636363</v>
      </c>
      <c r="Z1374">
        <f t="shared" si="450"/>
        <v>0.26315789473684209</v>
      </c>
      <c r="AA1374" t="str">
        <f t="shared" si="451"/>
        <v>O</v>
      </c>
      <c r="AD1374">
        <f t="shared" si="452"/>
        <v>-0.27272727272727271</v>
      </c>
      <c r="AF1374" t="str">
        <f t="shared" si="453"/>
        <v>----</v>
      </c>
      <c r="AG1374" t="str">
        <f t="shared" si="454"/>
        <v>----</v>
      </c>
      <c r="AH1374" t="str">
        <f t="shared" si="455"/>
        <v>----</v>
      </c>
      <c r="AI1374" t="str">
        <f t="shared" si="456"/>
        <v>----</v>
      </c>
      <c r="AJ1374" t="str">
        <f t="shared" si="457"/>
        <v>SatFACarb</v>
      </c>
      <c r="AK1374" t="str">
        <f t="shared" si="458"/>
        <v>----</v>
      </c>
      <c r="AM1374" s="4">
        <f t="shared" si="459"/>
        <v>659.39284061568958</v>
      </c>
      <c r="AN1374" s="4">
        <f t="shared" si="460"/>
        <v>659</v>
      </c>
      <c r="AO1374" s="4">
        <f t="shared" si="461"/>
        <v>0.39284061568957895</v>
      </c>
    </row>
    <row r="1375" spans="1:41" x14ac:dyDescent="0.25">
      <c r="A1375">
        <v>26</v>
      </c>
      <c r="B1375">
        <v>44</v>
      </c>
      <c r="C1375">
        <v>0</v>
      </c>
      <c r="D1375">
        <v>21</v>
      </c>
      <c r="E1375">
        <v>0</v>
      </c>
      <c r="F1375">
        <v>0</v>
      </c>
      <c r="H1375">
        <v>691.23023020000005</v>
      </c>
      <c r="J1375">
        <v>1779807</v>
      </c>
      <c r="K1375">
        <v>1984857</v>
      </c>
      <c r="L1375">
        <v>2317281</v>
      </c>
      <c r="M1375" t="str">
        <f t="shared" si="442"/>
        <v>Yes</v>
      </c>
      <c r="N1375">
        <f t="shared" si="443"/>
        <v>2027315</v>
      </c>
      <c r="O1375">
        <v>2199655</v>
      </c>
      <c r="P1375">
        <v>2915464</v>
      </c>
      <c r="Q1375">
        <v>2310701</v>
      </c>
      <c r="S1375">
        <f t="shared" si="444"/>
        <v>1.6923076923076923</v>
      </c>
      <c r="T1375">
        <f t="shared" si="445"/>
        <v>0.80769230769230771</v>
      </c>
      <c r="V1375" s="4">
        <f t="shared" si="446"/>
        <v>691.2302301799001</v>
      </c>
      <c r="W1375">
        <f t="shared" si="447"/>
        <v>5</v>
      </c>
      <c r="X1375">
        <f t="shared" si="448"/>
        <v>0.19230769230769232</v>
      </c>
      <c r="Y1375">
        <f t="shared" si="449"/>
        <v>0.11363636363636363</v>
      </c>
      <c r="Z1375">
        <f t="shared" si="450"/>
        <v>0.23809523809523808</v>
      </c>
      <c r="AA1375" t="str">
        <f t="shared" si="451"/>
        <v>O</v>
      </c>
      <c r="AD1375">
        <f t="shared" si="452"/>
        <v>-0.35483870967741937</v>
      </c>
      <c r="AF1375" t="str">
        <f t="shared" si="453"/>
        <v>----</v>
      </c>
      <c r="AG1375" t="str">
        <f t="shared" si="454"/>
        <v>----</v>
      </c>
      <c r="AH1375" t="str">
        <f t="shared" si="455"/>
        <v>----</v>
      </c>
      <c r="AI1375" t="str">
        <f t="shared" si="456"/>
        <v>----</v>
      </c>
      <c r="AJ1375" t="str">
        <f t="shared" si="457"/>
        <v>SatFACarb</v>
      </c>
      <c r="AK1375" t="str">
        <f t="shared" si="458"/>
        <v>----</v>
      </c>
      <c r="AM1375" s="4">
        <f t="shared" si="459"/>
        <v>691.39006699266019</v>
      </c>
      <c r="AN1375" s="4">
        <f t="shared" si="460"/>
        <v>691</v>
      </c>
      <c r="AO1375" s="4">
        <f t="shared" si="461"/>
        <v>0.39006699266019496</v>
      </c>
    </row>
    <row r="1376" spans="1:41" x14ac:dyDescent="0.25">
      <c r="A1376">
        <v>26</v>
      </c>
      <c r="B1376">
        <v>44</v>
      </c>
      <c r="C1376">
        <v>0</v>
      </c>
      <c r="D1376">
        <v>22</v>
      </c>
      <c r="E1376">
        <v>0</v>
      </c>
      <c r="F1376">
        <v>0</v>
      </c>
      <c r="H1376">
        <v>707.22514479999995</v>
      </c>
      <c r="J1376">
        <v>2390976</v>
      </c>
      <c r="K1376">
        <v>3481924</v>
      </c>
      <c r="L1376">
        <v>2759496</v>
      </c>
      <c r="M1376" t="str">
        <f t="shared" si="442"/>
        <v>Yes</v>
      </c>
      <c r="N1376">
        <f t="shared" si="443"/>
        <v>2877465.3333333335</v>
      </c>
      <c r="O1376">
        <v>2223843</v>
      </c>
      <c r="P1376">
        <v>3304484</v>
      </c>
      <c r="Q1376">
        <v>2373447</v>
      </c>
      <c r="S1376">
        <f t="shared" si="444"/>
        <v>1.6923076923076923</v>
      </c>
      <c r="T1376">
        <f t="shared" si="445"/>
        <v>0.84615384615384615</v>
      </c>
      <c r="V1376" s="4">
        <f t="shared" si="446"/>
        <v>707.22514477990001</v>
      </c>
      <c r="W1376">
        <f t="shared" si="447"/>
        <v>5</v>
      </c>
      <c r="X1376">
        <f t="shared" si="448"/>
        <v>0.19230769230769232</v>
      </c>
      <c r="Y1376">
        <f t="shared" si="449"/>
        <v>0.11363636363636363</v>
      </c>
      <c r="Z1376">
        <f t="shared" si="450"/>
        <v>0.22727272727272727</v>
      </c>
      <c r="AA1376" t="str">
        <f t="shared" si="451"/>
        <v>O</v>
      </c>
      <c r="AD1376">
        <f t="shared" si="452"/>
        <v>-0.4</v>
      </c>
      <c r="AF1376" t="str">
        <f t="shared" si="453"/>
        <v>----</v>
      </c>
      <c r="AG1376" t="str">
        <f t="shared" si="454"/>
        <v>----</v>
      </c>
      <c r="AH1376" t="str">
        <f t="shared" si="455"/>
        <v>----</v>
      </c>
      <c r="AI1376" t="str">
        <f t="shared" si="456"/>
        <v>----</v>
      </c>
      <c r="AJ1376" t="str">
        <f t="shared" si="457"/>
        <v>SatFACarb</v>
      </c>
      <c r="AK1376" t="str">
        <f t="shared" si="458"/>
        <v>----</v>
      </c>
      <c r="AM1376" s="4">
        <f t="shared" si="459"/>
        <v>707.38868018114545</v>
      </c>
      <c r="AN1376" s="4">
        <f t="shared" si="460"/>
        <v>707</v>
      </c>
      <c r="AO1376" s="4">
        <f t="shared" si="461"/>
        <v>0.38868018114544611</v>
      </c>
    </row>
    <row r="1377" spans="1:41" x14ac:dyDescent="0.25">
      <c r="A1377">
        <v>26</v>
      </c>
      <c r="B1377">
        <v>52</v>
      </c>
      <c r="C1377">
        <v>0</v>
      </c>
      <c r="D1377">
        <v>2</v>
      </c>
      <c r="E1377">
        <v>0</v>
      </c>
      <c r="F1377">
        <v>0</v>
      </c>
      <c r="H1377">
        <v>395.38945280000002</v>
      </c>
      <c r="J1377">
        <v>2743630</v>
      </c>
      <c r="K1377">
        <v>2635854</v>
      </c>
      <c r="L1377">
        <v>3000454</v>
      </c>
      <c r="M1377" t="str">
        <f t="shared" si="442"/>
        <v>Yes</v>
      </c>
      <c r="N1377">
        <f t="shared" si="443"/>
        <v>2793312.6666666665</v>
      </c>
      <c r="O1377">
        <v>2908471</v>
      </c>
      <c r="P1377">
        <v>2438524</v>
      </c>
      <c r="Q1377">
        <v>1874779</v>
      </c>
      <c r="S1377">
        <f t="shared" si="444"/>
        <v>2</v>
      </c>
      <c r="T1377">
        <f t="shared" si="445"/>
        <v>7.6923076923076927E-2</v>
      </c>
      <c r="V1377" s="4">
        <f t="shared" si="446"/>
        <v>395.38945277989995</v>
      </c>
      <c r="W1377">
        <f t="shared" si="447"/>
        <v>1</v>
      </c>
      <c r="X1377">
        <f t="shared" si="448"/>
        <v>3.8461538461538464E-2</v>
      </c>
      <c r="Y1377">
        <f t="shared" si="449"/>
        <v>1.9230769230769232E-2</v>
      </c>
      <c r="Z1377">
        <f t="shared" si="450"/>
        <v>0.5</v>
      </c>
      <c r="AA1377" t="str">
        <f t="shared" si="451"/>
        <v>O</v>
      </c>
      <c r="AD1377">
        <f t="shared" si="452"/>
        <v>0</v>
      </c>
      <c r="AF1377" t="str">
        <f t="shared" si="453"/>
        <v>----</v>
      </c>
      <c r="AG1377" t="str">
        <f t="shared" si="454"/>
        <v>----</v>
      </c>
      <c r="AH1377" t="str">
        <f t="shared" si="455"/>
        <v>----</v>
      </c>
      <c r="AI1377" t="str">
        <f t="shared" si="456"/>
        <v>AlipatNoN</v>
      </c>
      <c r="AJ1377" t="str">
        <f t="shared" si="457"/>
        <v>----</v>
      </c>
      <c r="AK1377" t="str">
        <f t="shared" si="458"/>
        <v>----</v>
      </c>
      <c r="AM1377" s="4">
        <f t="shared" si="459"/>
        <v>395.48088076897221</v>
      </c>
      <c r="AN1377" s="4">
        <f t="shared" si="460"/>
        <v>395</v>
      </c>
      <c r="AO1377" s="4">
        <f t="shared" si="461"/>
        <v>0.48088076897221299</v>
      </c>
    </row>
    <row r="1378" spans="1:41" x14ac:dyDescent="0.25">
      <c r="A1378">
        <v>27</v>
      </c>
      <c r="B1378">
        <v>32</v>
      </c>
      <c r="C1378">
        <v>0</v>
      </c>
      <c r="D1378">
        <v>12</v>
      </c>
      <c r="E1378">
        <v>0</v>
      </c>
      <c r="F1378">
        <v>0</v>
      </c>
      <c r="H1378">
        <v>547.18209879999995</v>
      </c>
      <c r="J1378">
        <v>1515613</v>
      </c>
      <c r="K1378">
        <v>1538643</v>
      </c>
      <c r="L1378">
        <v>2261268</v>
      </c>
      <c r="M1378" t="str">
        <f t="shared" si="442"/>
        <v>Yes</v>
      </c>
      <c r="N1378">
        <f t="shared" si="443"/>
        <v>1771841.3333333333</v>
      </c>
      <c r="O1378">
        <v>2121540</v>
      </c>
      <c r="P1378">
        <v>2560319</v>
      </c>
      <c r="Q1378">
        <v>1971551</v>
      </c>
      <c r="S1378">
        <f t="shared" si="444"/>
        <v>1.1851851851851851</v>
      </c>
      <c r="T1378">
        <f t="shared" si="445"/>
        <v>0.44444444444444442</v>
      </c>
      <c r="V1378" s="4">
        <f t="shared" si="446"/>
        <v>547.1820987799</v>
      </c>
      <c r="W1378">
        <f t="shared" si="447"/>
        <v>12</v>
      </c>
      <c r="X1378">
        <f t="shared" si="448"/>
        <v>0.44444444444444442</v>
      </c>
      <c r="Y1378">
        <f t="shared" si="449"/>
        <v>0.375</v>
      </c>
      <c r="Z1378">
        <f t="shared" si="450"/>
        <v>1</v>
      </c>
      <c r="AA1378" t="str">
        <f t="shared" si="451"/>
        <v>CRAM</v>
      </c>
      <c r="AD1378">
        <f t="shared" si="452"/>
        <v>0.2857142857142857</v>
      </c>
      <c r="AF1378" t="str">
        <f t="shared" si="453"/>
        <v>----</v>
      </c>
      <c r="AG1378" t="str">
        <f t="shared" si="454"/>
        <v>----</v>
      </c>
      <c r="AH1378" t="str">
        <f t="shared" si="455"/>
        <v>HUnSatLig</v>
      </c>
      <c r="AI1378" t="str">
        <f t="shared" si="456"/>
        <v>----</v>
      </c>
      <c r="AJ1378" t="str">
        <f t="shared" si="457"/>
        <v>----</v>
      </c>
      <c r="AK1378" t="str">
        <f t="shared" si="458"/>
        <v>----</v>
      </c>
      <c r="AM1378" s="4">
        <f t="shared" si="459"/>
        <v>547.3086265833</v>
      </c>
      <c r="AN1378" s="4">
        <f t="shared" si="460"/>
        <v>547</v>
      </c>
      <c r="AO1378" s="4">
        <f t="shared" si="461"/>
        <v>0.30862658329999704</v>
      </c>
    </row>
    <row r="1379" spans="1:41" x14ac:dyDescent="0.25">
      <c r="A1379">
        <v>27</v>
      </c>
      <c r="B1379">
        <v>32</v>
      </c>
      <c r="C1379">
        <v>0</v>
      </c>
      <c r="D1379">
        <v>13</v>
      </c>
      <c r="E1379">
        <v>0</v>
      </c>
      <c r="F1379">
        <v>0</v>
      </c>
      <c r="H1379">
        <v>563.17701339999996</v>
      </c>
      <c r="J1379">
        <v>1567226</v>
      </c>
      <c r="K1379">
        <v>1609946</v>
      </c>
      <c r="L1379">
        <v>1610931</v>
      </c>
      <c r="M1379" t="str">
        <f t="shared" si="442"/>
        <v>Yes</v>
      </c>
      <c r="N1379">
        <f t="shared" si="443"/>
        <v>1596034.3333333333</v>
      </c>
      <c r="O1379">
        <v>1594573</v>
      </c>
      <c r="P1379">
        <v>1931729</v>
      </c>
      <c r="Q1379">
        <v>1721715</v>
      </c>
      <c r="S1379">
        <f t="shared" si="444"/>
        <v>1.1851851851851851</v>
      </c>
      <c r="T1379">
        <f t="shared" si="445"/>
        <v>0.48148148148148145</v>
      </c>
      <c r="V1379" s="4">
        <f t="shared" si="446"/>
        <v>563.17701337990002</v>
      </c>
      <c r="W1379">
        <f t="shared" si="447"/>
        <v>12</v>
      </c>
      <c r="X1379">
        <f t="shared" si="448"/>
        <v>0.44444444444444442</v>
      </c>
      <c r="Y1379">
        <f t="shared" si="449"/>
        <v>0.375</v>
      </c>
      <c r="Z1379">
        <f t="shared" si="450"/>
        <v>0.92307692307692313</v>
      </c>
      <c r="AA1379" t="str">
        <f t="shared" si="451"/>
        <v>CRAM</v>
      </c>
      <c r="AD1379">
        <f t="shared" si="452"/>
        <v>0.26829268292682928</v>
      </c>
      <c r="AF1379" t="str">
        <f t="shared" si="453"/>
        <v>----</v>
      </c>
      <c r="AG1379" t="str">
        <f t="shared" si="454"/>
        <v>----</v>
      </c>
      <c r="AH1379" t="str">
        <f t="shared" si="455"/>
        <v>HUnSatLig</v>
      </c>
      <c r="AI1379" t="str">
        <f t="shared" si="456"/>
        <v>----</v>
      </c>
      <c r="AJ1379" t="str">
        <f t="shared" si="457"/>
        <v>----</v>
      </c>
      <c r="AK1379" t="str">
        <f t="shared" si="458"/>
        <v>----</v>
      </c>
      <c r="AM1379" s="4">
        <f t="shared" si="459"/>
        <v>563.30723977178536</v>
      </c>
      <c r="AN1379" s="4">
        <f t="shared" si="460"/>
        <v>563</v>
      </c>
      <c r="AO1379" s="4">
        <f t="shared" si="461"/>
        <v>0.30723977178536188</v>
      </c>
    </row>
    <row r="1380" spans="1:41" x14ac:dyDescent="0.25">
      <c r="A1380">
        <v>27</v>
      </c>
      <c r="B1380">
        <v>34</v>
      </c>
      <c r="C1380">
        <v>0</v>
      </c>
      <c r="D1380">
        <v>11</v>
      </c>
      <c r="E1380">
        <v>0</v>
      </c>
      <c r="F1380">
        <v>0</v>
      </c>
      <c r="H1380">
        <v>533.20283419999998</v>
      </c>
      <c r="J1380">
        <v>2121394</v>
      </c>
      <c r="K1380">
        <v>2687800</v>
      </c>
      <c r="L1380">
        <v>2637500</v>
      </c>
      <c r="M1380" t="str">
        <f t="shared" si="442"/>
        <v>Yes</v>
      </c>
      <c r="N1380">
        <f t="shared" si="443"/>
        <v>2482231.3333333335</v>
      </c>
      <c r="O1380">
        <v>4661968</v>
      </c>
      <c r="P1380">
        <v>4880152</v>
      </c>
      <c r="Q1380">
        <v>4966551</v>
      </c>
      <c r="S1380">
        <f t="shared" si="444"/>
        <v>1.2592592592592593</v>
      </c>
      <c r="T1380">
        <f t="shared" si="445"/>
        <v>0.40740740740740738</v>
      </c>
      <c r="V1380" s="4">
        <f t="shared" si="446"/>
        <v>533.20283417990004</v>
      </c>
      <c r="W1380">
        <f t="shared" si="447"/>
        <v>11</v>
      </c>
      <c r="X1380">
        <f t="shared" si="448"/>
        <v>0.40740740740740738</v>
      </c>
      <c r="Y1380">
        <f t="shared" si="449"/>
        <v>0.3235294117647059</v>
      </c>
      <c r="Z1380">
        <f t="shared" si="450"/>
        <v>1</v>
      </c>
      <c r="AA1380" t="str">
        <f t="shared" si="451"/>
        <v>CRAM</v>
      </c>
      <c r="AD1380">
        <f t="shared" si="452"/>
        <v>0.2558139534883721</v>
      </c>
      <c r="AF1380" t="str">
        <f t="shared" si="453"/>
        <v>----</v>
      </c>
      <c r="AG1380" t="str">
        <f t="shared" si="454"/>
        <v>----</v>
      </c>
      <c r="AH1380" t="str">
        <f t="shared" si="455"/>
        <v>HUnSatLig</v>
      </c>
      <c r="AI1380" t="str">
        <f t="shared" si="456"/>
        <v>----</v>
      </c>
      <c r="AJ1380" t="str">
        <f t="shared" si="457"/>
        <v>----</v>
      </c>
      <c r="AK1380" t="str">
        <f t="shared" si="458"/>
        <v>----</v>
      </c>
      <c r="AM1380" s="4">
        <f t="shared" si="459"/>
        <v>533.32612948419796</v>
      </c>
      <c r="AN1380" s="4">
        <f t="shared" si="460"/>
        <v>533</v>
      </c>
      <c r="AO1380" s="4">
        <f t="shared" si="461"/>
        <v>0.32612948419796339</v>
      </c>
    </row>
    <row r="1381" spans="1:41" x14ac:dyDescent="0.25">
      <c r="A1381">
        <v>27</v>
      </c>
      <c r="B1381">
        <v>34</v>
      </c>
      <c r="C1381">
        <v>0</v>
      </c>
      <c r="D1381">
        <v>12</v>
      </c>
      <c r="E1381">
        <v>0</v>
      </c>
      <c r="F1381">
        <v>0</v>
      </c>
      <c r="H1381">
        <v>549.1977488</v>
      </c>
      <c r="J1381">
        <v>2245413</v>
      </c>
      <c r="K1381">
        <v>2483312</v>
      </c>
      <c r="L1381">
        <v>2387217</v>
      </c>
      <c r="M1381" t="str">
        <f t="shared" si="442"/>
        <v>Yes</v>
      </c>
      <c r="N1381">
        <f t="shared" si="443"/>
        <v>2371980.6666666665</v>
      </c>
      <c r="O1381">
        <v>2868490</v>
      </c>
      <c r="P1381">
        <v>3681501</v>
      </c>
      <c r="Q1381">
        <v>3914532</v>
      </c>
      <c r="S1381">
        <f t="shared" si="444"/>
        <v>1.2592592592592593</v>
      </c>
      <c r="T1381">
        <f t="shared" si="445"/>
        <v>0.44444444444444442</v>
      </c>
      <c r="V1381" s="4">
        <f t="shared" si="446"/>
        <v>549.19774877990005</v>
      </c>
      <c r="W1381">
        <f t="shared" si="447"/>
        <v>11</v>
      </c>
      <c r="X1381">
        <f t="shared" si="448"/>
        <v>0.40740740740740738</v>
      </c>
      <c r="Y1381">
        <f t="shared" si="449"/>
        <v>0.3235294117647059</v>
      </c>
      <c r="Z1381">
        <f t="shared" si="450"/>
        <v>0.91666666666666663</v>
      </c>
      <c r="AA1381" t="str">
        <f t="shared" si="451"/>
        <v>CRAM</v>
      </c>
      <c r="AD1381">
        <f t="shared" si="452"/>
        <v>0.23809523809523808</v>
      </c>
      <c r="AF1381" t="str">
        <f t="shared" si="453"/>
        <v>----</v>
      </c>
      <c r="AG1381" t="str">
        <f t="shared" si="454"/>
        <v>----</v>
      </c>
      <c r="AH1381" t="str">
        <f t="shared" si="455"/>
        <v>HUnSatLig</v>
      </c>
      <c r="AI1381" t="str">
        <f t="shared" si="456"/>
        <v>----</v>
      </c>
      <c r="AJ1381" t="str">
        <f t="shared" si="457"/>
        <v>----</v>
      </c>
      <c r="AK1381" t="str">
        <f t="shared" si="458"/>
        <v>----</v>
      </c>
      <c r="AM1381" s="4">
        <f t="shared" si="459"/>
        <v>549.32474267268333</v>
      </c>
      <c r="AN1381" s="4">
        <f t="shared" si="460"/>
        <v>549</v>
      </c>
      <c r="AO1381" s="4">
        <f t="shared" si="461"/>
        <v>0.32474267268332824</v>
      </c>
    </row>
    <row r="1382" spans="1:41" x14ac:dyDescent="0.25">
      <c r="A1382">
        <v>27</v>
      </c>
      <c r="B1382">
        <v>34</v>
      </c>
      <c r="C1382">
        <v>0</v>
      </c>
      <c r="D1382">
        <v>13</v>
      </c>
      <c r="E1382">
        <v>0</v>
      </c>
      <c r="F1382">
        <v>0</v>
      </c>
      <c r="H1382">
        <v>565.19266340000001</v>
      </c>
      <c r="J1382">
        <v>2039271</v>
      </c>
      <c r="K1382">
        <v>2125019</v>
      </c>
      <c r="L1382">
        <v>1671327</v>
      </c>
      <c r="M1382" t="str">
        <f t="shared" si="442"/>
        <v>Yes</v>
      </c>
      <c r="N1382">
        <f t="shared" si="443"/>
        <v>1945205.6666666667</v>
      </c>
      <c r="O1382">
        <v>2517427</v>
      </c>
      <c r="P1382">
        <v>2518362</v>
      </c>
      <c r="Q1382">
        <v>2468663</v>
      </c>
      <c r="S1382">
        <f t="shared" si="444"/>
        <v>1.2592592592592593</v>
      </c>
      <c r="T1382">
        <f t="shared" si="445"/>
        <v>0.48148148148148145</v>
      </c>
      <c r="V1382" s="4">
        <f t="shared" si="446"/>
        <v>565.19266337990007</v>
      </c>
      <c r="W1382">
        <f t="shared" si="447"/>
        <v>11</v>
      </c>
      <c r="X1382">
        <f t="shared" si="448"/>
        <v>0.40740740740740738</v>
      </c>
      <c r="Y1382">
        <f t="shared" si="449"/>
        <v>0.3235294117647059</v>
      </c>
      <c r="Z1382">
        <f t="shared" si="450"/>
        <v>0.84615384615384615</v>
      </c>
      <c r="AA1382" t="str">
        <f t="shared" si="451"/>
        <v>CRAM</v>
      </c>
      <c r="AD1382">
        <f t="shared" si="452"/>
        <v>0.21951219512195122</v>
      </c>
      <c r="AF1382" t="str">
        <f t="shared" si="453"/>
        <v>----</v>
      </c>
      <c r="AG1382" t="str">
        <f t="shared" si="454"/>
        <v>----</v>
      </c>
      <c r="AH1382" t="str">
        <f t="shared" si="455"/>
        <v>HUnSatLig</v>
      </c>
      <c r="AI1382" t="str">
        <f t="shared" si="456"/>
        <v>----</v>
      </c>
      <c r="AJ1382" t="str">
        <f t="shared" si="457"/>
        <v>----</v>
      </c>
      <c r="AK1382" t="str">
        <f t="shared" si="458"/>
        <v>----</v>
      </c>
      <c r="AM1382" s="4">
        <f t="shared" si="459"/>
        <v>565.32335586116858</v>
      </c>
      <c r="AN1382" s="4">
        <f t="shared" si="460"/>
        <v>565</v>
      </c>
      <c r="AO1382" s="4">
        <f t="shared" si="461"/>
        <v>0.32335586116857939</v>
      </c>
    </row>
    <row r="1383" spans="1:41" x14ac:dyDescent="0.25">
      <c r="A1383">
        <v>27</v>
      </c>
      <c r="B1383">
        <v>36</v>
      </c>
      <c r="C1383">
        <v>0</v>
      </c>
      <c r="D1383">
        <v>8</v>
      </c>
      <c r="E1383">
        <v>0</v>
      </c>
      <c r="F1383">
        <v>0</v>
      </c>
      <c r="H1383">
        <v>487.23374039999999</v>
      </c>
      <c r="J1383">
        <v>1754721</v>
      </c>
      <c r="K1383">
        <v>2515944</v>
      </c>
      <c r="L1383">
        <v>1810703</v>
      </c>
      <c r="M1383" t="str">
        <f t="shared" si="442"/>
        <v>Yes</v>
      </c>
      <c r="N1383">
        <f t="shared" si="443"/>
        <v>2027122.6666666667</v>
      </c>
      <c r="O1383">
        <v>5895695</v>
      </c>
      <c r="P1383">
        <v>7453066</v>
      </c>
      <c r="Q1383">
        <v>6864959</v>
      </c>
      <c r="S1383">
        <f t="shared" si="444"/>
        <v>1.3333333333333333</v>
      </c>
      <c r="T1383">
        <f t="shared" si="445"/>
        <v>0.29629629629629628</v>
      </c>
      <c r="V1383" s="4">
        <f t="shared" si="446"/>
        <v>487.23374037989998</v>
      </c>
      <c r="W1383">
        <f t="shared" si="447"/>
        <v>10</v>
      </c>
      <c r="X1383">
        <f t="shared" si="448"/>
        <v>0.37037037037037035</v>
      </c>
      <c r="Y1383">
        <f t="shared" si="449"/>
        <v>0.27777777777777779</v>
      </c>
      <c r="Z1383">
        <f t="shared" si="450"/>
        <v>1.25</v>
      </c>
      <c r="AA1383" t="str">
        <f t="shared" si="451"/>
        <v>CRAM</v>
      </c>
      <c r="AD1383">
        <f t="shared" si="452"/>
        <v>0.2608695652173913</v>
      </c>
      <c r="AF1383" t="str">
        <f t="shared" si="453"/>
        <v>----</v>
      </c>
      <c r="AG1383" t="str">
        <f t="shared" si="454"/>
        <v>----</v>
      </c>
      <c r="AH1383" t="str">
        <f t="shared" si="455"/>
        <v>HUnSatLig</v>
      </c>
      <c r="AI1383" t="str">
        <f t="shared" si="456"/>
        <v>----</v>
      </c>
      <c r="AJ1383" t="str">
        <f t="shared" si="457"/>
        <v>----</v>
      </c>
      <c r="AK1383" t="str">
        <f t="shared" si="458"/>
        <v>----</v>
      </c>
      <c r="AM1383" s="4">
        <f t="shared" si="459"/>
        <v>487.34640600812526</v>
      </c>
      <c r="AN1383" s="4">
        <f t="shared" si="460"/>
        <v>487</v>
      </c>
      <c r="AO1383" s="4">
        <f t="shared" si="461"/>
        <v>0.3464060081252569</v>
      </c>
    </row>
    <row r="1384" spans="1:41" x14ac:dyDescent="0.25">
      <c r="A1384">
        <v>27</v>
      </c>
      <c r="B1384">
        <v>36</v>
      </c>
      <c r="C1384">
        <v>0</v>
      </c>
      <c r="D1384">
        <v>10</v>
      </c>
      <c r="E1384">
        <v>0</v>
      </c>
      <c r="F1384">
        <v>0</v>
      </c>
      <c r="H1384">
        <v>519.22356960000002</v>
      </c>
      <c r="J1384">
        <v>2327753</v>
      </c>
      <c r="K1384">
        <v>3263387</v>
      </c>
      <c r="L1384">
        <v>3260767</v>
      </c>
      <c r="M1384" t="str">
        <f t="shared" si="442"/>
        <v>Yes</v>
      </c>
      <c r="N1384">
        <f t="shared" si="443"/>
        <v>2950635.6666666665</v>
      </c>
      <c r="O1384">
        <v>5812155</v>
      </c>
      <c r="P1384">
        <v>7396052</v>
      </c>
      <c r="Q1384">
        <v>7539887</v>
      </c>
      <c r="S1384">
        <f t="shared" si="444"/>
        <v>1.3333333333333333</v>
      </c>
      <c r="T1384">
        <f t="shared" si="445"/>
        <v>0.37037037037037035</v>
      </c>
      <c r="V1384" s="4">
        <f t="shared" si="446"/>
        <v>519.22356957990007</v>
      </c>
      <c r="W1384">
        <f t="shared" si="447"/>
        <v>10</v>
      </c>
      <c r="X1384">
        <f t="shared" si="448"/>
        <v>0.37037037037037035</v>
      </c>
      <c r="Y1384">
        <f t="shared" si="449"/>
        <v>0.27777777777777779</v>
      </c>
      <c r="Z1384">
        <f t="shared" si="450"/>
        <v>1</v>
      </c>
      <c r="AA1384" t="str">
        <f t="shared" si="451"/>
        <v>CRAM</v>
      </c>
      <c r="AD1384">
        <f t="shared" si="452"/>
        <v>0.22727272727272727</v>
      </c>
      <c r="AF1384" t="str">
        <f t="shared" si="453"/>
        <v>----</v>
      </c>
      <c r="AG1384" t="str">
        <f t="shared" si="454"/>
        <v>----</v>
      </c>
      <c r="AH1384" t="str">
        <f t="shared" si="455"/>
        <v>HUnSatLig</v>
      </c>
      <c r="AI1384" t="str">
        <f t="shared" si="456"/>
        <v>----</v>
      </c>
      <c r="AJ1384" t="str">
        <f t="shared" si="457"/>
        <v>----</v>
      </c>
      <c r="AK1384" t="str">
        <f t="shared" si="458"/>
        <v>----</v>
      </c>
      <c r="AM1384" s="4">
        <f t="shared" si="459"/>
        <v>519.34363238509593</v>
      </c>
      <c r="AN1384" s="4">
        <f t="shared" si="460"/>
        <v>519</v>
      </c>
      <c r="AO1384" s="4">
        <f t="shared" si="461"/>
        <v>0.34363238509592975</v>
      </c>
    </row>
    <row r="1385" spans="1:41" x14ac:dyDescent="0.25">
      <c r="A1385">
        <v>27</v>
      </c>
      <c r="B1385">
        <v>36</v>
      </c>
      <c r="C1385">
        <v>0</v>
      </c>
      <c r="D1385">
        <v>11</v>
      </c>
      <c r="E1385">
        <v>0</v>
      </c>
      <c r="F1385">
        <v>0</v>
      </c>
      <c r="H1385">
        <v>535.21848420000003</v>
      </c>
      <c r="J1385">
        <v>2074764</v>
      </c>
      <c r="K1385">
        <v>2620777</v>
      </c>
      <c r="L1385">
        <v>3260119</v>
      </c>
      <c r="M1385" t="str">
        <f t="shared" si="442"/>
        <v>Yes</v>
      </c>
      <c r="N1385">
        <f t="shared" si="443"/>
        <v>2651886.6666666665</v>
      </c>
      <c r="O1385">
        <v>5462684</v>
      </c>
      <c r="P1385">
        <v>6243055</v>
      </c>
      <c r="Q1385">
        <v>6225015</v>
      </c>
      <c r="S1385">
        <f t="shared" si="444"/>
        <v>1.3333333333333333</v>
      </c>
      <c r="T1385">
        <f t="shared" si="445"/>
        <v>0.40740740740740738</v>
      </c>
      <c r="V1385" s="4">
        <f t="shared" si="446"/>
        <v>535.21848417989997</v>
      </c>
      <c r="W1385">
        <f t="shared" si="447"/>
        <v>10</v>
      </c>
      <c r="X1385">
        <f t="shared" si="448"/>
        <v>0.37037037037037035</v>
      </c>
      <c r="Y1385">
        <f t="shared" si="449"/>
        <v>0.27777777777777779</v>
      </c>
      <c r="Z1385">
        <f t="shared" si="450"/>
        <v>0.90909090909090906</v>
      </c>
      <c r="AA1385" t="str">
        <f t="shared" si="451"/>
        <v>CRAM</v>
      </c>
      <c r="AD1385">
        <f t="shared" si="452"/>
        <v>0.20930232558139536</v>
      </c>
      <c r="AF1385" t="str">
        <f t="shared" si="453"/>
        <v>----</v>
      </c>
      <c r="AG1385" t="str">
        <f t="shared" si="454"/>
        <v>----</v>
      </c>
      <c r="AH1385" t="str">
        <f t="shared" si="455"/>
        <v>HUnSatLig</v>
      </c>
      <c r="AI1385" t="str">
        <f t="shared" si="456"/>
        <v>----</v>
      </c>
      <c r="AJ1385" t="str">
        <f t="shared" si="457"/>
        <v>----</v>
      </c>
      <c r="AK1385" t="str">
        <f t="shared" si="458"/>
        <v>----</v>
      </c>
      <c r="AM1385" s="4">
        <f t="shared" si="459"/>
        <v>535.34224557358118</v>
      </c>
      <c r="AN1385" s="4">
        <f t="shared" si="460"/>
        <v>535</v>
      </c>
      <c r="AO1385" s="4">
        <f t="shared" si="461"/>
        <v>0.34224557358118091</v>
      </c>
    </row>
    <row r="1386" spans="1:41" x14ac:dyDescent="0.25">
      <c r="A1386">
        <v>27</v>
      </c>
      <c r="B1386">
        <v>36</v>
      </c>
      <c r="C1386">
        <v>0</v>
      </c>
      <c r="D1386">
        <v>12</v>
      </c>
      <c r="E1386">
        <v>0</v>
      </c>
      <c r="F1386">
        <v>0</v>
      </c>
      <c r="H1386">
        <v>551.21339880000005</v>
      </c>
      <c r="J1386">
        <v>2449647</v>
      </c>
      <c r="K1386">
        <v>3006089</v>
      </c>
      <c r="L1386">
        <v>2827018</v>
      </c>
      <c r="M1386" t="str">
        <f t="shared" si="442"/>
        <v>Yes</v>
      </c>
      <c r="N1386">
        <f t="shared" si="443"/>
        <v>2760918</v>
      </c>
      <c r="O1386">
        <v>4222162</v>
      </c>
      <c r="P1386">
        <v>3925110</v>
      </c>
      <c r="Q1386">
        <v>4666088</v>
      </c>
      <c r="S1386">
        <f t="shared" si="444"/>
        <v>1.3333333333333333</v>
      </c>
      <c r="T1386">
        <f t="shared" si="445"/>
        <v>0.44444444444444442</v>
      </c>
      <c r="V1386" s="4">
        <f t="shared" si="446"/>
        <v>551.21339877989999</v>
      </c>
      <c r="W1386">
        <f t="shared" si="447"/>
        <v>10</v>
      </c>
      <c r="X1386">
        <f t="shared" si="448"/>
        <v>0.37037037037037035</v>
      </c>
      <c r="Y1386">
        <f t="shared" si="449"/>
        <v>0.27777777777777779</v>
      </c>
      <c r="Z1386">
        <f t="shared" si="450"/>
        <v>0.83333333333333337</v>
      </c>
      <c r="AA1386" t="str">
        <f t="shared" si="451"/>
        <v>CRAM</v>
      </c>
      <c r="AD1386">
        <f t="shared" si="452"/>
        <v>0.19047619047619047</v>
      </c>
      <c r="AF1386" t="str">
        <f t="shared" si="453"/>
        <v>----</v>
      </c>
      <c r="AG1386" t="str">
        <f t="shared" si="454"/>
        <v>----</v>
      </c>
      <c r="AH1386" t="str">
        <f t="shared" si="455"/>
        <v>HUnSatLig</v>
      </c>
      <c r="AI1386" t="str">
        <f t="shared" si="456"/>
        <v>----</v>
      </c>
      <c r="AJ1386" t="str">
        <f t="shared" si="457"/>
        <v>----</v>
      </c>
      <c r="AK1386" t="str">
        <f t="shared" si="458"/>
        <v>----</v>
      </c>
      <c r="AM1386" s="4">
        <f t="shared" si="459"/>
        <v>551.34085876206643</v>
      </c>
      <c r="AN1386" s="4">
        <f t="shared" si="460"/>
        <v>551</v>
      </c>
      <c r="AO1386" s="4">
        <f t="shared" si="461"/>
        <v>0.34085876206643206</v>
      </c>
    </row>
    <row r="1387" spans="1:41" x14ac:dyDescent="0.25">
      <c r="A1387">
        <v>27</v>
      </c>
      <c r="B1387">
        <v>36</v>
      </c>
      <c r="C1387">
        <v>0</v>
      </c>
      <c r="D1387">
        <v>13</v>
      </c>
      <c r="E1387">
        <v>0</v>
      </c>
      <c r="F1387">
        <v>0</v>
      </c>
      <c r="H1387">
        <v>567.20831339999995</v>
      </c>
      <c r="J1387">
        <v>2481117</v>
      </c>
      <c r="K1387">
        <v>2733784</v>
      </c>
      <c r="L1387">
        <v>2142857</v>
      </c>
      <c r="M1387" t="str">
        <f t="shared" si="442"/>
        <v>Yes</v>
      </c>
      <c r="N1387">
        <f t="shared" si="443"/>
        <v>2452586</v>
      </c>
      <c r="O1387">
        <v>2292128</v>
      </c>
      <c r="P1387">
        <v>4253925</v>
      </c>
      <c r="Q1387">
        <v>3788029</v>
      </c>
      <c r="S1387">
        <f t="shared" si="444"/>
        <v>1.3333333333333333</v>
      </c>
      <c r="T1387">
        <f t="shared" si="445"/>
        <v>0.48148148148148145</v>
      </c>
      <c r="V1387" s="4">
        <f t="shared" si="446"/>
        <v>567.20831337990001</v>
      </c>
      <c r="W1387">
        <f t="shared" si="447"/>
        <v>10</v>
      </c>
      <c r="X1387">
        <f t="shared" si="448"/>
        <v>0.37037037037037035</v>
      </c>
      <c r="Y1387">
        <f t="shared" si="449"/>
        <v>0.27777777777777779</v>
      </c>
      <c r="Z1387">
        <f t="shared" si="450"/>
        <v>0.76923076923076927</v>
      </c>
      <c r="AA1387" t="str">
        <f t="shared" si="451"/>
        <v>O</v>
      </c>
      <c r="AD1387">
        <f t="shared" si="452"/>
        <v>0.17073170731707318</v>
      </c>
      <c r="AF1387" t="str">
        <f t="shared" si="453"/>
        <v>----</v>
      </c>
      <c r="AG1387" t="str">
        <f t="shared" si="454"/>
        <v>----</v>
      </c>
      <c r="AH1387" t="str">
        <f t="shared" si="455"/>
        <v>HUnSatLig</v>
      </c>
      <c r="AI1387" t="str">
        <f t="shared" si="456"/>
        <v>----</v>
      </c>
      <c r="AJ1387" t="str">
        <f t="shared" si="457"/>
        <v>----</v>
      </c>
      <c r="AK1387" t="str">
        <f t="shared" si="458"/>
        <v>----</v>
      </c>
      <c r="AM1387" s="4">
        <f t="shared" si="459"/>
        <v>567.3394719505518</v>
      </c>
      <c r="AN1387" s="4">
        <f t="shared" si="460"/>
        <v>567</v>
      </c>
      <c r="AO1387" s="4">
        <f t="shared" si="461"/>
        <v>0.33947195055179691</v>
      </c>
    </row>
    <row r="1388" spans="1:41" x14ac:dyDescent="0.25">
      <c r="A1388">
        <v>27</v>
      </c>
      <c r="B1388">
        <v>38</v>
      </c>
      <c r="C1388">
        <v>0</v>
      </c>
      <c r="D1388">
        <v>9</v>
      </c>
      <c r="E1388">
        <v>0</v>
      </c>
      <c r="F1388">
        <v>0</v>
      </c>
      <c r="H1388">
        <v>505.244305</v>
      </c>
      <c r="J1388">
        <v>1558951</v>
      </c>
      <c r="K1388">
        <v>3123115</v>
      </c>
      <c r="L1388">
        <v>2752197</v>
      </c>
      <c r="M1388" t="str">
        <f t="shared" si="442"/>
        <v>Yes</v>
      </c>
      <c r="N1388">
        <f t="shared" si="443"/>
        <v>2478087.6666666665</v>
      </c>
      <c r="O1388">
        <v>6438750</v>
      </c>
      <c r="P1388">
        <v>8665021</v>
      </c>
      <c r="Q1388">
        <v>7680817</v>
      </c>
      <c r="S1388">
        <f t="shared" si="444"/>
        <v>1.4074074074074074</v>
      </c>
      <c r="T1388">
        <f t="shared" si="445"/>
        <v>0.33333333333333331</v>
      </c>
      <c r="V1388" s="4">
        <f t="shared" si="446"/>
        <v>505.24430497990005</v>
      </c>
      <c r="W1388">
        <f t="shared" si="447"/>
        <v>9</v>
      </c>
      <c r="X1388">
        <f t="shared" si="448"/>
        <v>0.33333333333333331</v>
      </c>
      <c r="Y1388">
        <f t="shared" si="449"/>
        <v>0.23684210526315788</v>
      </c>
      <c r="Z1388">
        <f t="shared" si="450"/>
        <v>1</v>
      </c>
      <c r="AA1388" t="str">
        <f t="shared" si="451"/>
        <v>CRAM</v>
      </c>
      <c r="AD1388">
        <f t="shared" si="452"/>
        <v>0.2</v>
      </c>
      <c r="AF1388" t="str">
        <f t="shared" si="453"/>
        <v>----</v>
      </c>
      <c r="AG1388" t="str">
        <f t="shared" si="454"/>
        <v>----</v>
      </c>
      <c r="AH1388" t="str">
        <f t="shared" si="455"/>
        <v>HUnSatLig</v>
      </c>
      <c r="AI1388" t="str">
        <f t="shared" si="456"/>
        <v>----</v>
      </c>
      <c r="AJ1388" t="str">
        <f t="shared" si="457"/>
        <v>----</v>
      </c>
      <c r="AK1388" t="str">
        <f t="shared" si="458"/>
        <v>----</v>
      </c>
      <c r="AM1388" s="4">
        <f t="shared" si="459"/>
        <v>505.36113528599384</v>
      </c>
      <c r="AN1388" s="4">
        <f t="shared" si="460"/>
        <v>505</v>
      </c>
      <c r="AO1388" s="4">
        <f t="shared" si="461"/>
        <v>0.36113528599383926</v>
      </c>
    </row>
    <row r="1389" spans="1:41" x14ac:dyDescent="0.25">
      <c r="A1389">
        <v>27</v>
      </c>
      <c r="B1389">
        <v>38</v>
      </c>
      <c r="C1389">
        <v>0</v>
      </c>
      <c r="D1389">
        <v>12</v>
      </c>
      <c r="E1389">
        <v>0</v>
      </c>
      <c r="F1389">
        <v>0</v>
      </c>
      <c r="H1389">
        <v>553.22904879999999</v>
      </c>
      <c r="J1389">
        <v>2212538</v>
      </c>
      <c r="K1389">
        <v>3017888</v>
      </c>
      <c r="L1389">
        <v>3282689</v>
      </c>
      <c r="M1389" t="str">
        <f t="shared" si="442"/>
        <v>Yes</v>
      </c>
      <c r="N1389">
        <f t="shared" si="443"/>
        <v>2837705</v>
      </c>
      <c r="O1389">
        <v>4643997</v>
      </c>
      <c r="P1389">
        <v>4629514</v>
      </c>
      <c r="Q1389">
        <v>5087914</v>
      </c>
      <c r="S1389">
        <f t="shared" si="444"/>
        <v>1.4074074074074074</v>
      </c>
      <c r="T1389">
        <f t="shared" si="445"/>
        <v>0.44444444444444442</v>
      </c>
      <c r="V1389" s="4">
        <f t="shared" si="446"/>
        <v>553.22904877990004</v>
      </c>
      <c r="W1389">
        <f t="shared" si="447"/>
        <v>9</v>
      </c>
      <c r="X1389">
        <f t="shared" si="448"/>
        <v>0.33333333333333331</v>
      </c>
      <c r="Y1389">
        <f t="shared" si="449"/>
        <v>0.23684210526315788</v>
      </c>
      <c r="Z1389">
        <f t="shared" si="450"/>
        <v>0.75</v>
      </c>
      <c r="AA1389" t="str">
        <f t="shared" si="451"/>
        <v>O</v>
      </c>
      <c r="AD1389">
        <f t="shared" si="452"/>
        <v>0.14285714285714285</v>
      </c>
      <c r="AF1389" t="str">
        <f t="shared" si="453"/>
        <v>----</v>
      </c>
      <c r="AG1389" t="str">
        <f t="shared" si="454"/>
        <v>----</v>
      </c>
      <c r="AH1389" t="str">
        <f t="shared" si="455"/>
        <v>HUnSatLig</v>
      </c>
      <c r="AI1389" t="str">
        <f t="shared" si="456"/>
        <v>----</v>
      </c>
      <c r="AJ1389" t="str">
        <f t="shared" si="457"/>
        <v>----</v>
      </c>
      <c r="AK1389" t="str">
        <f t="shared" si="458"/>
        <v>----</v>
      </c>
      <c r="AM1389" s="4">
        <f t="shared" si="459"/>
        <v>553.35697485144976</v>
      </c>
      <c r="AN1389" s="4">
        <f t="shared" si="460"/>
        <v>553</v>
      </c>
      <c r="AO1389" s="4">
        <f t="shared" si="461"/>
        <v>0.35697485144976326</v>
      </c>
    </row>
    <row r="1390" spans="1:41" x14ac:dyDescent="0.25">
      <c r="A1390">
        <v>27</v>
      </c>
      <c r="B1390">
        <v>38</v>
      </c>
      <c r="C1390">
        <v>0</v>
      </c>
      <c r="D1390">
        <v>13</v>
      </c>
      <c r="E1390">
        <v>0</v>
      </c>
      <c r="F1390">
        <v>0</v>
      </c>
      <c r="H1390">
        <v>569.2239634</v>
      </c>
      <c r="J1390">
        <v>2595294</v>
      </c>
      <c r="K1390">
        <v>2285265</v>
      </c>
      <c r="L1390">
        <v>2542196</v>
      </c>
      <c r="M1390" t="str">
        <f t="shared" si="442"/>
        <v>Yes</v>
      </c>
      <c r="N1390">
        <f t="shared" si="443"/>
        <v>2474251.6666666665</v>
      </c>
      <c r="O1390">
        <v>3051413</v>
      </c>
      <c r="P1390">
        <v>2835569</v>
      </c>
      <c r="Q1390">
        <v>2762949</v>
      </c>
      <c r="S1390">
        <f t="shared" si="444"/>
        <v>1.4074074074074074</v>
      </c>
      <c r="T1390">
        <f t="shared" si="445"/>
        <v>0.48148148148148145</v>
      </c>
      <c r="V1390" s="4">
        <f t="shared" si="446"/>
        <v>569.22396337990006</v>
      </c>
      <c r="W1390">
        <f t="shared" si="447"/>
        <v>9</v>
      </c>
      <c r="X1390">
        <f t="shared" si="448"/>
        <v>0.33333333333333331</v>
      </c>
      <c r="Y1390">
        <f t="shared" si="449"/>
        <v>0.23684210526315788</v>
      </c>
      <c r="Z1390">
        <f t="shared" si="450"/>
        <v>0.69230769230769229</v>
      </c>
      <c r="AA1390" t="str">
        <f t="shared" si="451"/>
        <v>O</v>
      </c>
      <c r="AD1390">
        <f t="shared" si="452"/>
        <v>0.12195121951219512</v>
      </c>
      <c r="AF1390" t="str">
        <f t="shared" si="453"/>
        <v>----</v>
      </c>
      <c r="AG1390" t="str">
        <f t="shared" si="454"/>
        <v>----</v>
      </c>
      <c r="AH1390" t="str">
        <f t="shared" si="455"/>
        <v>HUnSatLig</v>
      </c>
      <c r="AI1390" t="str">
        <f t="shared" si="456"/>
        <v>----</v>
      </c>
      <c r="AJ1390" t="str">
        <f t="shared" si="457"/>
        <v>----</v>
      </c>
      <c r="AK1390" t="str">
        <f t="shared" si="458"/>
        <v>----</v>
      </c>
      <c r="AM1390" s="4">
        <f t="shared" si="459"/>
        <v>569.35558803993501</v>
      </c>
      <c r="AN1390" s="4">
        <f t="shared" si="460"/>
        <v>569</v>
      </c>
      <c r="AO1390" s="4">
        <f t="shared" si="461"/>
        <v>0.35558803993501442</v>
      </c>
    </row>
    <row r="1391" spans="1:41" x14ac:dyDescent="0.25">
      <c r="A1391">
        <v>27</v>
      </c>
      <c r="B1391">
        <v>40</v>
      </c>
      <c r="C1391">
        <v>0</v>
      </c>
      <c r="D1391">
        <v>10</v>
      </c>
      <c r="E1391">
        <v>0</v>
      </c>
      <c r="F1391">
        <v>0</v>
      </c>
      <c r="H1391">
        <v>523.25486960000001</v>
      </c>
      <c r="J1391">
        <v>1804534</v>
      </c>
      <c r="K1391">
        <v>2605086</v>
      </c>
      <c r="L1391">
        <v>2463204</v>
      </c>
      <c r="M1391" t="str">
        <f t="shared" si="442"/>
        <v>Yes</v>
      </c>
      <c r="N1391">
        <f t="shared" si="443"/>
        <v>2290941.3333333335</v>
      </c>
      <c r="O1391">
        <v>5451669</v>
      </c>
      <c r="P1391">
        <v>7852846</v>
      </c>
      <c r="Q1391">
        <v>7359696</v>
      </c>
      <c r="S1391">
        <f t="shared" si="444"/>
        <v>1.4814814814814814</v>
      </c>
      <c r="T1391">
        <f t="shared" si="445"/>
        <v>0.37037037037037035</v>
      </c>
      <c r="V1391" s="4">
        <f t="shared" si="446"/>
        <v>523.25486957990006</v>
      </c>
      <c r="W1391">
        <f t="shared" si="447"/>
        <v>8</v>
      </c>
      <c r="X1391">
        <f t="shared" si="448"/>
        <v>0.29629629629629628</v>
      </c>
      <c r="Y1391">
        <f t="shared" si="449"/>
        <v>0.2</v>
      </c>
      <c r="Z1391">
        <f t="shared" si="450"/>
        <v>0.8</v>
      </c>
      <c r="AA1391" t="str">
        <f t="shared" si="451"/>
        <v>O</v>
      </c>
      <c r="AD1391">
        <f t="shared" si="452"/>
        <v>0.13636363636363635</v>
      </c>
      <c r="AF1391" t="str">
        <f t="shared" si="453"/>
        <v>----</v>
      </c>
      <c r="AG1391" t="str">
        <f t="shared" si="454"/>
        <v>----</v>
      </c>
      <c r="AH1391" t="str">
        <f t="shared" si="455"/>
        <v>HUnSatLig</v>
      </c>
      <c r="AI1391" t="str">
        <f t="shared" si="456"/>
        <v>----</v>
      </c>
      <c r="AJ1391" t="str">
        <f t="shared" si="457"/>
        <v>----</v>
      </c>
      <c r="AK1391" t="str">
        <f t="shared" si="458"/>
        <v>----</v>
      </c>
      <c r="AM1391" s="4">
        <f t="shared" si="459"/>
        <v>523.37586456386236</v>
      </c>
      <c r="AN1391" s="4">
        <f t="shared" si="460"/>
        <v>523</v>
      </c>
      <c r="AO1391" s="4">
        <f t="shared" si="461"/>
        <v>0.37586456386236478</v>
      </c>
    </row>
    <row r="1392" spans="1:41" x14ac:dyDescent="0.25">
      <c r="A1392">
        <v>27</v>
      </c>
      <c r="B1392">
        <v>40</v>
      </c>
      <c r="C1392">
        <v>0</v>
      </c>
      <c r="D1392">
        <v>11</v>
      </c>
      <c r="E1392">
        <v>0</v>
      </c>
      <c r="F1392">
        <v>0</v>
      </c>
      <c r="H1392">
        <v>539.24978420000002</v>
      </c>
      <c r="J1392">
        <v>1834034</v>
      </c>
      <c r="K1392">
        <v>3067331</v>
      </c>
      <c r="L1392">
        <v>2393340</v>
      </c>
      <c r="M1392" t="str">
        <f t="shared" si="442"/>
        <v>Yes</v>
      </c>
      <c r="N1392">
        <f t="shared" si="443"/>
        <v>2431568.3333333335</v>
      </c>
      <c r="O1392">
        <v>4967980</v>
      </c>
      <c r="P1392">
        <v>6783614</v>
      </c>
      <c r="Q1392">
        <v>7167017</v>
      </c>
      <c r="S1392">
        <f t="shared" si="444"/>
        <v>1.4814814814814814</v>
      </c>
      <c r="T1392">
        <f t="shared" si="445"/>
        <v>0.40740740740740738</v>
      </c>
      <c r="V1392" s="4">
        <f t="shared" si="446"/>
        <v>539.24978417990008</v>
      </c>
      <c r="W1392">
        <f t="shared" si="447"/>
        <v>8</v>
      </c>
      <c r="X1392">
        <f t="shared" si="448"/>
        <v>0.29629629629629628</v>
      </c>
      <c r="Y1392">
        <f t="shared" si="449"/>
        <v>0.2</v>
      </c>
      <c r="Z1392">
        <f t="shared" si="450"/>
        <v>0.72727272727272729</v>
      </c>
      <c r="AA1392" t="str">
        <f t="shared" si="451"/>
        <v>O</v>
      </c>
      <c r="AD1392">
        <f t="shared" si="452"/>
        <v>0.11627906976744186</v>
      </c>
      <c r="AF1392" t="str">
        <f t="shared" si="453"/>
        <v>----</v>
      </c>
      <c r="AG1392" t="str">
        <f t="shared" si="454"/>
        <v>----</v>
      </c>
      <c r="AH1392" t="str">
        <f t="shared" si="455"/>
        <v>HUnSatLig</v>
      </c>
      <c r="AI1392" t="str">
        <f t="shared" si="456"/>
        <v>----</v>
      </c>
      <c r="AJ1392" t="str">
        <f t="shared" si="457"/>
        <v>----</v>
      </c>
      <c r="AK1392" t="str">
        <f t="shared" si="458"/>
        <v>----</v>
      </c>
      <c r="AM1392" s="4">
        <f t="shared" si="459"/>
        <v>539.37447775234762</v>
      </c>
      <c r="AN1392" s="4">
        <f t="shared" si="460"/>
        <v>539</v>
      </c>
      <c r="AO1392" s="4">
        <f t="shared" si="461"/>
        <v>0.37447775234761593</v>
      </c>
    </row>
    <row r="1393" spans="1:41" x14ac:dyDescent="0.25">
      <c r="A1393">
        <v>27</v>
      </c>
      <c r="B1393">
        <v>40</v>
      </c>
      <c r="C1393">
        <v>0</v>
      </c>
      <c r="D1393">
        <v>12</v>
      </c>
      <c r="E1393">
        <v>0</v>
      </c>
      <c r="F1393">
        <v>0</v>
      </c>
      <c r="H1393">
        <v>555.24469880000004</v>
      </c>
      <c r="J1393">
        <v>2226825</v>
      </c>
      <c r="K1393">
        <v>2297010</v>
      </c>
      <c r="L1393">
        <v>2319605</v>
      </c>
      <c r="M1393" t="str">
        <f t="shared" si="442"/>
        <v>Yes</v>
      </c>
      <c r="N1393">
        <f t="shared" si="443"/>
        <v>2281146.6666666665</v>
      </c>
      <c r="O1393">
        <v>4712554</v>
      </c>
      <c r="P1393">
        <v>4795291</v>
      </c>
      <c r="Q1393">
        <v>4317803</v>
      </c>
      <c r="S1393">
        <f t="shared" si="444"/>
        <v>1.4814814814814814</v>
      </c>
      <c r="T1393">
        <f t="shared" si="445"/>
        <v>0.44444444444444442</v>
      </c>
      <c r="V1393" s="4">
        <f t="shared" si="446"/>
        <v>555.24469877990009</v>
      </c>
      <c r="W1393">
        <f t="shared" si="447"/>
        <v>8</v>
      </c>
      <c r="X1393">
        <f t="shared" si="448"/>
        <v>0.29629629629629628</v>
      </c>
      <c r="Y1393">
        <f t="shared" si="449"/>
        <v>0.2</v>
      </c>
      <c r="Z1393">
        <f t="shared" si="450"/>
        <v>0.66666666666666663</v>
      </c>
      <c r="AA1393" t="str">
        <f t="shared" si="451"/>
        <v>O</v>
      </c>
      <c r="AD1393">
        <f t="shared" si="452"/>
        <v>9.5238095238095233E-2</v>
      </c>
      <c r="AF1393" t="str">
        <f t="shared" si="453"/>
        <v>----</v>
      </c>
      <c r="AG1393" t="str">
        <f t="shared" si="454"/>
        <v>----</v>
      </c>
      <c r="AH1393" t="str">
        <f t="shared" si="455"/>
        <v>HUnSatLig</v>
      </c>
      <c r="AI1393" t="str">
        <f t="shared" si="456"/>
        <v>----</v>
      </c>
      <c r="AJ1393" t="str">
        <f t="shared" si="457"/>
        <v>----</v>
      </c>
      <c r="AK1393" t="str">
        <f t="shared" si="458"/>
        <v>----</v>
      </c>
      <c r="AM1393" s="4">
        <f t="shared" si="459"/>
        <v>555.37309094083298</v>
      </c>
      <c r="AN1393" s="4">
        <f t="shared" si="460"/>
        <v>555</v>
      </c>
      <c r="AO1393" s="4">
        <f t="shared" si="461"/>
        <v>0.37309094083298078</v>
      </c>
    </row>
    <row r="1394" spans="1:41" x14ac:dyDescent="0.25">
      <c r="A1394">
        <v>27</v>
      </c>
      <c r="B1394">
        <v>40</v>
      </c>
      <c r="C1394">
        <v>0</v>
      </c>
      <c r="D1394">
        <v>13</v>
      </c>
      <c r="E1394">
        <v>0</v>
      </c>
      <c r="F1394">
        <v>0</v>
      </c>
      <c r="H1394">
        <v>571.23961340000005</v>
      </c>
      <c r="J1394">
        <v>1466601</v>
      </c>
      <c r="K1394">
        <v>1672902</v>
      </c>
      <c r="L1394">
        <v>2162269</v>
      </c>
      <c r="M1394" t="str">
        <f t="shared" si="442"/>
        <v>Yes</v>
      </c>
      <c r="N1394">
        <f t="shared" si="443"/>
        <v>1767257.3333333333</v>
      </c>
      <c r="O1394">
        <v>3120018</v>
      </c>
      <c r="P1394">
        <v>3153920</v>
      </c>
      <c r="Q1394">
        <v>3596433</v>
      </c>
      <c r="S1394">
        <f t="shared" si="444"/>
        <v>1.4814814814814814</v>
      </c>
      <c r="T1394">
        <f t="shared" si="445"/>
        <v>0.48148148148148145</v>
      </c>
      <c r="V1394" s="4">
        <f t="shared" si="446"/>
        <v>571.23961337990011</v>
      </c>
      <c r="W1394">
        <f t="shared" si="447"/>
        <v>8</v>
      </c>
      <c r="X1394">
        <f t="shared" si="448"/>
        <v>0.29629629629629628</v>
      </c>
      <c r="Y1394">
        <f t="shared" si="449"/>
        <v>0.2</v>
      </c>
      <c r="Z1394">
        <f t="shared" si="450"/>
        <v>0.61538461538461542</v>
      </c>
      <c r="AA1394" t="str">
        <f t="shared" si="451"/>
        <v>O</v>
      </c>
      <c r="AD1394">
        <f t="shared" si="452"/>
        <v>7.3170731707317069E-2</v>
      </c>
      <c r="AF1394" t="str">
        <f t="shared" si="453"/>
        <v>----</v>
      </c>
      <c r="AG1394" t="str">
        <f t="shared" si="454"/>
        <v>----</v>
      </c>
      <c r="AH1394" t="str">
        <f t="shared" si="455"/>
        <v>HUnSatLig</v>
      </c>
      <c r="AI1394" t="str">
        <f t="shared" si="456"/>
        <v>----</v>
      </c>
      <c r="AJ1394" t="str">
        <f t="shared" si="457"/>
        <v>----</v>
      </c>
      <c r="AK1394" t="str">
        <f t="shared" si="458"/>
        <v>----</v>
      </c>
      <c r="AM1394" s="4">
        <f t="shared" si="459"/>
        <v>571.37170412931823</v>
      </c>
      <c r="AN1394" s="4">
        <f t="shared" si="460"/>
        <v>571</v>
      </c>
      <c r="AO1394" s="4">
        <f t="shared" si="461"/>
        <v>0.37170412931823194</v>
      </c>
    </row>
    <row r="1395" spans="1:41" x14ac:dyDescent="0.25">
      <c r="A1395">
        <v>27</v>
      </c>
      <c r="B1395">
        <v>42</v>
      </c>
      <c r="C1395">
        <v>0</v>
      </c>
      <c r="D1395">
        <v>12</v>
      </c>
      <c r="E1395">
        <v>0</v>
      </c>
      <c r="F1395">
        <v>0</v>
      </c>
      <c r="H1395">
        <v>557.26034879999997</v>
      </c>
      <c r="J1395">
        <v>1975388</v>
      </c>
      <c r="K1395">
        <v>2341570</v>
      </c>
      <c r="L1395">
        <v>1996007</v>
      </c>
      <c r="M1395" t="str">
        <f t="shared" si="442"/>
        <v>Yes</v>
      </c>
      <c r="N1395">
        <f t="shared" si="443"/>
        <v>2104321.6666666665</v>
      </c>
      <c r="O1395">
        <v>3486779</v>
      </c>
      <c r="P1395">
        <v>4438825</v>
      </c>
      <c r="Q1395">
        <v>4619819</v>
      </c>
      <c r="S1395">
        <f t="shared" si="444"/>
        <v>1.5555555555555556</v>
      </c>
      <c r="T1395">
        <f t="shared" si="445"/>
        <v>0.44444444444444442</v>
      </c>
      <c r="V1395" s="4">
        <f t="shared" si="446"/>
        <v>557.26034877990003</v>
      </c>
      <c r="W1395">
        <f t="shared" si="447"/>
        <v>7</v>
      </c>
      <c r="X1395">
        <f t="shared" si="448"/>
        <v>0.25925925925925924</v>
      </c>
      <c r="Y1395">
        <f t="shared" si="449"/>
        <v>0.16666666666666666</v>
      </c>
      <c r="Z1395">
        <f t="shared" si="450"/>
        <v>0.58333333333333337</v>
      </c>
      <c r="AA1395" t="str">
        <f t="shared" si="451"/>
        <v>O</v>
      </c>
      <c r="AD1395">
        <f t="shared" si="452"/>
        <v>4.7619047619047616E-2</v>
      </c>
      <c r="AF1395" t="str">
        <f t="shared" si="453"/>
        <v>----</v>
      </c>
      <c r="AG1395" t="str">
        <f t="shared" si="454"/>
        <v>----</v>
      </c>
      <c r="AH1395" t="str">
        <f t="shared" si="455"/>
        <v>----</v>
      </c>
      <c r="AI1395" t="str">
        <f t="shared" si="456"/>
        <v>AlipatNoN</v>
      </c>
      <c r="AJ1395" t="str">
        <f t="shared" si="457"/>
        <v>----</v>
      </c>
      <c r="AK1395" t="str">
        <f t="shared" si="458"/>
        <v>----</v>
      </c>
      <c r="AM1395" s="4">
        <f t="shared" si="459"/>
        <v>557.38920703021608</v>
      </c>
      <c r="AN1395" s="4">
        <f t="shared" si="460"/>
        <v>557</v>
      </c>
      <c r="AO1395" s="4">
        <f t="shared" si="461"/>
        <v>0.3892070302160846</v>
      </c>
    </row>
    <row r="1396" spans="1:41" x14ac:dyDescent="0.25">
      <c r="A1396">
        <v>27</v>
      </c>
      <c r="B1396">
        <v>42</v>
      </c>
      <c r="C1396">
        <v>0</v>
      </c>
      <c r="D1396">
        <v>22</v>
      </c>
      <c r="E1396">
        <v>0</v>
      </c>
      <c r="F1396">
        <v>0</v>
      </c>
      <c r="H1396">
        <v>717.20949480000002</v>
      </c>
      <c r="J1396">
        <v>1517929</v>
      </c>
      <c r="K1396">
        <v>1617631</v>
      </c>
      <c r="L1396">
        <v>1853284</v>
      </c>
      <c r="M1396" t="str">
        <f t="shared" si="442"/>
        <v>Yes</v>
      </c>
      <c r="N1396">
        <f t="shared" si="443"/>
        <v>1662948</v>
      </c>
      <c r="O1396">
        <v>1506230</v>
      </c>
      <c r="P1396">
        <v>2519408</v>
      </c>
      <c r="Q1396">
        <v>1908039</v>
      </c>
      <c r="S1396">
        <f t="shared" si="444"/>
        <v>1.5555555555555556</v>
      </c>
      <c r="T1396">
        <f t="shared" si="445"/>
        <v>0.81481481481481477</v>
      </c>
      <c r="V1396" s="4">
        <f t="shared" si="446"/>
        <v>717.20949477990007</v>
      </c>
      <c r="W1396">
        <f t="shared" si="447"/>
        <v>7</v>
      </c>
      <c r="X1396">
        <f t="shared" si="448"/>
        <v>0.25925925925925924</v>
      </c>
      <c r="Y1396">
        <f t="shared" si="449"/>
        <v>0.16666666666666666</v>
      </c>
      <c r="Z1396">
        <f t="shared" si="450"/>
        <v>0.31818181818181818</v>
      </c>
      <c r="AA1396" t="str">
        <f t="shared" si="451"/>
        <v>O</v>
      </c>
      <c r="AD1396">
        <f t="shared" si="452"/>
        <v>-0.25</v>
      </c>
      <c r="AF1396" t="str">
        <f t="shared" si="453"/>
        <v>----</v>
      </c>
      <c r="AG1396" t="str">
        <f t="shared" si="454"/>
        <v>----</v>
      </c>
      <c r="AH1396" t="str">
        <f t="shared" si="455"/>
        <v>----</v>
      </c>
      <c r="AI1396" t="str">
        <f t="shared" si="456"/>
        <v>----</v>
      </c>
      <c r="AJ1396" t="str">
        <f t="shared" si="457"/>
        <v>SatFACarb</v>
      </c>
      <c r="AK1396" t="str">
        <f t="shared" si="458"/>
        <v>----</v>
      </c>
      <c r="AM1396" s="4">
        <f t="shared" si="459"/>
        <v>717.37533891506916</v>
      </c>
      <c r="AN1396" s="4">
        <f t="shared" si="460"/>
        <v>717</v>
      </c>
      <c r="AO1396" s="4">
        <f t="shared" si="461"/>
        <v>0.37533891506916461</v>
      </c>
    </row>
    <row r="1397" spans="1:41" x14ac:dyDescent="0.25">
      <c r="A1397">
        <v>27</v>
      </c>
      <c r="B1397">
        <v>42</v>
      </c>
      <c r="C1397">
        <v>0</v>
      </c>
      <c r="D1397">
        <v>23</v>
      </c>
      <c r="E1397">
        <v>0</v>
      </c>
      <c r="F1397">
        <v>0</v>
      </c>
      <c r="H1397">
        <v>733.20440940000003</v>
      </c>
      <c r="J1397">
        <v>2325424</v>
      </c>
      <c r="K1397">
        <v>3045619</v>
      </c>
      <c r="L1397">
        <v>3474317</v>
      </c>
      <c r="M1397" t="str">
        <f t="shared" si="442"/>
        <v>Yes</v>
      </c>
      <c r="N1397">
        <f t="shared" si="443"/>
        <v>2948453.3333333335</v>
      </c>
      <c r="O1397">
        <v>0</v>
      </c>
      <c r="P1397">
        <v>0</v>
      </c>
      <c r="Q1397">
        <v>0</v>
      </c>
      <c r="S1397">
        <f t="shared" si="444"/>
        <v>1.5555555555555556</v>
      </c>
      <c r="T1397">
        <f t="shared" si="445"/>
        <v>0.85185185185185186</v>
      </c>
      <c r="V1397" s="4">
        <f t="shared" si="446"/>
        <v>733.20440937990008</v>
      </c>
      <c r="W1397">
        <f t="shared" si="447"/>
        <v>7</v>
      </c>
      <c r="X1397">
        <f t="shared" si="448"/>
        <v>0.25925925925925924</v>
      </c>
      <c r="Y1397">
        <f t="shared" si="449"/>
        <v>0.16666666666666666</v>
      </c>
      <c r="Z1397">
        <f t="shared" si="450"/>
        <v>0.30434782608695654</v>
      </c>
      <c r="AA1397" t="str">
        <f t="shared" si="451"/>
        <v>O</v>
      </c>
      <c r="AD1397">
        <f t="shared" si="452"/>
        <v>-0.29032258064516131</v>
      </c>
      <c r="AF1397" t="str">
        <f t="shared" si="453"/>
        <v>----</v>
      </c>
      <c r="AG1397" t="str">
        <f t="shared" si="454"/>
        <v>----</v>
      </c>
      <c r="AH1397" t="str">
        <f t="shared" si="455"/>
        <v>----</v>
      </c>
      <c r="AI1397" t="str">
        <f t="shared" si="456"/>
        <v>----</v>
      </c>
      <c r="AJ1397" t="str">
        <f t="shared" si="457"/>
        <v>SatFACarb</v>
      </c>
      <c r="AK1397" t="str">
        <f t="shared" si="458"/>
        <v>----</v>
      </c>
      <c r="AM1397" s="4">
        <f t="shared" si="459"/>
        <v>733.37395210355442</v>
      </c>
      <c r="AN1397" s="4">
        <f t="shared" si="460"/>
        <v>733</v>
      </c>
      <c r="AO1397" s="4">
        <f t="shared" si="461"/>
        <v>0.37395210355441577</v>
      </c>
    </row>
    <row r="1398" spans="1:41" x14ac:dyDescent="0.25">
      <c r="A1398">
        <v>27</v>
      </c>
      <c r="B1398">
        <v>42</v>
      </c>
      <c r="C1398">
        <v>0</v>
      </c>
      <c r="D1398">
        <v>24</v>
      </c>
      <c r="E1398">
        <v>0</v>
      </c>
      <c r="F1398">
        <v>0</v>
      </c>
      <c r="H1398">
        <v>749.19932400000005</v>
      </c>
      <c r="J1398">
        <v>1853825</v>
      </c>
      <c r="K1398">
        <v>1913605</v>
      </c>
      <c r="L1398">
        <v>2210489</v>
      </c>
      <c r="M1398" t="str">
        <f t="shared" si="442"/>
        <v>Yes</v>
      </c>
      <c r="N1398">
        <f t="shared" si="443"/>
        <v>1992639.6666666667</v>
      </c>
      <c r="O1398">
        <v>0</v>
      </c>
      <c r="P1398">
        <v>0</v>
      </c>
      <c r="Q1398">
        <v>0</v>
      </c>
      <c r="S1398">
        <f t="shared" si="444"/>
        <v>1.5555555555555556</v>
      </c>
      <c r="T1398">
        <f t="shared" si="445"/>
        <v>0.88888888888888884</v>
      </c>
      <c r="V1398" s="4">
        <f t="shared" si="446"/>
        <v>749.19932397989999</v>
      </c>
      <c r="W1398">
        <f t="shared" si="447"/>
        <v>7</v>
      </c>
      <c r="X1398">
        <f t="shared" si="448"/>
        <v>0.25925925925925924</v>
      </c>
      <c r="Y1398">
        <f t="shared" si="449"/>
        <v>0.16666666666666666</v>
      </c>
      <c r="Z1398">
        <f t="shared" si="450"/>
        <v>0.29166666666666669</v>
      </c>
      <c r="AA1398" t="str">
        <f t="shared" si="451"/>
        <v>O</v>
      </c>
      <c r="AD1398">
        <f t="shared" si="452"/>
        <v>-0.33333333333333331</v>
      </c>
      <c r="AF1398" t="str">
        <f t="shared" si="453"/>
        <v>----</v>
      </c>
      <c r="AG1398" t="str">
        <f t="shared" si="454"/>
        <v>----</v>
      </c>
      <c r="AH1398" t="str">
        <f t="shared" si="455"/>
        <v>----</v>
      </c>
      <c r="AI1398" t="str">
        <f t="shared" si="456"/>
        <v>----</v>
      </c>
      <c r="AJ1398" t="str">
        <f t="shared" si="457"/>
        <v>SatFACarb</v>
      </c>
      <c r="AK1398" t="str">
        <f t="shared" si="458"/>
        <v>----</v>
      </c>
      <c r="AM1398" s="4">
        <f t="shared" si="459"/>
        <v>749.37256529203967</v>
      </c>
      <c r="AN1398" s="4">
        <f t="shared" si="460"/>
        <v>749</v>
      </c>
      <c r="AO1398" s="4">
        <f t="shared" si="461"/>
        <v>0.37256529203966693</v>
      </c>
    </row>
    <row r="1399" spans="1:41" x14ac:dyDescent="0.25">
      <c r="A1399">
        <v>27</v>
      </c>
      <c r="B1399">
        <v>44</v>
      </c>
      <c r="C1399">
        <v>0</v>
      </c>
      <c r="D1399">
        <v>21</v>
      </c>
      <c r="E1399">
        <v>0</v>
      </c>
      <c r="F1399">
        <v>0</v>
      </c>
      <c r="H1399">
        <v>703.23023020000005</v>
      </c>
      <c r="J1399">
        <v>1613618</v>
      </c>
      <c r="K1399">
        <v>1622699</v>
      </c>
      <c r="L1399">
        <v>1510223</v>
      </c>
      <c r="M1399" t="str">
        <f t="shared" si="442"/>
        <v>Yes</v>
      </c>
      <c r="N1399">
        <f t="shared" si="443"/>
        <v>1582180</v>
      </c>
      <c r="O1399">
        <v>1615695</v>
      </c>
      <c r="P1399">
        <v>2068047</v>
      </c>
      <c r="Q1399">
        <v>2058692</v>
      </c>
      <c r="S1399">
        <f t="shared" si="444"/>
        <v>1.6296296296296295</v>
      </c>
      <c r="T1399">
        <f t="shared" si="445"/>
        <v>0.77777777777777779</v>
      </c>
      <c r="V1399" s="4">
        <f t="shared" si="446"/>
        <v>703.2302301799001</v>
      </c>
      <c r="W1399">
        <f t="shared" si="447"/>
        <v>6</v>
      </c>
      <c r="X1399">
        <f t="shared" si="448"/>
        <v>0.22222222222222221</v>
      </c>
      <c r="Y1399">
        <f t="shared" si="449"/>
        <v>0.13636363636363635</v>
      </c>
      <c r="Z1399">
        <f t="shared" si="450"/>
        <v>0.2857142857142857</v>
      </c>
      <c r="AA1399" t="str">
        <f t="shared" si="451"/>
        <v>O</v>
      </c>
      <c r="AD1399">
        <f t="shared" si="452"/>
        <v>-0.27272727272727271</v>
      </c>
      <c r="AF1399" t="str">
        <f t="shared" si="453"/>
        <v>----</v>
      </c>
      <c r="AG1399" t="str">
        <f t="shared" si="454"/>
        <v>----</v>
      </c>
      <c r="AH1399" t="str">
        <f t="shared" si="455"/>
        <v>----</v>
      </c>
      <c r="AI1399" t="str">
        <f t="shared" si="456"/>
        <v>----</v>
      </c>
      <c r="AJ1399" t="str">
        <f t="shared" si="457"/>
        <v>SatFACarb</v>
      </c>
      <c r="AK1399" t="str">
        <f t="shared" si="458"/>
        <v>----</v>
      </c>
      <c r="AM1399" s="4">
        <f t="shared" si="459"/>
        <v>703.39284181596713</v>
      </c>
      <c r="AN1399" s="4">
        <f t="shared" si="460"/>
        <v>703</v>
      </c>
      <c r="AO1399" s="4">
        <f t="shared" si="461"/>
        <v>0.39284181596713097</v>
      </c>
    </row>
    <row r="1400" spans="1:41" x14ac:dyDescent="0.25">
      <c r="A1400">
        <v>27</v>
      </c>
      <c r="B1400">
        <v>44</v>
      </c>
      <c r="C1400">
        <v>0</v>
      </c>
      <c r="D1400">
        <v>22</v>
      </c>
      <c r="E1400">
        <v>0</v>
      </c>
      <c r="F1400">
        <v>0</v>
      </c>
      <c r="H1400">
        <v>719.22514479999995</v>
      </c>
      <c r="J1400">
        <v>1654721</v>
      </c>
      <c r="K1400">
        <v>2335536</v>
      </c>
      <c r="L1400">
        <v>2260846</v>
      </c>
      <c r="M1400" t="str">
        <f t="shared" si="442"/>
        <v>Yes</v>
      </c>
      <c r="N1400">
        <f t="shared" si="443"/>
        <v>2083701</v>
      </c>
      <c r="O1400">
        <v>0</v>
      </c>
      <c r="P1400">
        <v>0</v>
      </c>
      <c r="Q1400">
        <v>0</v>
      </c>
      <c r="S1400">
        <f t="shared" si="444"/>
        <v>1.6296296296296295</v>
      </c>
      <c r="T1400">
        <f t="shared" si="445"/>
        <v>0.81481481481481477</v>
      </c>
      <c r="V1400" s="4">
        <f t="shared" si="446"/>
        <v>719.22514477990001</v>
      </c>
      <c r="W1400">
        <f t="shared" si="447"/>
        <v>6</v>
      </c>
      <c r="X1400">
        <f t="shared" si="448"/>
        <v>0.22222222222222221</v>
      </c>
      <c r="Y1400">
        <f t="shared" si="449"/>
        <v>0.13636363636363635</v>
      </c>
      <c r="Z1400">
        <f t="shared" si="450"/>
        <v>0.27272727272727271</v>
      </c>
      <c r="AA1400" t="str">
        <f t="shared" si="451"/>
        <v>O</v>
      </c>
      <c r="AD1400">
        <f t="shared" si="452"/>
        <v>-0.3125</v>
      </c>
      <c r="AF1400" t="str">
        <f t="shared" si="453"/>
        <v>----</v>
      </c>
      <c r="AG1400" t="str">
        <f t="shared" si="454"/>
        <v>----</v>
      </c>
      <c r="AH1400" t="str">
        <f t="shared" si="455"/>
        <v>----</v>
      </c>
      <c r="AI1400" t="str">
        <f t="shared" si="456"/>
        <v>----</v>
      </c>
      <c r="AJ1400" t="str">
        <f t="shared" si="457"/>
        <v>SatFACarb</v>
      </c>
      <c r="AK1400" t="str">
        <f t="shared" si="458"/>
        <v>----</v>
      </c>
      <c r="AM1400" s="4">
        <f t="shared" si="459"/>
        <v>719.39145500445227</v>
      </c>
      <c r="AN1400" s="4">
        <f t="shared" si="460"/>
        <v>719</v>
      </c>
      <c r="AO1400" s="4">
        <f t="shared" si="461"/>
        <v>0.39145500445226844</v>
      </c>
    </row>
    <row r="1401" spans="1:41" x14ac:dyDescent="0.25">
      <c r="A1401">
        <v>28</v>
      </c>
      <c r="B1401">
        <v>36</v>
      </c>
      <c r="C1401">
        <v>0</v>
      </c>
      <c r="D1401">
        <v>11</v>
      </c>
      <c r="E1401">
        <v>0</v>
      </c>
      <c r="F1401">
        <v>0</v>
      </c>
      <c r="H1401">
        <v>547.21848420000003</v>
      </c>
      <c r="J1401">
        <v>1817948</v>
      </c>
      <c r="K1401">
        <v>2008660</v>
      </c>
      <c r="L1401">
        <v>2473748</v>
      </c>
      <c r="M1401" t="str">
        <f t="shared" si="442"/>
        <v>Yes</v>
      </c>
      <c r="N1401">
        <f t="shared" si="443"/>
        <v>2100118.6666666665</v>
      </c>
      <c r="O1401">
        <v>4312387</v>
      </c>
      <c r="P1401">
        <v>4960573</v>
      </c>
      <c r="Q1401">
        <v>4597598</v>
      </c>
      <c r="S1401">
        <f t="shared" si="444"/>
        <v>1.2857142857142858</v>
      </c>
      <c r="T1401">
        <f t="shared" si="445"/>
        <v>0.39285714285714285</v>
      </c>
      <c r="V1401" s="4">
        <f t="shared" si="446"/>
        <v>547.21848417989997</v>
      </c>
      <c r="W1401">
        <f t="shared" si="447"/>
        <v>11</v>
      </c>
      <c r="X1401">
        <f t="shared" si="448"/>
        <v>0.39285714285714285</v>
      </c>
      <c r="Y1401">
        <f t="shared" si="449"/>
        <v>0.30555555555555558</v>
      </c>
      <c r="Z1401">
        <f t="shared" si="450"/>
        <v>1</v>
      </c>
      <c r="AA1401" t="str">
        <f t="shared" si="451"/>
        <v>CRAM</v>
      </c>
      <c r="AD1401">
        <f t="shared" si="452"/>
        <v>0.24444444444444444</v>
      </c>
      <c r="AF1401" t="str">
        <f t="shared" si="453"/>
        <v>----</v>
      </c>
      <c r="AG1401" t="str">
        <f t="shared" si="454"/>
        <v>----</v>
      </c>
      <c r="AH1401" t="str">
        <f t="shared" si="455"/>
        <v>HUnSatLig</v>
      </c>
      <c r="AI1401" t="str">
        <f t="shared" si="456"/>
        <v>----</v>
      </c>
      <c r="AJ1401" t="str">
        <f t="shared" si="457"/>
        <v>----</v>
      </c>
      <c r="AK1401" t="str">
        <f t="shared" si="458"/>
        <v>----</v>
      </c>
      <c r="AM1401" s="4">
        <f t="shared" si="459"/>
        <v>547.345020396888</v>
      </c>
      <c r="AN1401" s="4">
        <f t="shared" si="460"/>
        <v>547</v>
      </c>
      <c r="AO1401" s="4">
        <f t="shared" si="461"/>
        <v>0.34502039688800323</v>
      </c>
    </row>
    <row r="1402" spans="1:41" x14ac:dyDescent="0.25">
      <c r="A1402">
        <v>28</v>
      </c>
      <c r="B1402">
        <v>36</v>
      </c>
      <c r="C1402">
        <v>0</v>
      </c>
      <c r="D1402">
        <v>13</v>
      </c>
      <c r="E1402">
        <v>0</v>
      </c>
      <c r="F1402">
        <v>0</v>
      </c>
      <c r="H1402">
        <v>579.20831339999995</v>
      </c>
      <c r="J1402">
        <v>1493135</v>
      </c>
      <c r="K1402">
        <v>1817715</v>
      </c>
      <c r="L1402">
        <v>1849351</v>
      </c>
      <c r="M1402" t="str">
        <f t="shared" si="442"/>
        <v>Yes</v>
      </c>
      <c r="N1402">
        <f t="shared" si="443"/>
        <v>1720067</v>
      </c>
      <c r="O1402">
        <v>2431965</v>
      </c>
      <c r="P1402">
        <v>2744931</v>
      </c>
      <c r="Q1402">
        <v>2793445</v>
      </c>
      <c r="S1402">
        <f t="shared" si="444"/>
        <v>1.2857142857142858</v>
      </c>
      <c r="T1402">
        <f t="shared" si="445"/>
        <v>0.4642857142857143</v>
      </c>
      <c r="V1402" s="4">
        <f t="shared" si="446"/>
        <v>579.20831337990001</v>
      </c>
      <c r="W1402">
        <f t="shared" si="447"/>
        <v>11</v>
      </c>
      <c r="X1402">
        <f t="shared" si="448"/>
        <v>0.39285714285714285</v>
      </c>
      <c r="Y1402">
        <f t="shared" si="449"/>
        <v>0.30555555555555558</v>
      </c>
      <c r="Z1402">
        <f t="shared" si="450"/>
        <v>0.84615384615384615</v>
      </c>
      <c r="AA1402" t="str">
        <f t="shared" si="451"/>
        <v>CRAM</v>
      </c>
      <c r="AD1402">
        <f t="shared" si="452"/>
        <v>0.20930232558139536</v>
      </c>
      <c r="AF1402" t="str">
        <f t="shared" si="453"/>
        <v>----</v>
      </c>
      <c r="AG1402" t="str">
        <f t="shared" si="454"/>
        <v>----</v>
      </c>
      <c r="AH1402" t="str">
        <f t="shared" si="455"/>
        <v>HUnSatLig</v>
      </c>
      <c r="AI1402" t="str">
        <f t="shared" si="456"/>
        <v>----</v>
      </c>
      <c r="AJ1402" t="str">
        <f t="shared" si="457"/>
        <v>----</v>
      </c>
      <c r="AK1402" t="str">
        <f t="shared" si="458"/>
        <v>----</v>
      </c>
      <c r="AM1402" s="4">
        <f t="shared" si="459"/>
        <v>579.34224677385862</v>
      </c>
      <c r="AN1402" s="4">
        <f t="shared" si="460"/>
        <v>579</v>
      </c>
      <c r="AO1402" s="4">
        <f t="shared" si="461"/>
        <v>0.34224677385861924</v>
      </c>
    </row>
    <row r="1403" spans="1:41" x14ac:dyDescent="0.25">
      <c r="A1403">
        <v>28</v>
      </c>
      <c r="B1403">
        <v>38</v>
      </c>
      <c r="C1403">
        <v>0</v>
      </c>
      <c r="D1403">
        <v>10</v>
      </c>
      <c r="E1403">
        <v>0</v>
      </c>
      <c r="F1403">
        <v>0</v>
      </c>
      <c r="H1403">
        <v>533.23921959999996</v>
      </c>
      <c r="J1403">
        <v>1813681</v>
      </c>
      <c r="K1403">
        <v>2908472</v>
      </c>
      <c r="L1403">
        <v>3152572</v>
      </c>
      <c r="M1403" t="str">
        <f t="shared" si="442"/>
        <v>Yes</v>
      </c>
      <c r="N1403">
        <f t="shared" si="443"/>
        <v>2624908.3333333335</v>
      </c>
      <c r="O1403">
        <v>6108879</v>
      </c>
      <c r="P1403">
        <v>7047959</v>
      </c>
      <c r="Q1403">
        <v>7509142</v>
      </c>
      <c r="S1403">
        <f t="shared" si="444"/>
        <v>1.3571428571428572</v>
      </c>
      <c r="T1403">
        <f t="shared" si="445"/>
        <v>0.35714285714285715</v>
      </c>
      <c r="V1403" s="4">
        <f t="shared" si="446"/>
        <v>533.23921957990012</v>
      </c>
      <c r="W1403">
        <f t="shared" si="447"/>
        <v>10</v>
      </c>
      <c r="X1403">
        <f t="shared" si="448"/>
        <v>0.35714285714285715</v>
      </c>
      <c r="Y1403">
        <f t="shared" si="449"/>
        <v>0.26315789473684209</v>
      </c>
      <c r="Z1403">
        <f t="shared" si="450"/>
        <v>1</v>
      </c>
      <c r="AA1403" t="str">
        <f t="shared" si="451"/>
        <v>CRAM</v>
      </c>
      <c r="AD1403">
        <f t="shared" si="452"/>
        <v>0.21739130434782608</v>
      </c>
      <c r="AF1403" t="str">
        <f t="shared" si="453"/>
        <v>----</v>
      </c>
      <c r="AG1403" t="str">
        <f t="shared" si="454"/>
        <v>----</v>
      </c>
      <c r="AH1403" t="str">
        <f t="shared" si="455"/>
        <v>HUnSatLig</v>
      </c>
      <c r="AI1403" t="str">
        <f t="shared" si="456"/>
        <v>----</v>
      </c>
      <c r="AJ1403" t="str">
        <f t="shared" si="457"/>
        <v>----</v>
      </c>
      <c r="AK1403" t="str">
        <f t="shared" si="458"/>
        <v>----</v>
      </c>
      <c r="AM1403" s="4">
        <f t="shared" si="459"/>
        <v>533.36252329778608</v>
      </c>
      <c r="AN1403" s="4">
        <f t="shared" si="460"/>
        <v>533</v>
      </c>
      <c r="AO1403" s="4">
        <f t="shared" si="461"/>
        <v>0.36252329778608328</v>
      </c>
    </row>
    <row r="1404" spans="1:41" x14ac:dyDescent="0.25">
      <c r="A1404">
        <v>28</v>
      </c>
      <c r="B1404">
        <v>38</v>
      </c>
      <c r="C1404">
        <v>0</v>
      </c>
      <c r="D1404">
        <v>11</v>
      </c>
      <c r="E1404">
        <v>0</v>
      </c>
      <c r="F1404">
        <v>0</v>
      </c>
      <c r="H1404">
        <v>549.23413419999997</v>
      </c>
      <c r="J1404">
        <v>2276132</v>
      </c>
      <c r="K1404">
        <v>3442288</v>
      </c>
      <c r="L1404">
        <v>2755857</v>
      </c>
      <c r="M1404" t="str">
        <f t="shared" si="442"/>
        <v>Yes</v>
      </c>
      <c r="N1404">
        <f t="shared" si="443"/>
        <v>2824759</v>
      </c>
      <c r="O1404">
        <v>5350665</v>
      </c>
      <c r="P1404">
        <v>6668507</v>
      </c>
      <c r="Q1404">
        <v>5344035</v>
      </c>
      <c r="S1404">
        <f t="shared" si="444"/>
        <v>1.3571428571428572</v>
      </c>
      <c r="T1404">
        <f t="shared" si="445"/>
        <v>0.39285714285714285</v>
      </c>
      <c r="V1404" s="4">
        <f t="shared" si="446"/>
        <v>549.23413417990002</v>
      </c>
      <c r="W1404">
        <f t="shared" si="447"/>
        <v>10</v>
      </c>
      <c r="X1404">
        <f t="shared" si="448"/>
        <v>0.35714285714285715</v>
      </c>
      <c r="Y1404">
        <f t="shared" si="449"/>
        <v>0.26315789473684209</v>
      </c>
      <c r="Z1404">
        <f t="shared" si="450"/>
        <v>0.90909090909090906</v>
      </c>
      <c r="AA1404" t="str">
        <f t="shared" si="451"/>
        <v>CRAM</v>
      </c>
      <c r="AD1404">
        <f t="shared" si="452"/>
        <v>0.2</v>
      </c>
      <c r="AF1404" t="str">
        <f t="shared" si="453"/>
        <v>----</v>
      </c>
      <c r="AG1404" t="str">
        <f t="shared" si="454"/>
        <v>----</v>
      </c>
      <c r="AH1404" t="str">
        <f t="shared" si="455"/>
        <v>HUnSatLig</v>
      </c>
      <c r="AI1404" t="str">
        <f t="shared" si="456"/>
        <v>----</v>
      </c>
      <c r="AJ1404" t="str">
        <f t="shared" si="457"/>
        <v>----</v>
      </c>
      <c r="AK1404" t="str">
        <f t="shared" si="458"/>
        <v>----</v>
      </c>
      <c r="AM1404" s="4">
        <f t="shared" si="459"/>
        <v>549.36113648627122</v>
      </c>
      <c r="AN1404" s="4">
        <f t="shared" si="460"/>
        <v>549</v>
      </c>
      <c r="AO1404" s="4">
        <f t="shared" si="461"/>
        <v>0.36113648627122075</v>
      </c>
    </row>
    <row r="1405" spans="1:41" x14ac:dyDescent="0.25">
      <c r="A1405">
        <v>28</v>
      </c>
      <c r="B1405">
        <v>38</v>
      </c>
      <c r="C1405">
        <v>0</v>
      </c>
      <c r="D1405">
        <v>12</v>
      </c>
      <c r="E1405">
        <v>0</v>
      </c>
      <c r="F1405">
        <v>0</v>
      </c>
      <c r="H1405">
        <v>565.22904879999999</v>
      </c>
      <c r="J1405">
        <v>1978855</v>
      </c>
      <c r="K1405">
        <v>2534619</v>
      </c>
      <c r="L1405">
        <v>2308254</v>
      </c>
      <c r="M1405" t="str">
        <f t="shared" si="442"/>
        <v>Yes</v>
      </c>
      <c r="N1405">
        <f t="shared" si="443"/>
        <v>2273909.3333333335</v>
      </c>
      <c r="O1405">
        <v>4334515</v>
      </c>
      <c r="P1405">
        <v>4778328</v>
      </c>
      <c r="Q1405">
        <v>4588854</v>
      </c>
      <c r="S1405">
        <f t="shared" si="444"/>
        <v>1.3571428571428572</v>
      </c>
      <c r="T1405">
        <f t="shared" si="445"/>
        <v>0.42857142857142855</v>
      </c>
      <c r="V1405" s="4">
        <f t="shared" si="446"/>
        <v>565.22904877990004</v>
      </c>
      <c r="W1405">
        <f t="shared" si="447"/>
        <v>10</v>
      </c>
      <c r="X1405">
        <f t="shared" si="448"/>
        <v>0.35714285714285715</v>
      </c>
      <c r="Y1405">
        <f t="shared" si="449"/>
        <v>0.26315789473684209</v>
      </c>
      <c r="Z1405">
        <f t="shared" si="450"/>
        <v>0.83333333333333337</v>
      </c>
      <c r="AA1405" t="str">
        <f t="shared" si="451"/>
        <v>CRAM</v>
      </c>
      <c r="AD1405">
        <f t="shared" si="452"/>
        <v>0.18181818181818182</v>
      </c>
      <c r="AF1405" t="str">
        <f t="shared" si="453"/>
        <v>----</v>
      </c>
      <c r="AG1405" t="str">
        <f t="shared" si="454"/>
        <v>----</v>
      </c>
      <c r="AH1405" t="str">
        <f t="shared" si="455"/>
        <v>HUnSatLig</v>
      </c>
      <c r="AI1405" t="str">
        <f t="shared" si="456"/>
        <v>----</v>
      </c>
      <c r="AJ1405" t="str">
        <f t="shared" si="457"/>
        <v>----</v>
      </c>
      <c r="AK1405" t="str">
        <f t="shared" si="458"/>
        <v>----</v>
      </c>
      <c r="AM1405" s="4">
        <f t="shared" si="459"/>
        <v>565.35974967475659</v>
      </c>
      <c r="AN1405" s="4">
        <f t="shared" si="460"/>
        <v>565</v>
      </c>
      <c r="AO1405" s="4">
        <f t="shared" si="461"/>
        <v>0.35974967475658559</v>
      </c>
    </row>
    <row r="1406" spans="1:41" x14ac:dyDescent="0.25">
      <c r="A1406">
        <v>28</v>
      </c>
      <c r="B1406">
        <v>38</v>
      </c>
      <c r="C1406">
        <v>0</v>
      </c>
      <c r="D1406">
        <v>13</v>
      </c>
      <c r="E1406">
        <v>0</v>
      </c>
      <c r="F1406">
        <v>0</v>
      </c>
      <c r="H1406">
        <v>581.2239634</v>
      </c>
      <c r="J1406">
        <v>1807573</v>
      </c>
      <c r="K1406">
        <v>2304596</v>
      </c>
      <c r="L1406">
        <v>2019825</v>
      </c>
      <c r="M1406" t="str">
        <f t="shared" si="442"/>
        <v>Yes</v>
      </c>
      <c r="N1406">
        <f t="shared" si="443"/>
        <v>2043998</v>
      </c>
      <c r="O1406">
        <v>2827270</v>
      </c>
      <c r="P1406">
        <v>3957252</v>
      </c>
      <c r="Q1406">
        <v>3741634</v>
      </c>
      <c r="S1406">
        <f t="shared" si="444"/>
        <v>1.3571428571428572</v>
      </c>
      <c r="T1406">
        <f t="shared" si="445"/>
        <v>0.4642857142857143</v>
      </c>
      <c r="V1406" s="4">
        <f t="shared" si="446"/>
        <v>581.22396337990006</v>
      </c>
      <c r="W1406">
        <f t="shared" si="447"/>
        <v>10</v>
      </c>
      <c r="X1406">
        <f t="shared" si="448"/>
        <v>0.35714285714285715</v>
      </c>
      <c r="Y1406">
        <f t="shared" si="449"/>
        <v>0.26315789473684209</v>
      </c>
      <c r="Z1406">
        <f t="shared" si="450"/>
        <v>0.76923076923076927</v>
      </c>
      <c r="AA1406" t="str">
        <f t="shared" si="451"/>
        <v>O</v>
      </c>
      <c r="AD1406">
        <f t="shared" si="452"/>
        <v>0.16279069767441862</v>
      </c>
      <c r="AF1406" t="str">
        <f t="shared" si="453"/>
        <v>----</v>
      </c>
      <c r="AG1406" t="str">
        <f t="shared" si="454"/>
        <v>----</v>
      </c>
      <c r="AH1406" t="str">
        <f t="shared" si="455"/>
        <v>HUnSatLig</v>
      </c>
      <c r="AI1406" t="str">
        <f t="shared" si="456"/>
        <v>----</v>
      </c>
      <c r="AJ1406" t="str">
        <f t="shared" si="457"/>
        <v>----</v>
      </c>
      <c r="AK1406" t="str">
        <f t="shared" si="458"/>
        <v>----</v>
      </c>
      <c r="AM1406" s="4">
        <f t="shared" si="459"/>
        <v>581.35836286324195</v>
      </c>
      <c r="AN1406" s="4">
        <f t="shared" si="460"/>
        <v>581</v>
      </c>
      <c r="AO1406" s="4">
        <f t="shared" si="461"/>
        <v>0.35836286324195044</v>
      </c>
    </row>
    <row r="1407" spans="1:41" x14ac:dyDescent="0.25">
      <c r="A1407">
        <v>28</v>
      </c>
      <c r="B1407">
        <v>38</v>
      </c>
      <c r="C1407">
        <v>0</v>
      </c>
      <c r="D1407">
        <v>14</v>
      </c>
      <c r="E1407">
        <v>0</v>
      </c>
      <c r="F1407">
        <v>0</v>
      </c>
      <c r="H1407">
        <v>597.21887800000002</v>
      </c>
      <c r="J1407">
        <v>1516013</v>
      </c>
      <c r="K1407">
        <v>1506011</v>
      </c>
      <c r="L1407">
        <v>1590045</v>
      </c>
      <c r="M1407" t="str">
        <f t="shared" si="442"/>
        <v>Yes</v>
      </c>
      <c r="N1407">
        <f t="shared" si="443"/>
        <v>1537356.3333333333</v>
      </c>
      <c r="O1407">
        <v>2006057</v>
      </c>
      <c r="P1407">
        <v>1611669</v>
      </c>
      <c r="Q1407">
        <v>1784033</v>
      </c>
      <c r="S1407">
        <f t="shared" si="444"/>
        <v>1.3571428571428572</v>
      </c>
      <c r="T1407">
        <f t="shared" si="445"/>
        <v>0.5</v>
      </c>
      <c r="V1407" s="4">
        <f t="shared" si="446"/>
        <v>597.21887797990007</v>
      </c>
      <c r="W1407">
        <f t="shared" si="447"/>
        <v>10</v>
      </c>
      <c r="X1407">
        <f t="shared" si="448"/>
        <v>0.35714285714285715</v>
      </c>
      <c r="Y1407">
        <f t="shared" si="449"/>
        <v>0.26315789473684209</v>
      </c>
      <c r="Z1407">
        <f t="shared" si="450"/>
        <v>0.7142857142857143</v>
      </c>
      <c r="AA1407" t="str">
        <f t="shared" si="451"/>
        <v>O</v>
      </c>
      <c r="AD1407">
        <f t="shared" si="452"/>
        <v>0.14285714285714285</v>
      </c>
      <c r="AF1407" t="str">
        <f t="shared" si="453"/>
        <v>----</v>
      </c>
      <c r="AG1407" t="str">
        <f t="shared" si="454"/>
        <v>----</v>
      </c>
      <c r="AH1407" t="str">
        <f t="shared" si="455"/>
        <v>HUnSatLig</v>
      </c>
      <c r="AI1407" t="str">
        <f t="shared" si="456"/>
        <v>----</v>
      </c>
      <c r="AJ1407" t="str">
        <f t="shared" si="457"/>
        <v>----</v>
      </c>
      <c r="AK1407" t="str">
        <f t="shared" si="458"/>
        <v>----</v>
      </c>
      <c r="AM1407" s="4">
        <f t="shared" si="459"/>
        <v>597.3569760517272</v>
      </c>
      <c r="AN1407" s="4">
        <f t="shared" si="460"/>
        <v>597</v>
      </c>
      <c r="AO1407" s="4">
        <f t="shared" si="461"/>
        <v>0.35697605172720159</v>
      </c>
    </row>
    <row r="1408" spans="1:41" x14ac:dyDescent="0.25">
      <c r="A1408">
        <v>28</v>
      </c>
      <c r="B1408">
        <v>40</v>
      </c>
      <c r="C1408">
        <v>0</v>
      </c>
      <c r="D1408">
        <v>10</v>
      </c>
      <c r="E1408">
        <v>0</v>
      </c>
      <c r="F1408">
        <v>0</v>
      </c>
      <c r="H1408">
        <v>535.25486960000001</v>
      </c>
      <c r="J1408">
        <v>1529484</v>
      </c>
      <c r="K1408">
        <v>3127658</v>
      </c>
      <c r="L1408">
        <v>2739927</v>
      </c>
      <c r="M1408" t="str">
        <f t="shared" si="442"/>
        <v>Yes</v>
      </c>
      <c r="N1408">
        <f t="shared" si="443"/>
        <v>2465689.6666666665</v>
      </c>
      <c r="O1408">
        <v>6035099</v>
      </c>
      <c r="P1408">
        <v>8174318</v>
      </c>
      <c r="Q1408">
        <v>7527543</v>
      </c>
      <c r="S1408">
        <f t="shared" si="444"/>
        <v>1.4285714285714286</v>
      </c>
      <c r="T1408">
        <f t="shared" si="445"/>
        <v>0.35714285714285715</v>
      </c>
      <c r="V1408" s="4">
        <f t="shared" si="446"/>
        <v>535.25486957990006</v>
      </c>
      <c r="W1408">
        <f t="shared" si="447"/>
        <v>9</v>
      </c>
      <c r="X1408">
        <f t="shared" si="448"/>
        <v>0.32142857142857145</v>
      </c>
      <c r="Y1408">
        <f t="shared" si="449"/>
        <v>0.22500000000000001</v>
      </c>
      <c r="Z1408">
        <f t="shared" si="450"/>
        <v>0.9</v>
      </c>
      <c r="AA1408" t="str">
        <f t="shared" si="451"/>
        <v>CRAM</v>
      </c>
      <c r="AD1408">
        <f t="shared" si="452"/>
        <v>0.17391304347826086</v>
      </c>
      <c r="AF1408" t="str">
        <f t="shared" si="453"/>
        <v>----</v>
      </c>
      <c r="AG1408" t="str">
        <f t="shared" si="454"/>
        <v>----</v>
      </c>
      <c r="AH1408" t="str">
        <f t="shared" si="455"/>
        <v>HUnSatLig</v>
      </c>
      <c r="AI1408" t="str">
        <f t="shared" si="456"/>
        <v>----</v>
      </c>
      <c r="AJ1408" t="str">
        <f t="shared" si="457"/>
        <v>----</v>
      </c>
      <c r="AK1408" t="str">
        <f t="shared" si="458"/>
        <v>----</v>
      </c>
      <c r="AM1408" s="4">
        <f t="shared" si="459"/>
        <v>535.37863938716919</v>
      </c>
      <c r="AN1408" s="4">
        <f t="shared" si="460"/>
        <v>535</v>
      </c>
      <c r="AO1408" s="4">
        <f t="shared" si="461"/>
        <v>0.3786393871691871</v>
      </c>
    </row>
    <row r="1409" spans="1:41" x14ac:dyDescent="0.25">
      <c r="A1409">
        <v>28</v>
      </c>
      <c r="B1409">
        <v>40</v>
      </c>
      <c r="C1409">
        <v>0</v>
      </c>
      <c r="D1409">
        <v>11</v>
      </c>
      <c r="E1409">
        <v>0</v>
      </c>
      <c r="F1409">
        <v>0</v>
      </c>
      <c r="H1409">
        <v>551.24978420000002</v>
      </c>
      <c r="J1409">
        <v>2126574</v>
      </c>
      <c r="K1409">
        <v>3249802</v>
      </c>
      <c r="L1409">
        <v>2587914</v>
      </c>
      <c r="M1409" t="str">
        <f t="shared" si="442"/>
        <v>Yes</v>
      </c>
      <c r="N1409">
        <f t="shared" si="443"/>
        <v>2654763.3333333335</v>
      </c>
      <c r="O1409">
        <v>5007569</v>
      </c>
      <c r="P1409">
        <v>6629492</v>
      </c>
      <c r="Q1409">
        <v>6380263</v>
      </c>
      <c r="S1409">
        <f t="shared" si="444"/>
        <v>1.4285714285714286</v>
      </c>
      <c r="T1409">
        <f t="shared" si="445"/>
        <v>0.39285714285714285</v>
      </c>
      <c r="V1409" s="4">
        <f t="shared" si="446"/>
        <v>551.24978417990008</v>
      </c>
      <c r="W1409">
        <f t="shared" si="447"/>
        <v>9</v>
      </c>
      <c r="X1409">
        <f t="shared" si="448"/>
        <v>0.32142857142857145</v>
      </c>
      <c r="Y1409">
        <f t="shared" si="449"/>
        <v>0.22500000000000001</v>
      </c>
      <c r="Z1409">
        <f t="shared" si="450"/>
        <v>0.81818181818181823</v>
      </c>
      <c r="AA1409" t="str">
        <f t="shared" si="451"/>
        <v>CRAM</v>
      </c>
      <c r="AD1409">
        <f t="shared" si="452"/>
        <v>0.15555555555555556</v>
      </c>
      <c r="AF1409" t="str">
        <f t="shared" si="453"/>
        <v>----</v>
      </c>
      <c r="AG1409" t="str">
        <f t="shared" si="454"/>
        <v>----</v>
      </c>
      <c r="AH1409" t="str">
        <f t="shared" si="455"/>
        <v>HUnSatLig</v>
      </c>
      <c r="AI1409" t="str">
        <f t="shared" si="456"/>
        <v>----</v>
      </c>
      <c r="AJ1409" t="str">
        <f t="shared" si="457"/>
        <v>----</v>
      </c>
      <c r="AK1409" t="str">
        <f t="shared" si="458"/>
        <v>----</v>
      </c>
      <c r="AM1409" s="4">
        <f t="shared" si="459"/>
        <v>551.37725257565455</v>
      </c>
      <c r="AN1409" s="4">
        <f t="shared" si="460"/>
        <v>551</v>
      </c>
      <c r="AO1409" s="4">
        <f t="shared" si="461"/>
        <v>0.37725257565455195</v>
      </c>
    </row>
    <row r="1410" spans="1:41" x14ac:dyDescent="0.25">
      <c r="A1410">
        <v>28</v>
      </c>
      <c r="B1410">
        <v>40</v>
      </c>
      <c r="C1410">
        <v>0</v>
      </c>
      <c r="D1410">
        <v>12</v>
      </c>
      <c r="E1410">
        <v>0</v>
      </c>
      <c r="F1410">
        <v>0</v>
      </c>
      <c r="H1410">
        <v>567.24469880000004</v>
      </c>
      <c r="J1410">
        <v>1906141</v>
      </c>
      <c r="K1410">
        <v>2092248</v>
      </c>
      <c r="L1410">
        <v>2927241</v>
      </c>
      <c r="M1410" t="str">
        <f t="shared" si="442"/>
        <v>Yes</v>
      </c>
      <c r="N1410">
        <f t="shared" si="443"/>
        <v>2308543.3333333335</v>
      </c>
      <c r="O1410">
        <v>4848544</v>
      </c>
      <c r="P1410">
        <v>5627107</v>
      </c>
      <c r="Q1410">
        <v>5118204</v>
      </c>
      <c r="S1410">
        <f t="shared" si="444"/>
        <v>1.4285714285714286</v>
      </c>
      <c r="T1410">
        <f t="shared" si="445"/>
        <v>0.42857142857142855</v>
      </c>
      <c r="V1410" s="4">
        <f t="shared" si="446"/>
        <v>567.24469877990009</v>
      </c>
      <c r="W1410">
        <f t="shared" si="447"/>
        <v>9</v>
      </c>
      <c r="X1410">
        <f t="shared" si="448"/>
        <v>0.32142857142857145</v>
      </c>
      <c r="Y1410">
        <f t="shared" si="449"/>
        <v>0.22500000000000001</v>
      </c>
      <c r="Z1410">
        <f t="shared" si="450"/>
        <v>0.75</v>
      </c>
      <c r="AA1410" t="str">
        <f t="shared" si="451"/>
        <v>O</v>
      </c>
      <c r="AD1410">
        <f t="shared" si="452"/>
        <v>0.13636363636363635</v>
      </c>
      <c r="AF1410" t="str">
        <f t="shared" si="453"/>
        <v>----</v>
      </c>
      <c r="AG1410" t="str">
        <f t="shared" si="454"/>
        <v>----</v>
      </c>
      <c r="AH1410" t="str">
        <f t="shared" si="455"/>
        <v>HUnSatLig</v>
      </c>
      <c r="AI1410" t="str">
        <f t="shared" si="456"/>
        <v>----</v>
      </c>
      <c r="AJ1410" t="str">
        <f t="shared" si="457"/>
        <v>----</v>
      </c>
      <c r="AK1410" t="str">
        <f t="shared" si="458"/>
        <v>----</v>
      </c>
      <c r="AM1410" s="4">
        <f t="shared" si="459"/>
        <v>567.3758657641398</v>
      </c>
      <c r="AN1410" s="4">
        <f t="shared" si="460"/>
        <v>567</v>
      </c>
      <c r="AO1410" s="4">
        <f t="shared" si="461"/>
        <v>0.3758657641398031</v>
      </c>
    </row>
    <row r="1411" spans="1:41" x14ac:dyDescent="0.25">
      <c r="A1411">
        <v>28</v>
      </c>
      <c r="B1411">
        <v>40</v>
      </c>
      <c r="C1411">
        <v>0</v>
      </c>
      <c r="D1411">
        <v>13</v>
      </c>
      <c r="E1411">
        <v>0</v>
      </c>
      <c r="F1411">
        <v>0</v>
      </c>
      <c r="H1411">
        <v>583.23961340000005</v>
      </c>
      <c r="J1411">
        <v>1724708</v>
      </c>
      <c r="K1411">
        <v>1671729</v>
      </c>
      <c r="L1411">
        <v>2119130</v>
      </c>
      <c r="M1411" t="str">
        <f t="shared" ref="M1411:M1429" si="462">IF(J1411&gt;0,"Yes","No")</f>
        <v>Yes</v>
      </c>
      <c r="N1411">
        <f t="shared" ref="N1411:N1429" si="463">AVERAGE(J1411:L1411)</f>
        <v>1838522.3333333333</v>
      </c>
      <c r="O1411">
        <v>3093558</v>
      </c>
      <c r="P1411">
        <v>3572137</v>
      </c>
      <c r="Q1411">
        <v>3229602</v>
      </c>
      <c r="S1411">
        <f t="shared" ref="S1411:S1429" si="464">B1411/A1411</f>
        <v>1.4285714285714286</v>
      </c>
      <c r="T1411">
        <f t="shared" ref="T1411:T1429" si="465">D1411/A1411</f>
        <v>0.4642857142857143</v>
      </c>
      <c r="V1411" s="4">
        <f t="shared" ref="V1411:V1429" si="466">A1411*12+(B1411-1)*1.007825+C1411*14.003074+D1411*15.9949146+E1411*31.9720707+F1411*30.9737615+0.0005485799</f>
        <v>583.23961337990011</v>
      </c>
      <c r="W1411">
        <f t="shared" ref="W1411:W1429" si="467">1+A1411-B1411/2+C1411/2+F1411/2</f>
        <v>9</v>
      </c>
      <c r="X1411">
        <f t="shared" ref="X1411:X1474" si="468">W1411/A1411</f>
        <v>0.32142857142857145</v>
      </c>
      <c r="Y1411">
        <f t="shared" ref="Y1411:Y1429" si="469">W1411/B1411</f>
        <v>0.22500000000000001</v>
      </c>
      <c r="Z1411">
        <f t="shared" ref="Z1411:Z1429" si="470">W1411/D1411</f>
        <v>0.69230769230769229</v>
      </c>
      <c r="AA1411" t="str">
        <f t="shared" ref="AA1411:AA1474" si="471">IF(X1411&gt;=0.3,IF(X1411&lt;=0.68,IF(Y1411&gt;=0.2,IF(Y1411&lt;=0.95,IF(Z1411&gt;=0.77,IF(Z1411&lt;=1.75,"CRAM","O"),"O"),"O"),"O"),"O"),"O")</f>
        <v>O</v>
      </c>
      <c r="AD1411">
        <f t="shared" ref="AD1411:AD1429" si="472">(1+A1411-D1411/2-E1411-B1411/2)/(A1411-D1411/2-E1411-C1411-F1411)</f>
        <v>0.11627906976744186</v>
      </c>
      <c r="AF1411" t="str">
        <f t="shared" ref="AF1411:AF1429" si="473">IF(AD1411&gt;0.66,"CondAr","----")</f>
        <v>----</v>
      </c>
      <c r="AG1411" t="str">
        <f t="shared" ref="AG1411:AG1429" si="474">IF(AND((AD1411&gt;0.5),(AD1411&lt;=0.66)),"Aromatic","----")</f>
        <v>----</v>
      </c>
      <c r="AH1411" t="str">
        <f t="shared" ref="AH1411:AH1429" si="475">IF(AND((AD1411&lt;=0.5),(S1411&lt;1.5)),"HUnSatLig","----")</f>
        <v>HUnSatLig</v>
      </c>
      <c r="AI1411" t="str">
        <f t="shared" ref="AI1411:AI1429" si="476">IF(AND((T1411&lt;0.6),(S1411&gt;=1.5),(C1411=0)),"AlipatNoN","----")</f>
        <v>----</v>
      </c>
      <c r="AJ1411" t="str">
        <f t="shared" ref="AJ1411:AJ1429" si="477">IF(AND((S1411&gt;=1.5),(T1411&gt;=0.6)),"SatFACarb","----")</f>
        <v>----</v>
      </c>
      <c r="AK1411" t="str">
        <f t="shared" ref="AK1411:AK1429" si="478">IF(AND((T1411&lt;0.6),(S1411&gt;=1.5),(C1411&gt;0)),"Alipat+N","----")</f>
        <v>----</v>
      </c>
      <c r="AM1411" s="4">
        <f t="shared" ref="AM1411:AM1429" si="479">V1411*(44/43.989828)</f>
        <v>583.37447895262517</v>
      </c>
      <c r="AN1411" s="4">
        <f t="shared" ref="AN1411:AN1474" si="480">INT(AM1411)</f>
        <v>583</v>
      </c>
      <c r="AO1411" s="4">
        <f t="shared" ref="AO1411:AO1474" si="481">AM1411-AN1411</f>
        <v>0.37447895262516795</v>
      </c>
    </row>
    <row r="1412" spans="1:41" x14ac:dyDescent="0.25">
      <c r="A1412">
        <v>28</v>
      </c>
      <c r="B1412">
        <v>42</v>
      </c>
      <c r="C1412">
        <v>0</v>
      </c>
      <c r="D1412">
        <v>10</v>
      </c>
      <c r="E1412">
        <v>0</v>
      </c>
      <c r="F1412">
        <v>0</v>
      </c>
      <c r="H1412">
        <v>537.27051959999994</v>
      </c>
      <c r="J1412">
        <v>1496673</v>
      </c>
      <c r="K1412">
        <v>2055576</v>
      </c>
      <c r="L1412">
        <v>1616108</v>
      </c>
      <c r="M1412" t="str">
        <f t="shared" si="462"/>
        <v>Yes</v>
      </c>
      <c r="N1412">
        <f t="shared" si="463"/>
        <v>1722785.6666666667</v>
      </c>
      <c r="O1412">
        <v>4943460</v>
      </c>
      <c r="P1412">
        <v>7613114</v>
      </c>
      <c r="Q1412">
        <v>6702162</v>
      </c>
      <c r="S1412">
        <f t="shared" si="464"/>
        <v>1.5</v>
      </c>
      <c r="T1412">
        <f t="shared" si="465"/>
        <v>0.35714285714285715</v>
      </c>
      <c r="V1412" s="4">
        <f t="shared" si="466"/>
        <v>537.2705195799</v>
      </c>
      <c r="W1412">
        <f t="shared" si="467"/>
        <v>8</v>
      </c>
      <c r="X1412">
        <f t="shared" si="468"/>
        <v>0.2857142857142857</v>
      </c>
      <c r="Y1412">
        <f t="shared" si="469"/>
        <v>0.19047619047619047</v>
      </c>
      <c r="Z1412">
        <f t="shared" si="470"/>
        <v>0.8</v>
      </c>
      <c r="AA1412" t="str">
        <f t="shared" si="471"/>
        <v>O</v>
      </c>
      <c r="AD1412">
        <f t="shared" si="472"/>
        <v>0.13043478260869565</v>
      </c>
      <c r="AF1412" t="str">
        <f t="shared" si="473"/>
        <v>----</v>
      </c>
      <c r="AG1412" t="str">
        <f t="shared" si="474"/>
        <v>----</v>
      </c>
      <c r="AH1412" t="str">
        <f t="shared" si="475"/>
        <v>----</v>
      </c>
      <c r="AI1412" t="str">
        <f t="shared" si="476"/>
        <v>AlipatNoN</v>
      </c>
      <c r="AJ1412" t="str">
        <f t="shared" si="477"/>
        <v>----</v>
      </c>
      <c r="AK1412" t="str">
        <f t="shared" si="478"/>
        <v>----</v>
      </c>
      <c r="AM1412" s="4">
        <f t="shared" si="479"/>
        <v>537.3947554765524</v>
      </c>
      <c r="AN1412" s="4">
        <f t="shared" si="480"/>
        <v>537</v>
      </c>
      <c r="AO1412" s="4">
        <f t="shared" si="481"/>
        <v>0.39475547655240462</v>
      </c>
    </row>
    <row r="1413" spans="1:41" x14ac:dyDescent="0.25">
      <c r="A1413">
        <v>28</v>
      </c>
      <c r="B1413">
        <v>42</v>
      </c>
      <c r="C1413">
        <v>0</v>
      </c>
      <c r="D1413">
        <v>11</v>
      </c>
      <c r="E1413">
        <v>0</v>
      </c>
      <c r="F1413">
        <v>0</v>
      </c>
      <c r="H1413">
        <v>553.26543419999996</v>
      </c>
      <c r="J1413">
        <v>1866937</v>
      </c>
      <c r="K1413">
        <v>2604192</v>
      </c>
      <c r="L1413">
        <v>1794305</v>
      </c>
      <c r="M1413" t="str">
        <f t="shared" si="462"/>
        <v>Yes</v>
      </c>
      <c r="N1413">
        <f t="shared" si="463"/>
        <v>2088478</v>
      </c>
      <c r="O1413">
        <v>4625564</v>
      </c>
      <c r="P1413">
        <v>5967880</v>
      </c>
      <c r="Q1413">
        <v>5503657</v>
      </c>
      <c r="S1413">
        <f t="shared" si="464"/>
        <v>1.5</v>
      </c>
      <c r="T1413">
        <f t="shared" si="465"/>
        <v>0.39285714285714285</v>
      </c>
      <c r="V1413" s="4">
        <f t="shared" si="466"/>
        <v>553.26543417990013</v>
      </c>
      <c r="W1413">
        <f t="shared" si="467"/>
        <v>8</v>
      </c>
      <c r="X1413">
        <f t="shared" si="468"/>
        <v>0.2857142857142857</v>
      </c>
      <c r="Y1413">
        <f t="shared" si="469"/>
        <v>0.19047619047619047</v>
      </c>
      <c r="Z1413">
        <f t="shared" si="470"/>
        <v>0.72727272727272729</v>
      </c>
      <c r="AA1413" t="str">
        <f t="shared" si="471"/>
        <v>O</v>
      </c>
      <c r="AD1413">
        <f t="shared" si="472"/>
        <v>0.1111111111111111</v>
      </c>
      <c r="AF1413" t="str">
        <f t="shared" si="473"/>
        <v>----</v>
      </c>
      <c r="AG1413" t="str">
        <f t="shared" si="474"/>
        <v>----</v>
      </c>
      <c r="AH1413" t="str">
        <f t="shared" si="475"/>
        <v>----</v>
      </c>
      <c r="AI1413" t="str">
        <f t="shared" si="476"/>
        <v>AlipatNoN</v>
      </c>
      <c r="AJ1413" t="str">
        <f t="shared" si="477"/>
        <v>----</v>
      </c>
      <c r="AK1413" t="str">
        <f t="shared" si="478"/>
        <v>----</v>
      </c>
      <c r="AM1413" s="4">
        <f t="shared" si="479"/>
        <v>553.39336866503777</v>
      </c>
      <c r="AN1413" s="4">
        <f t="shared" si="480"/>
        <v>553</v>
      </c>
      <c r="AO1413" s="4">
        <f t="shared" si="481"/>
        <v>0.39336866503776946</v>
      </c>
    </row>
    <row r="1414" spans="1:41" x14ac:dyDescent="0.25">
      <c r="A1414">
        <v>28</v>
      </c>
      <c r="B1414">
        <v>42</v>
      </c>
      <c r="C1414">
        <v>0</v>
      </c>
      <c r="D1414">
        <v>12</v>
      </c>
      <c r="E1414">
        <v>0</v>
      </c>
      <c r="F1414">
        <v>0</v>
      </c>
      <c r="H1414">
        <v>569.26034879999997</v>
      </c>
      <c r="J1414">
        <v>1842654</v>
      </c>
      <c r="K1414">
        <v>2822865</v>
      </c>
      <c r="L1414">
        <v>1997939</v>
      </c>
      <c r="M1414" t="str">
        <f t="shared" si="462"/>
        <v>Yes</v>
      </c>
      <c r="N1414">
        <f t="shared" si="463"/>
        <v>2221152.6666666665</v>
      </c>
      <c r="O1414">
        <v>3473301</v>
      </c>
      <c r="P1414">
        <v>4672623</v>
      </c>
      <c r="Q1414">
        <v>5103812</v>
      </c>
      <c r="S1414">
        <f t="shared" si="464"/>
        <v>1.5</v>
      </c>
      <c r="T1414">
        <f t="shared" si="465"/>
        <v>0.42857142857142855</v>
      </c>
      <c r="V1414" s="4">
        <f t="shared" si="466"/>
        <v>569.26034877990003</v>
      </c>
      <c r="W1414">
        <f t="shared" si="467"/>
        <v>8</v>
      </c>
      <c r="X1414">
        <f t="shared" si="468"/>
        <v>0.2857142857142857</v>
      </c>
      <c r="Y1414">
        <f t="shared" si="469"/>
        <v>0.19047619047619047</v>
      </c>
      <c r="Z1414">
        <f t="shared" si="470"/>
        <v>0.66666666666666663</v>
      </c>
      <c r="AA1414" t="str">
        <f t="shared" si="471"/>
        <v>O</v>
      </c>
      <c r="AD1414">
        <f t="shared" si="472"/>
        <v>9.0909090909090912E-2</v>
      </c>
      <c r="AF1414" t="str">
        <f t="shared" si="473"/>
        <v>----</v>
      </c>
      <c r="AG1414" t="str">
        <f t="shared" si="474"/>
        <v>----</v>
      </c>
      <c r="AH1414" t="str">
        <f t="shared" si="475"/>
        <v>----</v>
      </c>
      <c r="AI1414" t="str">
        <f t="shared" si="476"/>
        <v>AlipatNoN</v>
      </c>
      <c r="AJ1414" t="str">
        <f t="shared" si="477"/>
        <v>----</v>
      </c>
      <c r="AK1414" t="str">
        <f t="shared" si="478"/>
        <v>----</v>
      </c>
      <c r="AM1414" s="4">
        <f t="shared" si="479"/>
        <v>569.39198185352302</v>
      </c>
      <c r="AN1414" s="4">
        <f t="shared" si="480"/>
        <v>569</v>
      </c>
      <c r="AO1414" s="4">
        <f t="shared" si="481"/>
        <v>0.39198185352302062</v>
      </c>
    </row>
    <row r="1415" spans="1:41" x14ac:dyDescent="0.25">
      <c r="A1415">
        <v>28</v>
      </c>
      <c r="B1415">
        <v>42</v>
      </c>
      <c r="C1415">
        <v>0</v>
      </c>
      <c r="D1415">
        <v>13</v>
      </c>
      <c r="E1415">
        <v>0</v>
      </c>
      <c r="F1415">
        <v>0</v>
      </c>
      <c r="H1415">
        <v>585.25526339999999</v>
      </c>
      <c r="J1415">
        <v>1752955</v>
      </c>
      <c r="K1415">
        <v>1531403</v>
      </c>
      <c r="L1415">
        <v>1993155</v>
      </c>
      <c r="M1415" t="str">
        <f t="shared" si="462"/>
        <v>Yes</v>
      </c>
      <c r="N1415">
        <f t="shared" si="463"/>
        <v>1759171</v>
      </c>
      <c r="O1415">
        <v>2813037</v>
      </c>
      <c r="P1415">
        <v>3412306</v>
      </c>
      <c r="Q1415">
        <v>3102595</v>
      </c>
      <c r="S1415">
        <f t="shared" si="464"/>
        <v>1.5</v>
      </c>
      <c r="T1415">
        <f t="shared" si="465"/>
        <v>0.4642857142857143</v>
      </c>
      <c r="V1415" s="4">
        <f t="shared" si="466"/>
        <v>585.25526337990004</v>
      </c>
      <c r="W1415">
        <f t="shared" si="467"/>
        <v>8</v>
      </c>
      <c r="X1415">
        <f t="shared" si="468"/>
        <v>0.2857142857142857</v>
      </c>
      <c r="Y1415">
        <f t="shared" si="469"/>
        <v>0.19047619047619047</v>
      </c>
      <c r="Z1415">
        <f t="shared" si="470"/>
        <v>0.61538461538461542</v>
      </c>
      <c r="AA1415" t="str">
        <f t="shared" si="471"/>
        <v>O</v>
      </c>
      <c r="AD1415">
        <f t="shared" si="472"/>
        <v>6.9767441860465115E-2</v>
      </c>
      <c r="AF1415" t="str">
        <f t="shared" si="473"/>
        <v>----</v>
      </c>
      <c r="AG1415" t="str">
        <f t="shared" si="474"/>
        <v>----</v>
      </c>
      <c r="AH1415" t="str">
        <f t="shared" si="475"/>
        <v>----</v>
      </c>
      <c r="AI1415" t="str">
        <f t="shared" si="476"/>
        <v>AlipatNoN</v>
      </c>
      <c r="AJ1415" t="str">
        <f t="shared" si="477"/>
        <v>----</v>
      </c>
      <c r="AK1415" t="str">
        <f t="shared" si="478"/>
        <v>----</v>
      </c>
      <c r="AM1415" s="4">
        <f t="shared" si="479"/>
        <v>585.39059504200827</v>
      </c>
      <c r="AN1415" s="4">
        <f t="shared" si="480"/>
        <v>585</v>
      </c>
      <c r="AO1415" s="4">
        <f t="shared" si="481"/>
        <v>0.39059504200827178</v>
      </c>
    </row>
    <row r="1416" spans="1:41" x14ac:dyDescent="0.25">
      <c r="A1416">
        <v>28</v>
      </c>
      <c r="B1416">
        <v>43</v>
      </c>
      <c r="C1416">
        <v>0</v>
      </c>
      <c r="D1416">
        <v>4</v>
      </c>
      <c r="E1416">
        <v>0</v>
      </c>
      <c r="F1416">
        <v>1</v>
      </c>
      <c r="H1416">
        <v>473.28261850000001</v>
      </c>
      <c r="J1416">
        <v>2598446</v>
      </c>
      <c r="K1416">
        <v>1966157</v>
      </c>
      <c r="L1416">
        <v>2508679</v>
      </c>
      <c r="M1416" t="str">
        <f t="shared" si="462"/>
        <v>Yes</v>
      </c>
      <c r="N1416">
        <f t="shared" si="463"/>
        <v>2357760.6666666665</v>
      </c>
      <c r="O1416">
        <v>4712911</v>
      </c>
      <c r="P1416">
        <v>5504356</v>
      </c>
      <c r="Q1416">
        <v>5211848</v>
      </c>
      <c r="S1416">
        <f t="shared" si="464"/>
        <v>1.5357142857142858</v>
      </c>
      <c r="T1416">
        <f t="shared" si="465"/>
        <v>0.14285714285714285</v>
      </c>
      <c r="V1416" s="4">
        <f t="shared" si="466"/>
        <v>473.28261847990001</v>
      </c>
      <c r="W1416">
        <f t="shared" si="467"/>
        <v>8</v>
      </c>
      <c r="X1416">
        <f t="shared" si="468"/>
        <v>0.2857142857142857</v>
      </c>
      <c r="Y1416">
        <f t="shared" si="469"/>
        <v>0.18604651162790697</v>
      </c>
      <c r="Z1416">
        <f t="shared" si="470"/>
        <v>2</v>
      </c>
      <c r="AA1416" t="str">
        <f t="shared" si="471"/>
        <v>O</v>
      </c>
      <c r="AD1416">
        <f t="shared" si="472"/>
        <v>0.22</v>
      </c>
      <c r="AF1416" t="str">
        <f t="shared" si="473"/>
        <v>----</v>
      </c>
      <c r="AG1416" t="str">
        <f t="shared" si="474"/>
        <v>----</v>
      </c>
      <c r="AH1416" t="str">
        <f t="shared" si="475"/>
        <v>----</v>
      </c>
      <c r="AI1416" t="str">
        <f t="shared" si="476"/>
        <v>AlipatNoN</v>
      </c>
      <c r="AJ1416" t="str">
        <f t="shared" si="477"/>
        <v>----</v>
      </c>
      <c r="AK1416" t="str">
        <f t="shared" si="478"/>
        <v>----</v>
      </c>
      <c r="AM1416" s="4">
        <f t="shared" si="479"/>
        <v>473.39205811660815</v>
      </c>
      <c r="AN1416" s="4">
        <f t="shared" si="480"/>
        <v>473</v>
      </c>
      <c r="AO1416" s="4">
        <f t="shared" si="481"/>
        <v>0.39205811660815471</v>
      </c>
    </row>
    <row r="1417" spans="1:41" x14ac:dyDescent="0.25">
      <c r="A1417">
        <v>28</v>
      </c>
      <c r="B1417">
        <v>44</v>
      </c>
      <c r="C1417">
        <v>0</v>
      </c>
      <c r="D1417">
        <v>24</v>
      </c>
      <c r="E1417">
        <v>0</v>
      </c>
      <c r="F1417">
        <v>0</v>
      </c>
      <c r="H1417">
        <v>763.21497399999998</v>
      </c>
      <c r="J1417">
        <v>2073834</v>
      </c>
      <c r="K1417">
        <v>1911071</v>
      </c>
      <c r="L1417">
        <v>2649370</v>
      </c>
      <c r="M1417" t="str">
        <f t="shared" si="462"/>
        <v>Yes</v>
      </c>
      <c r="N1417">
        <f t="shared" si="463"/>
        <v>2211425</v>
      </c>
      <c r="O1417">
        <v>0</v>
      </c>
      <c r="P1417">
        <v>0</v>
      </c>
      <c r="Q1417">
        <v>0</v>
      </c>
      <c r="S1417">
        <f t="shared" si="464"/>
        <v>1.5714285714285714</v>
      </c>
      <c r="T1417">
        <f t="shared" si="465"/>
        <v>0.8571428571428571</v>
      </c>
      <c r="V1417" s="4">
        <f t="shared" si="466"/>
        <v>763.21497397990004</v>
      </c>
      <c r="W1417">
        <f t="shared" si="467"/>
        <v>7</v>
      </c>
      <c r="X1417">
        <f t="shared" si="468"/>
        <v>0.25</v>
      </c>
      <c r="Y1417">
        <f t="shared" si="469"/>
        <v>0.15909090909090909</v>
      </c>
      <c r="Z1417">
        <f t="shared" si="470"/>
        <v>0.29166666666666669</v>
      </c>
      <c r="AA1417" t="str">
        <f t="shared" si="471"/>
        <v>O</v>
      </c>
      <c r="AD1417">
        <f t="shared" si="472"/>
        <v>-0.3125</v>
      </c>
      <c r="AF1417" t="str">
        <f t="shared" si="473"/>
        <v>----</v>
      </c>
      <c r="AG1417" t="str">
        <f t="shared" si="474"/>
        <v>----</v>
      </c>
      <c r="AH1417" t="str">
        <f t="shared" si="475"/>
        <v>----</v>
      </c>
      <c r="AI1417" t="str">
        <f t="shared" si="476"/>
        <v>----</v>
      </c>
      <c r="AJ1417" t="str">
        <f t="shared" si="477"/>
        <v>SatFACarb</v>
      </c>
      <c r="AK1417" t="str">
        <f t="shared" si="478"/>
        <v>----</v>
      </c>
      <c r="AM1417" s="4">
        <f t="shared" si="479"/>
        <v>763.39145620472982</v>
      </c>
      <c r="AN1417" s="4">
        <f t="shared" si="480"/>
        <v>763</v>
      </c>
      <c r="AO1417" s="4">
        <f t="shared" si="481"/>
        <v>0.39145620472982046</v>
      </c>
    </row>
    <row r="1418" spans="1:41" x14ac:dyDescent="0.25">
      <c r="A1418">
        <v>28</v>
      </c>
      <c r="B1418">
        <v>46</v>
      </c>
      <c r="C1418">
        <v>0</v>
      </c>
      <c r="D1418">
        <v>24</v>
      </c>
      <c r="E1418">
        <v>0</v>
      </c>
      <c r="F1418">
        <v>0</v>
      </c>
      <c r="H1418">
        <v>765.23062400000003</v>
      </c>
      <c r="J1418">
        <v>1919095</v>
      </c>
      <c r="K1418">
        <v>2610885</v>
      </c>
      <c r="L1418">
        <v>2841822</v>
      </c>
      <c r="M1418" t="str">
        <f t="shared" si="462"/>
        <v>Yes</v>
      </c>
      <c r="N1418">
        <f t="shared" si="463"/>
        <v>2457267.3333333335</v>
      </c>
      <c r="O1418">
        <v>1432573</v>
      </c>
      <c r="P1418">
        <v>3281636</v>
      </c>
      <c r="Q1418">
        <v>2284117</v>
      </c>
      <c r="S1418">
        <f t="shared" si="464"/>
        <v>1.6428571428571428</v>
      </c>
      <c r="T1418">
        <f t="shared" si="465"/>
        <v>0.8571428571428571</v>
      </c>
      <c r="V1418" s="4">
        <f t="shared" si="466"/>
        <v>765.23062397990009</v>
      </c>
      <c r="W1418">
        <f t="shared" si="467"/>
        <v>6</v>
      </c>
      <c r="X1418">
        <f t="shared" si="468"/>
        <v>0.21428571428571427</v>
      </c>
      <c r="Y1418">
        <f t="shared" si="469"/>
        <v>0.13043478260869565</v>
      </c>
      <c r="Z1418">
        <f t="shared" si="470"/>
        <v>0.25</v>
      </c>
      <c r="AA1418" t="str">
        <f t="shared" si="471"/>
        <v>O</v>
      </c>
      <c r="AD1418">
        <f t="shared" si="472"/>
        <v>-0.375</v>
      </c>
      <c r="AF1418" t="str">
        <f t="shared" si="473"/>
        <v>----</v>
      </c>
      <c r="AG1418" t="str">
        <f t="shared" si="474"/>
        <v>----</v>
      </c>
      <c r="AH1418" t="str">
        <f t="shared" si="475"/>
        <v>----</v>
      </c>
      <c r="AI1418" t="str">
        <f t="shared" si="476"/>
        <v>----</v>
      </c>
      <c r="AJ1418" t="str">
        <f t="shared" si="477"/>
        <v>SatFACarb</v>
      </c>
      <c r="AK1418" t="str">
        <f t="shared" si="478"/>
        <v>----</v>
      </c>
      <c r="AM1418" s="4">
        <f t="shared" si="479"/>
        <v>765.40757229411304</v>
      </c>
      <c r="AN1418" s="4">
        <f t="shared" si="480"/>
        <v>765</v>
      </c>
      <c r="AO1418" s="4">
        <f t="shared" si="481"/>
        <v>0.40757229411303797</v>
      </c>
    </row>
    <row r="1419" spans="1:41" x14ac:dyDescent="0.25">
      <c r="A1419">
        <v>28</v>
      </c>
      <c r="B1419">
        <v>46</v>
      </c>
      <c r="C1419">
        <v>0</v>
      </c>
      <c r="D1419">
        <v>25</v>
      </c>
      <c r="E1419">
        <v>0</v>
      </c>
      <c r="F1419">
        <v>0</v>
      </c>
      <c r="H1419">
        <v>781.22553860000005</v>
      </c>
      <c r="J1419">
        <v>1447775</v>
      </c>
      <c r="K1419">
        <v>1965061</v>
      </c>
      <c r="L1419">
        <v>1869235</v>
      </c>
      <c r="M1419" t="str">
        <f t="shared" si="462"/>
        <v>Yes</v>
      </c>
      <c r="N1419">
        <f t="shared" si="463"/>
        <v>1760690.3333333333</v>
      </c>
      <c r="O1419">
        <v>0</v>
      </c>
      <c r="P1419">
        <v>0</v>
      </c>
      <c r="Q1419">
        <v>0</v>
      </c>
      <c r="S1419">
        <f t="shared" si="464"/>
        <v>1.6428571428571428</v>
      </c>
      <c r="T1419">
        <f t="shared" si="465"/>
        <v>0.8928571428571429</v>
      </c>
      <c r="V1419" s="4">
        <f t="shared" si="466"/>
        <v>781.22553857989999</v>
      </c>
      <c r="W1419">
        <f t="shared" si="467"/>
        <v>6</v>
      </c>
      <c r="X1419">
        <f t="shared" si="468"/>
        <v>0.21428571428571427</v>
      </c>
      <c r="Y1419">
        <f t="shared" si="469"/>
        <v>0.13043478260869565</v>
      </c>
      <c r="Z1419">
        <f t="shared" si="470"/>
        <v>0.24</v>
      </c>
      <c r="AA1419" t="str">
        <f t="shared" si="471"/>
        <v>O</v>
      </c>
      <c r="AD1419">
        <f t="shared" si="472"/>
        <v>-0.41935483870967744</v>
      </c>
      <c r="AF1419" t="str">
        <f t="shared" si="473"/>
        <v>----</v>
      </c>
      <c r="AG1419" t="str">
        <f t="shared" si="474"/>
        <v>----</v>
      </c>
      <c r="AH1419" t="str">
        <f t="shared" si="475"/>
        <v>----</v>
      </c>
      <c r="AI1419" t="str">
        <f t="shared" si="476"/>
        <v>----</v>
      </c>
      <c r="AJ1419" t="str">
        <f t="shared" si="477"/>
        <v>SatFACarb</v>
      </c>
      <c r="AK1419" t="str">
        <f t="shared" si="478"/>
        <v>----</v>
      </c>
      <c r="AM1419" s="4">
        <f t="shared" si="479"/>
        <v>781.40618548259829</v>
      </c>
      <c r="AN1419" s="4">
        <f t="shared" si="480"/>
        <v>781</v>
      </c>
      <c r="AO1419" s="4">
        <f t="shared" si="481"/>
        <v>0.40618548259828913</v>
      </c>
    </row>
    <row r="1420" spans="1:41" x14ac:dyDescent="0.25">
      <c r="A1420">
        <v>29</v>
      </c>
      <c r="B1420">
        <v>33</v>
      </c>
      <c r="C1420">
        <v>0</v>
      </c>
      <c r="D1420">
        <v>6</v>
      </c>
      <c r="E1420">
        <v>0</v>
      </c>
      <c r="F1420">
        <v>1</v>
      </c>
      <c r="H1420">
        <v>507.19419770000002</v>
      </c>
      <c r="J1420">
        <v>1699600</v>
      </c>
      <c r="K1420">
        <v>2328047</v>
      </c>
      <c r="L1420">
        <v>1959215</v>
      </c>
      <c r="M1420" t="str">
        <f t="shared" si="462"/>
        <v>Yes</v>
      </c>
      <c r="N1420">
        <f t="shared" si="463"/>
        <v>1995620.6666666667</v>
      </c>
      <c r="O1420">
        <v>0</v>
      </c>
      <c r="P1420">
        <v>0</v>
      </c>
      <c r="Q1420">
        <v>0</v>
      </c>
      <c r="S1420">
        <f t="shared" si="464"/>
        <v>1.1379310344827587</v>
      </c>
      <c r="T1420">
        <f t="shared" si="465"/>
        <v>0.20689655172413793</v>
      </c>
      <c r="V1420" s="4">
        <f t="shared" si="466"/>
        <v>507.19419767990001</v>
      </c>
      <c r="W1420">
        <f t="shared" si="467"/>
        <v>14</v>
      </c>
      <c r="X1420">
        <f t="shared" si="468"/>
        <v>0.48275862068965519</v>
      </c>
      <c r="Y1420">
        <f t="shared" si="469"/>
        <v>0.42424242424242425</v>
      </c>
      <c r="Z1420">
        <f t="shared" si="470"/>
        <v>2.3333333333333335</v>
      </c>
      <c r="AA1420" t="str">
        <f t="shared" si="471"/>
        <v>O</v>
      </c>
      <c r="AD1420">
        <f t="shared" si="472"/>
        <v>0.42</v>
      </c>
      <c r="AF1420" t="str">
        <f t="shared" si="473"/>
        <v>----</v>
      </c>
      <c r="AG1420" t="str">
        <f t="shared" si="474"/>
        <v>----</v>
      </c>
      <c r="AH1420" t="str">
        <f t="shared" si="475"/>
        <v>HUnSatLig</v>
      </c>
      <c r="AI1420" t="str">
        <f t="shared" si="476"/>
        <v>----</v>
      </c>
      <c r="AJ1420" t="str">
        <f t="shared" si="477"/>
        <v>----</v>
      </c>
      <c r="AK1420" t="str">
        <f t="shared" si="478"/>
        <v>----</v>
      </c>
      <c r="AM1420" s="4">
        <f t="shared" si="479"/>
        <v>507.31147886996962</v>
      </c>
      <c r="AN1420" s="4">
        <f t="shared" si="480"/>
        <v>507</v>
      </c>
      <c r="AO1420" s="4">
        <f t="shared" si="481"/>
        <v>0.31147886996961915</v>
      </c>
    </row>
    <row r="1421" spans="1:41" x14ac:dyDescent="0.25">
      <c r="A1421">
        <v>29</v>
      </c>
      <c r="B1421">
        <v>38</v>
      </c>
      <c r="C1421">
        <v>0</v>
      </c>
      <c r="D1421">
        <v>11</v>
      </c>
      <c r="E1421">
        <v>0</v>
      </c>
      <c r="F1421">
        <v>0</v>
      </c>
      <c r="H1421">
        <v>561.23413419999997</v>
      </c>
      <c r="J1421">
        <v>1637396</v>
      </c>
      <c r="K1421">
        <v>1984725</v>
      </c>
      <c r="L1421">
        <v>1724102</v>
      </c>
      <c r="M1421" t="str">
        <f t="shared" si="462"/>
        <v>Yes</v>
      </c>
      <c r="N1421">
        <f t="shared" si="463"/>
        <v>1782074.3333333333</v>
      </c>
      <c r="O1421">
        <v>4079596</v>
      </c>
      <c r="P1421">
        <v>4580931</v>
      </c>
      <c r="Q1421">
        <v>4295087</v>
      </c>
      <c r="S1421">
        <f t="shared" si="464"/>
        <v>1.3103448275862069</v>
      </c>
      <c r="T1421">
        <f t="shared" si="465"/>
        <v>0.37931034482758619</v>
      </c>
      <c r="V1421" s="4">
        <f t="shared" si="466"/>
        <v>561.23413417990002</v>
      </c>
      <c r="W1421">
        <f t="shared" si="467"/>
        <v>11</v>
      </c>
      <c r="X1421">
        <f t="shared" si="468"/>
        <v>0.37931034482758619</v>
      </c>
      <c r="Y1421">
        <f t="shared" si="469"/>
        <v>0.28947368421052633</v>
      </c>
      <c r="Z1421">
        <f t="shared" si="470"/>
        <v>1</v>
      </c>
      <c r="AA1421" t="str">
        <f t="shared" si="471"/>
        <v>CRAM</v>
      </c>
      <c r="AD1421">
        <f t="shared" si="472"/>
        <v>0.23404255319148937</v>
      </c>
      <c r="AF1421" t="str">
        <f t="shared" si="473"/>
        <v>----</v>
      </c>
      <c r="AG1421" t="str">
        <f t="shared" si="474"/>
        <v>----</v>
      </c>
      <c r="AH1421" t="str">
        <f t="shared" si="475"/>
        <v>HUnSatLig</v>
      </c>
      <c r="AI1421" t="str">
        <f t="shared" si="476"/>
        <v>----</v>
      </c>
      <c r="AJ1421" t="str">
        <f t="shared" si="477"/>
        <v>----</v>
      </c>
      <c r="AK1421" t="str">
        <f t="shared" si="478"/>
        <v>----</v>
      </c>
      <c r="AM1421" s="4">
        <f t="shared" si="479"/>
        <v>561.36391130957816</v>
      </c>
      <c r="AN1421" s="4">
        <f t="shared" si="480"/>
        <v>561</v>
      </c>
      <c r="AO1421" s="4">
        <f t="shared" si="481"/>
        <v>0.36391130957815676</v>
      </c>
    </row>
    <row r="1422" spans="1:41" x14ac:dyDescent="0.25">
      <c r="A1422">
        <v>29</v>
      </c>
      <c r="B1422">
        <v>38</v>
      </c>
      <c r="C1422">
        <v>0</v>
      </c>
      <c r="D1422">
        <v>13</v>
      </c>
      <c r="E1422">
        <v>0</v>
      </c>
      <c r="F1422">
        <v>0</v>
      </c>
      <c r="H1422">
        <v>593.2239634</v>
      </c>
      <c r="J1422">
        <v>2029839</v>
      </c>
      <c r="K1422">
        <v>1599822</v>
      </c>
      <c r="L1422">
        <v>1573723</v>
      </c>
      <c r="M1422" t="str">
        <f t="shared" si="462"/>
        <v>Yes</v>
      </c>
      <c r="N1422">
        <f t="shared" si="463"/>
        <v>1734461.3333333333</v>
      </c>
      <c r="O1422">
        <v>2267523</v>
      </c>
      <c r="P1422">
        <v>2759708</v>
      </c>
      <c r="Q1422">
        <v>2650903</v>
      </c>
      <c r="S1422">
        <f t="shared" si="464"/>
        <v>1.3103448275862069</v>
      </c>
      <c r="T1422">
        <f t="shared" si="465"/>
        <v>0.44827586206896552</v>
      </c>
      <c r="V1422" s="4">
        <f t="shared" si="466"/>
        <v>593.22396337990006</v>
      </c>
      <c r="W1422">
        <f t="shared" si="467"/>
        <v>11</v>
      </c>
      <c r="X1422">
        <f t="shared" si="468"/>
        <v>0.37931034482758619</v>
      </c>
      <c r="Y1422">
        <f t="shared" si="469"/>
        <v>0.28947368421052633</v>
      </c>
      <c r="Z1422">
        <f t="shared" si="470"/>
        <v>0.84615384615384615</v>
      </c>
      <c r="AA1422" t="str">
        <f t="shared" si="471"/>
        <v>CRAM</v>
      </c>
      <c r="AD1422">
        <f t="shared" si="472"/>
        <v>0.2</v>
      </c>
      <c r="AF1422" t="str">
        <f t="shared" si="473"/>
        <v>----</v>
      </c>
      <c r="AG1422" t="str">
        <f t="shared" si="474"/>
        <v>----</v>
      </c>
      <c r="AH1422" t="str">
        <f t="shared" si="475"/>
        <v>HUnSatLig</v>
      </c>
      <c r="AI1422" t="str">
        <f t="shared" si="476"/>
        <v>----</v>
      </c>
      <c r="AJ1422" t="str">
        <f t="shared" si="477"/>
        <v>----</v>
      </c>
      <c r="AK1422" t="str">
        <f t="shared" si="478"/>
        <v>----</v>
      </c>
      <c r="AM1422" s="4">
        <f t="shared" si="479"/>
        <v>593.36113768654877</v>
      </c>
      <c r="AN1422" s="4">
        <f t="shared" si="480"/>
        <v>593</v>
      </c>
      <c r="AO1422" s="4">
        <f t="shared" si="481"/>
        <v>0.36113768654877276</v>
      </c>
    </row>
    <row r="1423" spans="1:41" x14ac:dyDescent="0.25">
      <c r="A1423">
        <v>29</v>
      </c>
      <c r="B1423">
        <v>40</v>
      </c>
      <c r="C1423">
        <v>0</v>
      </c>
      <c r="D1423">
        <v>11</v>
      </c>
      <c r="E1423">
        <v>0</v>
      </c>
      <c r="F1423">
        <v>0</v>
      </c>
      <c r="H1423">
        <v>563.24978420000002</v>
      </c>
      <c r="J1423">
        <v>2254329</v>
      </c>
      <c r="K1423">
        <v>2052826</v>
      </c>
      <c r="L1423">
        <v>2074802</v>
      </c>
      <c r="M1423" t="str">
        <f t="shared" si="462"/>
        <v>Yes</v>
      </c>
      <c r="N1423">
        <f t="shared" si="463"/>
        <v>2127319</v>
      </c>
      <c r="O1423">
        <v>4604876</v>
      </c>
      <c r="P1423">
        <v>5703116</v>
      </c>
      <c r="Q1423">
        <v>5247345</v>
      </c>
      <c r="S1423">
        <f t="shared" si="464"/>
        <v>1.3793103448275863</v>
      </c>
      <c r="T1423">
        <f t="shared" si="465"/>
        <v>0.37931034482758619</v>
      </c>
      <c r="V1423" s="4">
        <f t="shared" si="466"/>
        <v>563.24978417990008</v>
      </c>
      <c r="W1423">
        <f t="shared" si="467"/>
        <v>10</v>
      </c>
      <c r="X1423">
        <f t="shared" si="468"/>
        <v>0.34482758620689657</v>
      </c>
      <c r="Y1423">
        <f t="shared" si="469"/>
        <v>0.25</v>
      </c>
      <c r="Z1423">
        <f t="shared" si="470"/>
        <v>0.90909090909090906</v>
      </c>
      <c r="AA1423" t="str">
        <f t="shared" si="471"/>
        <v>CRAM</v>
      </c>
      <c r="AD1423">
        <f t="shared" si="472"/>
        <v>0.19148936170212766</v>
      </c>
      <c r="AF1423" t="str">
        <f t="shared" si="473"/>
        <v>----</v>
      </c>
      <c r="AG1423" t="str">
        <f t="shared" si="474"/>
        <v>----</v>
      </c>
      <c r="AH1423" t="str">
        <f t="shared" si="475"/>
        <v>HUnSatLig</v>
      </c>
      <c r="AI1423" t="str">
        <f t="shared" si="476"/>
        <v>----</v>
      </c>
      <c r="AJ1423" t="str">
        <f t="shared" si="477"/>
        <v>----</v>
      </c>
      <c r="AK1423" t="str">
        <f t="shared" si="478"/>
        <v>----</v>
      </c>
      <c r="AM1423" s="4">
        <f t="shared" si="479"/>
        <v>563.38002739896137</v>
      </c>
      <c r="AN1423" s="4">
        <f t="shared" si="480"/>
        <v>563</v>
      </c>
      <c r="AO1423" s="4">
        <f t="shared" si="481"/>
        <v>0.38002739896137427</v>
      </c>
    </row>
    <row r="1424" spans="1:41" x14ac:dyDescent="0.25">
      <c r="A1424">
        <v>29</v>
      </c>
      <c r="B1424">
        <v>40</v>
      </c>
      <c r="C1424">
        <v>0</v>
      </c>
      <c r="D1424">
        <v>12</v>
      </c>
      <c r="E1424">
        <v>0</v>
      </c>
      <c r="F1424">
        <v>0</v>
      </c>
      <c r="H1424">
        <v>579.24469880000004</v>
      </c>
      <c r="J1424">
        <v>1484432</v>
      </c>
      <c r="K1424">
        <v>1751666</v>
      </c>
      <c r="L1424">
        <v>2003974</v>
      </c>
      <c r="M1424" t="str">
        <f t="shared" si="462"/>
        <v>Yes</v>
      </c>
      <c r="N1424">
        <f t="shared" si="463"/>
        <v>1746690.6666666667</v>
      </c>
      <c r="O1424">
        <v>3802078</v>
      </c>
      <c r="P1424">
        <v>4740705</v>
      </c>
      <c r="Q1424">
        <v>4307941</v>
      </c>
      <c r="S1424">
        <f t="shared" si="464"/>
        <v>1.3793103448275863</v>
      </c>
      <c r="T1424">
        <f t="shared" si="465"/>
        <v>0.41379310344827586</v>
      </c>
      <c r="V1424" s="4">
        <f t="shared" si="466"/>
        <v>579.24469877990009</v>
      </c>
      <c r="W1424">
        <f t="shared" si="467"/>
        <v>10</v>
      </c>
      <c r="X1424">
        <f t="shared" si="468"/>
        <v>0.34482758620689657</v>
      </c>
      <c r="Y1424">
        <f t="shared" si="469"/>
        <v>0.25</v>
      </c>
      <c r="Z1424">
        <f t="shared" si="470"/>
        <v>0.83333333333333337</v>
      </c>
      <c r="AA1424" t="str">
        <f t="shared" si="471"/>
        <v>CRAM</v>
      </c>
      <c r="AD1424">
        <f t="shared" si="472"/>
        <v>0.17391304347826086</v>
      </c>
      <c r="AF1424" t="str">
        <f t="shared" si="473"/>
        <v>----</v>
      </c>
      <c r="AG1424" t="str">
        <f t="shared" si="474"/>
        <v>----</v>
      </c>
      <c r="AH1424" t="str">
        <f t="shared" si="475"/>
        <v>HUnSatLig</v>
      </c>
      <c r="AI1424" t="str">
        <f t="shared" si="476"/>
        <v>----</v>
      </c>
      <c r="AJ1424" t="str">
        <f t="shared" si="477"/>
        <v>----</v>
      </c>
      <c r="AK1424" t="str">
        <f t="shared" si="478"/>
        <v>----</v>
      </c>
      <c r="AM1424" s="4">
        <f t="shared" si="479"/>
        <v>579.37864058744674</v>
      </c>
      <c r="AN1424" s="4">
        <f t="shared" si="480"/>
        <v>579</v>
      </c>
      <c r="AO1424" s="4">
        <f t="shared" si="481"/>
        <v>0.37864058744673912</v>
      </c>
    </row>
    <row r="1425" spans="1:41" x14ac:dyDescent="0.25">
      <c r="A1425">
        <v>29</v>
      </c>
      <c r="B1425">
        <v>40</v>
      </c>
      <c r="C1425">
        <v>0</v>
      </c>
      <c r="D1425">
        <v>13</v>
      </c>
      <c r="E1425">
        <v>0</v>
      </c>
      <c r="F1425">
        <v>0</v>
      </c>
      <c r="H1425">
        <v>595.23961340000005</v>
      </c>
      <c r="J1425">
        <v>1729406</v>
      </c>
      <c r="K1425">
        <v>1803542</v>
      </c>
      <c r="L1425">
        <v>2066749</v>
      </c>
      <c r="M1425" t="str">
        <f t="shared" si="462"/>
        <v>Yes</v>
      </c>
      <c r="N1425">
        <f t="shared" si="463"/>
        <v>1866565.6666666667</v>
      </c>
      <c r="O1425">
        <v>2087381</v>
      </c>
      <c r="P1425">
        <v>2690007</v>
      </c>
      <c r="Q1425">
        <v>2864892</v>
      </c>
      <c r="S1425">
        <f t="shared" si="464"/>
        <v>1.3793103448275863</v>
      </c>
      <c r="T1425">
        <f t="shared" si="465"/>
        <v>0.44827586206896552</v>
      </c>
      <c r="V1425" s="4">
        <f t="shared" si="466"/>
        <v>595.23961337990011</v>
      </c>
      <c r="W1425">
        <f t="shared" si="467"/>
        <v>10</v>
      </c>
      <c r="X1425">
        <f t="shared" si="468"/>
        <v>0.34482758620689657</v>
      </c>
      <c r="Y1425">
        <f t="shared" si="469"/>
        <v>0.25</v>
      </c>
      <c r="Z1425">
        <f t="shared" si="470"/>
        <v>0.76923076923076927</v>
      </c>
      <c r="AA1425" t="str">
        <f t="shared" si="471"/>
        <v>O</v>
      </c>
      <c r="AD1425">
        <f t="shared" si="472"/>
        <v>0.15555555555555556</v>
      </c>
      <c r="AF1425" t="str">
        <f t="shared" si="473"/>
        <v>----</v>
      </c>
      <c r="AG1425" t="str">
        <f t="shared" si="474"/>
        <v>----</v>
      </c>
      <c r="AH1425" t="str">
        <f t="shared" si="475"/>
        <v>HUnSatLig</v>
      </c>
      <c r="AI1425" t="str">
        <f t="shared" si="476"/>
        <v>----</v>
      </c>
      <c r="AJ1425" t="str">
        <f t="shared" si="477"/>
        <v>----</v>
      </c>
      <c r="AK1425" t="str">
        <f t="shared" si="478"/>
        <v>----</v>
      </c>
      <c r="AM1425" s="4">
        <f t="shared" si="479"/>
        <v>595.37725377593199</v>
      </c>
      <c r="AN1425" s="4">
        <f t="shared" si="480"/>
        <v>595</v>
      </c>
      <c r="AO1425" s="4">
        <f t="shared" si="481"/>
        <v>0.37725377593199028</v>
      </c>
    </row>
    <row r="1426" spans="1:41" x14ac:dyDescent="0.25">
      <c r="A1426">
        <v>29</v>
      </c>
      <c r="B1426">
        <v>42</v>
      </c>
      <c r="C1426">
        <v>0</v>
      </c>
      <c r="D1426">
        <v>11</v>
      </c>
      <c r="E1426">
        <v>0</v>
      </c>
      <c r="F1426">
        <v>0</v>
      </c>
      <c r="H1426">
        <v>565.26543419999996</v>
      </c>
      <c r="J1426">
        <v>1705447</v>
      </c>
      <c r="K1426">
        <v>2293467</v>
      </c>
      <c r="L1426">
        <v>1671838</v>
      </c>
      <c r="M1426" t="str">
        <f t="shared" si="462"/>
        <v>Yes</v>
      </c>
      <c r="N1426">
        <f t="shared" si="463"/>
        <v>1890250.6666666667</v>
      </c>
      <c r="O1426">
        <v>4813747</v>
      </c>
      <c r="P1426">
        <v>6120790</v>
      </c>
      <c r="Q1426">
        <v>5663029</v>
      </c>
      <c r="S1426">
        <f t="shared" si="464"/>
        <v>1.4482758620689655</v>
      </c>
      <c r="T1426">
        <f t="shared" si="465"/>
        <v>0.37931034482758619</v>
      </c>
      <c r="V1426" s="4">
        <f t="shared" si="466"/>
        <v>565.26543417990013</v>
      </c>
      <c r="W1426">
        <f t="shared" si="467"/>
        <v>9</v>
      </c>
      <c r="X1426">
        <f t="shared" si="468"/>
        <v>0.31034482758620691</v>
      </c>
      <c r="Y1426">
        <f t="shared" si="469"/>
        <v>0.21428571428571427</v>
      </c>
      <c r="Z1426">
        <f t="shared" si="470"/>
        <v>0.81818181818181823</v>
      </c>
      <c r="AA1426" t="str">
        <f t="shared" si="471"/>
        <v>CRAM</v>
      </c>
      <c r="AD1426">
        <f t="shared" si="472"/>
        <v>0.14893617021276595</v>
      </c>
      <c r="AF1426" t="str">
        <f t="shared" si="473"/>
        <v>----</v>
      </c>
      <c r="AG1426" t="str">
        <f t="shared" si="474"/>
        <v>----</v>
      </c>
      <c r="AH1426" t="str">
        <f t="shared" si="475"/>
        <v>HUnSatLig</v>
      </c>
      <c r="AI1426" t="str">
        <f t="shared" si="476"/>
        <v>----</v>
      </c>
      <c r="AJ1426" t="str">
        <f t="shared" si="477"/>
        <v>----</v>
      </c>
      <c r="AK1426" t="str">
        <f t="shared" si="478"/>
        <v>----</v>
      </c>
      <c r="AM1426" s="4">
        <f t="shared" si="479"/>
        <v>565.39614348834471</v>
      </c>
      <c r="AN1426" s="4">
        <f t="shared" si="480"/>
        <v>565</v>
      </c>
      <c r="AO1426" s="4">
        <f t="shared" si="481"/>
        <v>0.39614348834470547</v>
      </c>
    </row>
    <row r="1427" spans="1:41" x14ac:dyDescent="0.25">
      <c r="A1427">
        <v>30</v>
      </c>
      <c r="B1427">
        <v>48</v>
      </c>
      <c r="C1427">
        <v>0</v>
      </c>
      <c r="D1427">
        <v>26</v>
      </c>
      <c r="E1427">
        <v>0</v>
      </c>
      <c r="F1427">
        <v>0</v>
      </c>
      <c r="H1427">
        <v>823.2361032</v>
      </c>
      <c r="J1427">
        <v>1681999</v>
      </c>
      <c r="K1427">
        <v>3130240</v>
      </c>
      <c r="L1427">
        <v>3341147</v>
      </c>
      <c r="M1427" t="str">
        <f t="shared" si="462"/>
        <v>Yes</v>
      </c>
      <c r="N1427">
        <f t="shared" si="463"/>
        <v>2717795.3333333335</v>
      </c>
      <c r="O1427">
        <v>0</v>
      </c>
      <c r="P1427">
        <v>0</v>
      </c>
      <c r="Q1427">
        <v>0</v>
      </c>
      <c r="S1427">
        <f t="shared" si="464"/>
        <v>1.6</v>
      </c>
      <c r="T1427">
        <f t="shared" si="465"/>
        <v>0.8666666666666667</v>
      </c>
      <c r="V1427" s="4">
        <f t="shared" si="466"/>
        <v>823.23610317990006</v>
      </c>
      <c r="W1427">
        <f t="shared" si="467"/>
        <v>7</v>
      </c>
      <c r="X1427">
        <f t="shared" si="468"/>
        <v>0.23333333333333334</v>
      </c>
      <c r="Y1427">
        <f t="shared" si="469"/>
        <v>0.14583333333333334</v>
      </c>
      <c r="Z1427">
        <f t="shared" si="470"/>
        <v>0.26923076923076922</v>
      </c>
      <c r="AA1427" t="str">
        <f t="shared" si="471"/>
        <v>O</v>
      </c>
      <c r="AD1427">
        <f t="shared" si="472"/>
        <v>-0.35294117647058826</v>
      </c>
      <c r="AF1427" t="str">
        <f t="shared" si="473"/>
        <v>----</v>
      </c>
      <c r="AG1427" t="str">
        <f t="shared" si="474"/>
        <v>----</v>
      </c>
      <c r="AH1427" t="str">
        <f t="shared" si="475"/>
        <v>----</v>
      </c>
      <c r="AI1427" t="str">
        <f t="shared" si="476"/>
        <v>----</v>
      </c>
      <c r="AJ1427" t="str">
        <f t="shared" si="477"/>
        <v>SatFACarb</v>
      </c>
      <c r="AK1427" t="str">
        <f t="shared" si="478"/>
        <v>----</v>
      </c>
      <c r="AM1427" s="4">
        <f t="shared" si="479"/>
        <v>823.42646440708063</v>
      </c>
      <c r="AN1427" s="4">
        <f t="shared" si="480"/>
        <v>823</v>
      </c>
      <c r="AO1427" s="4">
        <f t="shared" si="481"/>
        <v>0.42646440708062983</v>
      </c>
    </row>
    <row r="1428" spans="1:41" x14ac:dyDescent="0.25">
      <c r="A1428">
        <v>35</v>
      </c>
      <c r="B1428">
        <v>14</v>
      </c>
      <c r="C1428">
        <v>0</v>
      </c>
      <c r="D1428">
        <v>1</v>
      </c>
      <c r="E1428">
        <v>0</v>
      </c>
      <c r="F1428">
        <v>0</v>
      </c>
      <c r="H1428">
        <v>449.09718820000001</v>
      </c>
      <c r="J1428">
        <v>2178067</v>
      </c>
      <c r="K1428">
        <v>2275163</v>
      </c>
      <c r="L1428">
        <v>2126191</v>
      </c>
      <c r="M1428" t="str">
        <f t="shared" si="462"/>
        <v>Yes</v>
      </c>
      <c r="N1428">
        <f t="shared" si="463"/>
        <v>2193140.3333333335</v>
      </c>
      <c r="O1428">
        <v>0</v>
      </c>
      <c r="P1428">
        <v>0</v>
      </c>
      <c r="Q1428">
        <v>0</v>
      </c>
      <c r="S1428">
        <f t="shared" si="464"/>
        <v>0.4</v>
      </c>
      <c r="T1428">
        <f t="shared" si="465"/>
        <v>2.8571428571428571E-2</v>
      </c>
      <c r="V1428" s="4">
        <f t="shared" si="466"/>
        <v>449.0971881799</v>
      </c>
      <c r="W1428">
        <f t="shared" si="467"/>
        <v>29</v>
      </c>
      <c r="X1428">
        <f t="shared" si="468"/>
        <v>0.82857142857142863</v>
      </c>
      <c r="Y1428">
        <f t="shared" si="469"/>
        <v>2.0714285714285716</v>
      </c>
      <c r="Z1428">
        <f t="shared" si="470"/>
        <v>29</v>
      </c>
      <c r="AA1428" t="str">
        <f t="shared" si="471"/>
        <v>O</v>
      </c>
      <c r="AD1428">
        <f t="shared" si="472"/>
        <v>0.82608695652173914</v>
      </c>
      <c r="AF1428" t="str">
        <f t="shared" si="473"/>
        <v>CondAr</v>
      </c>
      <c r="AG1428" t="str">
        <f t="shared" si="474"/>
        <v>----</v>
      </c>
      <c r="AH1428" t="str">
        <f t="shared" si="475"/>
        <v>----</v>
      </c>
      <c r="AI1428" t="str">
        <f t="shared" si="476"/>
        <v>----</v>
      </c>
      <c r="AJ1428" t="str">
        <f t="shared" si="477"/>
        <v>----</v>
      </c>
      <c r="AK1428" t="str">
        <f t="shared" si="478"/>
        <v>----</v>
      </c>
      <c r="AM1428" s="4">
        <f t="shared" si="479"/>
        <v>449.20103529196791</v>
      </c>
      <c r="AN1428" s="4">
        <f t="shared" si="480"/>
        <v>449</v>
      </c>
      <c r="AO1428" s="4">
        <f t="shared" si="481"/>
        <v>0.20103529196791214</v>
      </c>
    </row>
    <row r="1429" spans="1:41" x14ac:dyDescent="0.25">
      <c r="A1429">
        <v>39</v>
      </c>
      <c r="B1429">
        <v>20</v>
      </c>
      <c r="C1429">
        <v>0</v>
      </c>
      <c r="D1429">
        <v>3</v>
      </c>
      <c r="E1429">
        <v>0</v>
      </c>
      <c r="F1429">
        <v>0</v>
      </c>
      <c r="H1429">
        <v>535.13396739999996</v>
      </c>
      <c r="J1429">
        <v>1849486</v>
      </c>
      <c r="K1429">
        <v>1590631</v>
      </c>
      <c r="L1429">
        <v>2220757</v>
      </c>
      <c r="M1429" t="str">
        <f t="shared" si="462"/>
        <v>Yes</v>
      </c>
      <c r="N1429">
        <f t="shared" si="463"/>
        <v>1886958</v>
      </c>
      <c r="O1429">
        <v>2272414</v>
      </c>
      <c r="P1429">
        <v>2555121</v>
      </c>
      <c r="Q1429">
        <v>2493049</v>
      </c>
      <c r="S1429">
        <f t="shared" si="464"/>
        <v>0.51282051282051277</v>
      </c>
      <c r="T1429">
        <f t="shared" si="465"/>
        <v>7.6923076923076927E-2</v>
      </c>
      <c r="V1429" s="4">
        <f t="shared" si="466"/>
        <v>535.13396737990013</v>
      </c>
      <c r="W1429">
        <f t="shared" si="467"/>
        <v>30</v>
      </c>
      <c r="X1429">
        <f t="shared" si="468"/>
        <v>0.76923076923076927</v>
      </c>
      <c r="Y1429">
        <f t="shared" si="469"/>
        <v>1.5</v>
      </c>
      <c r="Z1429">
        <f t="shared" si="470"/>
        <v>10</v>
      </c>
      <c r="AA1429" t="str">
        <f t="shared" si="471"/>
        <v>O</v>
      </c>
      <c r="AD1429">
        <f t="shared" si="472"/>
        <v>0.76</v>
      </c>
      <c r="AF1429" t="str">
        <f t="shared" si="473"/>
        <v>CondAr</v>
      </c>
      <c r="AG1429" t="str">
        <f t="shared" si="474"/>
        <v>----</v>
      </c>
      <c r="AH1429" t="str">
        <f t="shared" si="475"/>
        <v>----</v>
      </c>
      <c r="AI1429" t="str">
        <f t="shared" si="476"/>
        <v>----</v>
      </c>
      <c r="AJ1429" t="str">
        <f t="shared" si="477"/>
        <v>----</v>
      </c>
      <c r="AK1429" t="str">
        <f t="shared" si="478"/>
        <v>----</v>
      </c>
      <c r="AM1429" s="4">
        <f t="shared" si="479"/>
        <v>535.25770923031575</v>
      </c>
      <c r="AN1429" s="4">
        <f t="shared" si="480"/>
        <v>535</v>
      </c>
      <c r="AO1429" s="4">
        <f t="shared" si="481"/>
        <v>0.25770923031575421</v>
      </c>
    </row>
    <row r="1430" spans="1:41" x14ac:dyDescent="0.25">
      <c r="V1430" s="4"/>
      <c r="AM1430" s="4"/>
      <c r="AN1430" s="4"/>
      <c r="AO1430" s="4"/>
    </row>
    <row r="1431" spans="1:41" x14ac:dyDescent="0.25">
      <c r="N1431">
        <f>MIN(N2:N1429)</f>
        <v>1537356.3333333333</v>
      </c>
      <c r="V1431" s="4"/>
      <c r="AM1431" s="4"/>
      <c r="AN1431" s="4"/>
      <c r="AO1431" s="4"/>
    </row>
    <row r="1432" spans="1:41" x14ac:dyDescent="0.25">
      <c r="N1432">
        <f>2*N1431</f>
        <v>3074712.6666666665</v>
      </c>
      <c r="V1432" s="4"/>
      <c r="AM1432" s="4"/>
      <c r="AN1432" s="4"/>
      <c r="AO1432" s="4"/>
    </row>
    <row r="1433" spans="1:41" x14ac:dyDescent="0.25">
      <c r="V1433" s="4"/>
      <c r="AM1433" s="4"/>
      <c r="AN1433" s="4"/>
      <c r="AO1433" s="4"/>
    </row>
    <row r="1434" spans="1:41" x14ac:dyDescent="0.25">
      <c r="V1434" s="4"/>
      <c r="AM1434" s="4"/>
      <c r="AN1434" s="4"/>
      <c r="AO1434" s="4"/>
    </row>
    <row r="1435" spans="1:41" x14ac:dyDescent="0.25">
      <c r="V1435" s="4"/>
      <c r="AM1435" s="4"/>
      <c r="AN1435" s="4"/>
      <c r="AO1435" s="4"/>
    </row>
    <row r="1436" spans="1:41" x14ac:dyDescent="0.25">
      <c r="V1436" s="4"/>
      <c r="AM1436" s="4"/>
      <c r="AN1436" s="4"/>
      <c r="AO1436" s="4"/>
    </row>
    <row r="1437" spans="1:41" x14ac:dyDescent="0.25">
      <c r="V1437" s="4"/>
      <c r="AM1437" s="4"/>
      <c r="AN1437" s="4"/>
      <c r="AO1437" s="4"/>
    </row>
    <row r="1438" spans="1:41" x14ac:dyDescent="0.25">
      <c r="V1438" s="4"/>
      <c r="AM1438" s="4"/>
      <c r="AN1438" s="4"/>
      <c r="AO1438" s="4"/>
    </row>
    <row r="1439" spans="1:41" x14ac:dyDescent="0.25">
      <c r="V1439" s="4"/>
      <c r="AM1439" s="4"/>
      <c r="AN1439" s="4"/>
      <c r="AO1439" s="4"/>
    </row>
    <row r="1440" spans="1:41" x14ac:dyDescent="0.25">
      <c r="V1440" s="4"/>
      <c r="AM1440" s="4"/>
      <c r="AN1440" s="4"/>
      <c r="AO1440" s="4"/>
    </row>
    <row r="1441" spans="1:41" x14ac:dyDescent="0.25">
      <c r="V1441" s="4"/>
      <c r="AM1441" s="4"/>
      <c r="AN1441" s="4"/>
      <c r="AO1441" s="4"/>
    </row>
    <row r="1442" spans="1:41" x14ac:dyDescent="0.25">
      <c r="V1442" s="4"/>
      <c r="AM1442" s="4"/>
      <c r="AN1442" s="4"/>
      <c r="AO1442" s="4"/>
    </row>
    <row r="1443" spans="1:41" x14ac:dyDescent="0.25">
      <c r="V1443" s="4"/>
      <c r="AM1443" s="4"/>
      <c r="AN1443" s="4"/>
      <c r="AO1443" s="4"/>
    </row>
    <row r="1444" spans="1:41" x14ac:dyDescent="0.25">
      <c r="A1444">
        <v>13</v>
      </c>
      <c r="B1444">
        <v>21</v>
      </c>
      <c r="C1444">
        <v>3</v>
      </c>
      <c r="D1444">
        <v>6</v>
      </c>
      <c r="E1444">
        <v>0</v>
      </c>
      <c r="F1444">
        <v>0</v>
      </c>
      <c r="H1444">
        <v>314.1357582</v>
      </c>
      <c r="J1444">
        <v>0</v>
      </c>
      <c r="K1444">
        <v>0</v>
      </c>
      <c r="L1444">
        <v>0</v>
      </c>
      <c r="M1444" t="str">
        <f t="shared" ref="M1444:M1507" si="482">IF(J1444&gt;0,"Yes","No")</f>
        <v>No</v>
      </c>
      <c r="N1444">
        <f t="shared" ref="N1444:N1467" si="483">AVERAGE(J1444:L1444)</f>
        <v>0</v>
      </c>
      <c r="O1444">
        <v>2103720</v>
      </c>
      <c r="P1444">
        <v>2188576</v>
      </c>
      <c r="Q1444">
        <v>2407849</v>
      </c>
      <c r="S1444">
        <f t="shared" ref="S1444:S1507" si="484">B1444/A1444</f>
        <v>1.6153846153846154</v>
      </c>
      <c r="T1444">
        <f t="shared" ref="T1444:T1507" si="485">D1444/A1444</f>
        <v>0.46153846153846156</v>
      </c>
      <c r="V1444" s="4">
        <f t="shared" ref="V1444:V1507" si="486">A1444*12+(B1444-1)*1.007825+C1444*14.003074+D1444*15.9949146+E1444*31.9720707+F1444*30.9737615+0.0005485799</f>
        <v>314.13575817989999</v>
      </c>
      <c r="W1444">
        <f t="shared" ref="W1444:W1507" si="487">1+A1444-B1444/2+C1444/2+F1444/2</f>
        <v>5</v>
      </c>
      <c r="X1444">
        <f t="shared" ref="X1444:X1507" si="488">W1444/A1444</f>
        <v>0.38461538461538464</v>
      </c>
      <c r="Y1444">
        <f t="shared" ref="Y1444:Y1507" si="489">W1444/B1444</f>
        <v>0.23809523809523808</v>
      </c>
      <c r="Z1444">
        <f t="shared" ref="Z1444:Z1507" si="490">W1444/D1444</f>
        <v>0.83333333333333337</v>
      </c>
      <c r="AA1444" t="str">
        <f t="shared" ref="AA1444:AA1507" si="491">IF(X1444&gt;=0.3,IF(X1444&lt;=0.68,IF(Y1444&gt;=0.2,IF(Y1444&lt;=0.95,IF(Z1444&gt;=0.77,IF(Z1444&lt;=1.75,"CRAM","O"),"O"),"O"),"O"),"O"),"O")</f>
        <v>CRAM</v>
      </c>
      <c r="AD1444">
        <f t="shared" ref="AD1444:AD1507" si="492">(1+A1444-D1444/2-E1444-B1444/2)/(A1444-D1444/2-E1444-C1444-F1444)</f>
        <v>7.1428571428571425E-2</v>
      </c>
      <c r="AF1444" t="str">
        <f t="shared" ref="AF1444:AF1507" si="493">IF(AD1444&gt;0.66,"CondAr","----")</f>
        <v>----</v>
      </c>
      <c r="AG1444" t="str">
        <f t="shared" ref="AG1444:AG1507" si="494">IF(AND((AD1444&gt;0.5),(AD1444&lt;=0.66)),"Aromatic","----")</f>
        <v>----</v>
      </c>
      <c r="AH1444" t="str">
        <f t="shared" ref="AH1444:AH1507" si="495">IF(AND((AD1444&lt;=0.5),(S1444&lt;1.5)),"HUnSatLig","----")</f>
        <v>----</v>
      </c>
      <c r="AI1444" t="str">
        <f t="shared" ref="AI1444:AI1507" si="496">IF(AND((T1444&lt;0.6),(S1444&gt;=1.5),(C1444=0)),"AlipatNoN","----")</f>
        <v>----</v>
      </c>
      <c r="AJ1444" t="str">
        <f t="shared" ref="AJ1444:AJ1507" si="497">IF(AND((S1444&gt;=1.5),(T1444&gt;=0.6)),"SatFACarb","----")</f>
        <v>----</v>
      </c>
      <c r="AK1444" t="str">
        <f t="shared" ref="AK1444:AK1507" si="498">IF(AND((T1444&lt;0.6),(S1444&gt;=1.5),(C1444&gt;0)),"Alipat+N","----")</f>
        <v>Alipat+N</v>
      </c>
      <c r="AM1444" s="4">
        <f t="shared" ref="AM1444:AM1507" si="499">V1444*(44/43.989828)</f>
        <v>314.20839744851008</v>
      </c>
      <c r="AN1444" s="4">
        <f t="shared" ref="AN1444:AN1507" si="500">INT(AM1444)</f>
        <v>314</v>
      </c>
      <c r="AO1444" s="4">
        <f t="shared" ref="AO1444:AO1507" si="501">AM1444-AN1444</f>
        <v>0.2083974485100839</v>
      </c>
    </row>
    <row r="1445" spans="1:41" x14ac:dyDescent="0.25">
      <c r="A1445">
        <v>13</v>
      </c>
      <c r="B1445">
        <v>21</v>
      </c>
      <c r="C1445">
        <v>3</v>
      </c>
      <c r="D1445">
        <v>7</v>
      </c>
      <c r="E1445">
        <v>0</v>
      </c>
      <c r="F1445">
        <v>0</v>
      </c>
      <c r="H1445">
        <v>330.13067280000001</v>
      </c>
      <c r="J1445">
        <v>0</v>
      </c>
      <c r="K1445">
        <v>0</v>
      </c>
      <c r="L1445">
        <v>0</v>
      </c>
      <c r="M1445" t="str">
        <f t="shared" si="482"/>
        <v>No</v>
      </c>
      <c r="N1445">
        <f t="shared" si="483"/>
        <v>0</v>
      </c>
      <c r="O1445">
        <v>2391303</v>
      </c>
      <c r="P1445">
        <v>2294078</v>
      </c>
      <c r="Q1445">
        <v>2166826</v>
      </c>
      <c r="S1445">
        <f t="shared" si="484"/>
        <v>1.6153846153846154</v>
      </c>
      <c r="T1445">
        <f t="shared" si="485"/>
        <v>0.53846153846153844</v>
      </c>
      <c r="V1445" s="4">
        <f t="shared" si="486"/>
        <v>330.13067277989995</v>
      </c>
      <c r="W1445">
        <f t="shared" si="487"/>
        <v>5</v>
      </c>
      <c r="X1445">
        <f t="shared" si="488"/>
        <v>0.38461538461538464</v>
      </c>
      <c r="Y1445">
        <f t="shared" si="489"/>
        <v>0.23809523809523808</v>
      </c>
      <c r="Z1445">
        <f t="shared" si="490"/>
        <v>0.7142857142857143</v>
      </c>
      <c r="AA1445" t="str">
        <f t="shared" si="491"/>
        <v>O</v>
      </c>
      <c r="AD1445">
        <f t="shared" si="492"/>
        <v>0</v>
      </c>
      <c r="AF1445" t="str">
        <f t="shared" si="493"/>
        <v>----</v>
      </c>
      <c r="AG1445" t="str">
        <f t="shared" si="494"/>
        <v>----</v>
      </c>
      <c r="AH1445" t="str">
        <f t="shared" si="495"/>
        <v>----</v>
      </c>
      <c r="AI1445" t="str">
        <f t="shared" si="496"/>
        <v>----</v>
      </c>
      <c r="AJ1445" t="str">
        <f t="shared" si="497"/>
        <v>----</v>
      </c>
      <c r="AK1445" t="str">
        <f t="shared" si="498"/>
        <v>Alipat+N</v>
      </c>
      <c r="AM1445" s="4">
        <f t="shared" si="499"/>
        <v>330.20701063699534</v>
      </c>
      <c r="AN1445" s="4">
        <f t="shared" si="500"/>
        <v>330</v>
      </c>
      <c r="AO1445" s="4">
        <f t="shared" si="501"/>
        <v>0.20701063699533506</v>
      </c>
    </row>
    <row r="1446" spans="1:41" x14ac:dyDescent="0.25">
      <c r="A1446">
        <v>13</v>
      </c>
      <c r="B1446">
        <v>22</v>
      </c>
      <c r="C1446">
        <v>0</v>
      </c>
      <c r="D1446">
        <v>10</v>
      </c>
      <c r="E1446">
        <v>1</v>
      </c>
      <c r="F1446">
        <v>0</v>
      </c>
      <c r="H1446">
        <v>369.08609030000002</v>
      </c>
      <c r="J1446">
        <v>0</v>
      </c>
      <c r="K1446">
        <v>0</v>
      </c>
      <c r="L1446">
        <v>0</v>
      </c>
      <c r="M1446" t="str">
        <f t="shared" si="482"/>
        <v>No</v>
      </c>
      <c r="N1446">
        <f t="shared" si="483"/>
        <v>0</v>
      </c>
      <c r="O1446">
        <v>1804827</v>
      </c>
      <c r="P1446">
        <v>1522274</v>
      </c>
      <c r="Q1446">
        <v>1848389</v>
      </c>
      <c r="S1446">
        <f t="shared" si="484"/>
        <v>1.6923076923076923</v>
      </c>
      <c r="T1446">
        <f t="shared" si="485"/>
        <v>0.76923076923076927</v>
      </c>
      <c r="V1446" s="4">
        <f t="shared" si="486"/>
        <v>369.08609027990002</v>
      </c>
      <c r="W1446">
        <f t="shared" si="487"/>
        <v>3</v>
      </c>
      <c r="X1446">
        <f t="shared" si="488"/>
        <v>0.23076923076923078</v>
      </c>
      <c r="Y1446">
        <f t="shared" si="489"/>
        <v>0.13636363636363635</v>
      </c>
      <c r="Z1446">
        <f t="shared" si="490"/>
        <v>0.3</v>
      </c>
      <c r="AA1446" t="str">
        <f t="shared" si="491"/>
        <v>O</v>
      </c>
      <c r="AD1446">
        <f t="shared" si="492"/>
        <v>-0.42857142857142855</v>
      </c>
      <c r="AF1446" t="str">
        <f t="shared" si="493"/>
        <v>----</v>
      </c>
      <c r="AG1446" t="str">
        <f t="shared" si="494"/>
        <v>----</v>
      </c>
      <c r="AH1446" t="str">
        <f t="shared" si="495"/>
        <v>----</v>
      </c>
      <c r="AI1446" t="str">
        <f t="shared" si="496"/>
        <v>----</v>
      </c>
      <c r="AJ1446" t="str">
        <f t="shared" si="497"/>
        <v>SatFACarb</v>
      </c>
      <c r="AK1446" t="str">
        <f t="shared" si="498"/>
        <v>----</v>
      </c>
      <c r="AM1446" s="4">
        <f t="shared" si="499"/>
        <v>369.1714360036961</v>
      </c>
      <c r="AN1446" s="4">
        <f t="shared" si="500"/>
        <v>369</v>
      </c>
      <c r="AO1446" s="4">
        <f t="shared" si="501"/>
        <v>0.17143600369610112</v>
      </c>
    </row>
    <row r="1447" spans="1:41" x14ac:dyDescent="0.25">
      <c r="A1447">
        <v>13</v>
      </c>
      <c r="B1447">
        <v>24</v>
      </c>
      <c r="C1447">
        <v>0</v>
      </c>
      <c r="D1447">
        <v>9</v>
      </c>
      <c r="E1447">
        <v>0</v>
      </c>
      <c r="F1447">
        <v>0</v>
      </c>
      <c r="H1447">
        <v>323.13475499999998</v>
      </c>
      <c r="J1447">
        <v>0</v>
      </c>
      <c r="K1447">
        <v>0</v>
      </c>
      <c r="L1447">
        <v>0</v>
      </c>
      <c r="M1447" t="str">
        <f t="shared" si="482"/>
        <v>No</v>
      </c>
      <c r="N1447">
        <f t="shared" si="483"/>
        <v>0</v>
      </c>
      <c r="O1447">
        <v>2454415</v>
      </c>
      <c r="P1447">
        <v>2863759</v>
      </c>
      <c r="Q1447">
        <v>2963171</v>
      </c>
      <c r="S1447">
        <f t="shared" si="484"/>
        <v>1.8461538461538463</v>
      </c>
      <c r="T1447">
        <f t="shared" si="485"/>
        <v>0.69230769230769229</v>
      </c>
      <c r="V1447" s="4">
        <f t="shared" si="486"/>
        <v>323.13475497990004</v>
      </c>
      <c r="W1447">
        <f t="shared" si="487"/>
        <v>2</v>
      </c>
      <c r="X1447">
        <f t="shared" si="488"/>
        <v>0.15384615384615385</v>
      </c>
      <c r="Y1447">
        <f t="shared" si="489"/>
        <v>8.3333333333333329E-2</v>
      </c>
      <c r="Z1447">
        <f t="shared" si="490"/>
        <v>0.22222222222222221</v>
      </c>
      <c r="AA1447" t="str">
        <f t="shared" si="491"/>
        <v>O</v>
      </c>
      <c r="AD1447">
        <f t="shared" si="492"/>
        <v>-0.29411764705882354</v>
      </c>
      <c r="AF1447" t="str">
        <f t="shared" si="493"/>
        <v>----</v>
      </c>
      <c r="AG1447" t="str">
        <f t="shared" si="494"/>
        <v>----</v>
      </c>
      <c r="AH1447" t="str">
        <f t="shared" si="495"/>
        <v>----</v>
      </c>
      <c r="AI1447" t="str">
        <f t="shared" si="496"/>
        <v>----</v>
      </c>
      <c r="AJ1447" t="str">
        <f t="shared" si="497"/>
        <v>SatFACarb</v>
      </c>
      <c r="AK1447" t="str">
        <f t="shared" si="498"/>
        <v>----</v>
      </c>
      <c r="AM1447" s="4">
        <f t="shared" si="499"/>
        <v>323.20947513401507</v>
      </c>
      <c r="AN1447" s="4">
        <f t="shared" si="500"/>
        <v>323</v>
      </c>
      <c r="AO1447" s="4">
        <f t="shared" si="501"/>
        <v>0.20947513401506512</v>
      </c>
    </row>
    <row r="1448" spans="1:41" x14ac:dyDescent="0.25">
      <c r="A1448">
        <v>13</v>
      </c>
      <c r="B1448">
        <v>24</v>
      </c>
      <c r="C1448">
        <v>0</v>
      </c>
      <c r="D1448">
        <v>10</v>
      </c>
      <c r="E1448">
        <v>1</v>
      </c>
      <c r="F1448">
        <v>0</v>
      </c>
      <c r="H1448">
        <v>371.10174030000002</v>
      </c>
      <c r="J1448">
        <v>0</v>
      </c>
      <c r="K1448">
        <v>0</v>
      </c>
      <c r="L1448">
        <v>0</v>
      </c>
      <c r="M1448" t="str">
        <f t="shared" si="482"/>
        <v>No</v>
      </c>
      <c r="N1448">
        <f t="shared" si="483"/>
        <v>0</v>
      </c>
      <c r="O1448">
        <v>1804159</v>
      </c>
      <c r="P1448">
        <v>3485908</v>
      </c>
      <c r="Q1448">
        <v>3688871</v>
      </c>
      <c r="S1448">
        <f t="shared" si="484"/>
        <v>1.8461538461538463</v>
      </c>
      <c r="T1448">
        <f t="shared" si="485"/>
        <v>0.76923076923076927</v>
      </c>
      <c r="V1448" s="4">
        <f t="shared" si="486"/>
        <v>371.10174027990001</v>
      </c>
      <c r="W1448">
        <f t="shared" si="487"/>
        <v>2</v>
      </c>
      <c r="X1448">
        <f t="shared" si="488"/>
        <v>0.15384615384615385</v>
      </c>
      <c r="Y1448">
        <f t="shared" si="489"/>
        <v>8.3333333333333329E-2</v>
      </c>
      <c r="Z1448">
        <f t="shared" si="490"/>
        <v>0.2</v>
      </c>
      <c r="AA1448" t="str">
        <f t="shared" si="491"/>
        <v>O</v>
      </c>
      <c r="AD1448">
        <f t="shared" si="492"/>
        <v>-0.5714285714285714</v>
      </c>
      <c r="AF1448" t="str">
        <f t="shared" si="493"/>
        <v>----</v>
      </c>
      <c r="AG1448" t="str">
        <f t="shared" si="494"/>
        <v>----</v>
      </c>
      <c r="AH1448" t="str">
        <f t="shared" si="495"/>
        <v>----</v>
      </c>
      <c r="AI1448" t="str">
        <f t="shared" si="496"/>
        <v>----</v>
      </c>
      <c r="AJ1448" t="str">
        <f t="shared" si="497"/>
        <v>SatFACarb</v>
      </c>
      <c r="AK1448" t="str">
        <f t="shared" si="498"/>
        <v>----</v>
      </c>
      <c r="AM1448" s="4">
        <f t="shared" si="499"/>
        <v>371.18755209307932</v>
      </c>
      <c r="AN1448" s="4">
        <f t="shared" si="500"/>
        <v>371</v>
      </c>
      <c r="AO1448" s="4">
        <f t="shared" si="501"/>
        <v>0.18755209307931864</v>
      </c>
    </row>
    <row r="1449" spans="1:41" x14ac:dyDescent="0.25">
      <c r="A1449">
        <v>13</v>
      </c>
      <c r="B1449">
        <v>27</v>
      </c>
      <c r="C1449">
        <v>4</v>
      </c>
      <c r="D1449">
        <v>7</v>
      </c>
      <c r="E1449">
        <v>0</v>
      </c>
      <c r="F1449">
        <v>1</v>
      </c>
      <c r="H1449">
        <v>381.15445829999999</v>
      </c>
      <c r="J1449">
        <v>0</v>
      </c>
      <c r="K1449">
        <v>0</v>
      </c>
      <c r="L1449">
        <v>0</v>
      </c>
      <c r="M1449" t="str">
        <f t="shared" si="482"/>
        <v>No</v>
      </c>
      <c r="N1449">
        <f t="shared" si="483"/>
        <v>0</v>
      </c>
      <c r="O1449">
        <v>9991155</v>
      </c>
      <c r="P1449">
        <v>9242213</v>
      </c>
      <c r="Q1449">
        <v>9612502</v>
      </c>
      <c r="S1449">
        <f t="shared" si="484"/>
        <v>2.0769230769230771</v>
      </c>
      <c r="T1449">
        <f t="shared" si="485"/>
        <v>0.53846153846153844</v>
      </c>
      <c r="V1449" s="4">
        <f t="shared" si="486"/>
        <v>381.15445827989998</v>
      </c>
      <c r="W1449">
        <f t="shared" si="487"/>
        <v>3</v>
      </c>
      <c r="X1449">
        <f t="shared" si="488"/>
        <v>0.23076923076923078</v>
      </c>
      <c r="Y1449">
        <f t="shared" si="489"/>
        <v>0.1111111111111111</v>
      </c>
      <c r="Z1449">
        <f t="shared" si="490"/>
        <v>0.42857142857142855</v>
      </c>
      <c r="AA1449" t="str">
        <f t="shared" si="491"/>
        <v>O</v>
      </c>
      <c r="AD1449">
        <f t="shared" si="492"/>
        <v>-0.66666666666666663</v>
      </c>
      <c r="AF1449" t="str">
        <f t="shared" si="493"/>
        <v>----</v>
      </c>
      <c r="AG1449" t="str">
        <f t="shared" si="494"/>
        <v>----</v>
      </c>
      <c r="AH1449" t="str">
        <f t="shared" si="495"/>
        <v>----</v>
      </c>
      <c r="AI1449" t="str">
        <f t="shared" si="496"/>
        <v>----</v>
      </c>
      <c r="AJ1449" t="str">
        <f t="shared" si="497"/>
        <v>----</v>
      </c>
      <c r="AK1449" t="str">
        <f t="shared" si="498"/>
        <v>Alipat+N</v>
      </c>
      <c r="AM1449" s="4">
        <f t="shared" si="499"/>
        <v>381.24259463609627</v>
      </c>
      <c r="AN1449" s="4">
        <f t="shared" si="500"/>
        <v>381</v>
      </c>
      <c r="AO1449" s="4">
        <f t="shared" si="501"/>
        <v>0.24259463609627119</v>
      </c>
    </row>
    <row r="1450" spans="1:41" x14ac:dyDescent="0.25">
      <c r="A1450">
        <v>14</v>
      </c>
      <c r="B1450">
        <v>18</v>
      </c>
      <c r="C1450">
        <v>0</v>
      </c>
      <c r="D1450">
        <v>7</v>
      </c>
      <c r="E1450">
        <v>0</v>
      </c>
      <c r="F1450">
        <v>0</v>
      </c>
      <c r="H1450">
        <v>297.09797579999997</v>
      </c>
      <c r="J1450">
        <v>0</v>
      </c>
      <c r="K1450">
        <v>0</v>
      </c>
      <c r="L1450">
        <v>0</v>
      </c>
      <c r="M1450" t="str">
        <f t="shared" si="482"/>
        <v>No</v>
      </c>
      <c r="N1450">
        <f t="shared" si="483"/>
        <v>0</v>
      </c>
      <c r="O1450">
        <v>1591169</v>
      </c>
      <c r="P1450">
        <v>1801524</v>
      </c>
      <c r="Q1450">
        <v>1465482</v>
      </c>
      <c r="S1450">
        <f t="shared" si="484"/>
        <v>1.2857142857142858</v>
      </c>
      <c r="T1450">
        <f t="shared" si="485"/>
        <v>0.5</v>
      </c>
      <c r="V1450" s="4">
        <f t="shared" si="486"/>
        <v>297.09797577989997</v>
      </c>
      <c r="W1450">
        <f t="shared" si="487"/>
        <v>6</v>
      </c>
      <c r="X1450">
        <f t="shared" si="488"/>
        <v>0.42857142857142855</v>
      </c>
      <c r="Y1450">
        <f t="shared" si="489"/>
        <v>0.33333333333333331</v>
      </c>
      <c r="Z1450">
        <f t="shared" si="490"/>
        <v>0.8571428571428571</v>
      </c>
      <c r="AA1450" t="str">
        <f t="shared" si="491"/>
        <v>CRAM</v>
      </c>
      <c r="AD1450">
        <f t="shared" si="492"/>
        <v>0.23809523809523808</v>
      </c>
      <c r="AF1450" t="str">
        <f t="shared" si="493"/>
        <v>----</v>
      </c>
      <c r="AG1450" t="str">
        <f t="shared" si="494"/>
        <v>----</v>
      </c>
      <c r="AH1450" t="str">
        <f t="shared" si="495"/>
        <v>HUnSatLig</v>
      </c>
      <c r="AI1450" t="str">
        <f t="shared" si="496"/>
        <v>----</v>
      </c>
      <c r="AJ1450" t="str">
        <f t="shared" si="497"/>
        <v>----</v>
      </c>
      <c r="AK1450" t="str">
        <f t="shared" si="498"/>
        <v>----</v>
      </c>
      <c r="AM1450" s="4">
        <f t="shared" si="499"/>
        <v>297.16667531220168</v>
      </c>
      <c r="AN1450" s="4">
        <f t="shared" si="500"/>
        <v>297</v>
      </c>
      <c r="AO1450" s="4">
        <f t="shared" si="501"/>
        <v>0.16667531220167575</v>
      </c>
    </row>
    <row r="1451" spans="1:41" x14ac:dyDescent="0.25">
      <c r="A1451">
        <v>14</v>
      </c>
      <c r="B1451">
        <v>19</v>
      </c>
      <c r="C1451">
        <v>3</v>
      </c>
      <c r="D1451">
        <v>7</v>
      </c>
      <c r="E1451">
        <v>0</v>
      </c>
      <c r="F1451">
        <v>0</v>
      </c>
      <c r="H1451">
        <v>340.11502280000002</v>
      </c>
      <c r="J1451">
        <v>0</v>
      </c>
      <c r="K1451">
        <v>0</v>
      </c>
      <c r="L1451">
        <v>0</v>
      </c>
      <c r="M1451" t="str">
        <f t="shared" si="482"/>
        <v>No</v>
      </c>
      <c r="N1451">
        <f t="shared" si="483"/>
        <v>0</v>
      </c>
      <c r="O1451">
        <v>1843377</v>
      </c>
      <c r="P1451">
        <v>1606786</v>
      </c>
      <c r="Q1451">
        <v>1445923</v>
      </c>
      <c r="S1451">
        <f t="shared" si="484"/>
        <v>1.3571428571428572</v>
      </c>
      <c r="T1451">
        <f t="shared" si="485"/>
        <v>0.5</v>
      </c>
      <c r="V1451" s="4">
        <f t="shared" si="486"/>
        <v>340.11502277990002</v>
      </c>
      <c r="W1451">
        <f t="shared" si="487"/>
        <v>7</v>
      </c>
      <c r="X1451">
        <f t="shared" si="488"/>
        <v>0.5</v>
      </c>
      <c r="Y1451">
        <f t="shared" si="489"/>
        <v>0.36842105263157893</v>
      </c>
      <c r="Z1451">
        <f t="shared" si="490"/>
        <v>1</v>
      </c>
      <c r="AA1451" t="str">
        <f t="shared" si="491"/>
        <v>CRAM</v>
      </c>
      <c r="AD1451">
        <f t="shared" si="492"/>
        <v>0.26666666666666666</v>
      </c>
      <c r="AF1451" t="str">
        <f t="shared" si="493"/>
        <v>----</v>
      </c>
      <c r="AG1451" t="str">
        <f t="shared" si="494"/>
        <v>----</v>
      </c>
      <c r="AH1451" t="str">
        <f t="shared" si="495"/>
        <v>HUnSatLig</v>
      </c>
      <c r="AI1451" t="str">
        <f t="shared" si="496"/>
        <v>----</v>
      </c>
      <c r="AJ1451" t="str">
        <f t="shared" si="497"/>
        <v>----</v>
      </c>
      <c r="AK1451" t="str">
        <f t="shared" si="498"/>
        <v>----</v>
      </c>
      <c r="AM1451" s="4">
        <f t="shared" si="499"/>
        <v>340.19366937091911</v>
      </c>
      <c r="AN1451" s="4">
        <f t="shared" si="500"/>
        <v>340</v>
      </c>
      <c r="AO1451" s="4">
        <f t="shared" si="501"/>
        <v>0.19366937091911041</v>
      </c>
    </row>
    <row r="1452" spans="1:41" x14ac:dyDescent="0.25">
      <c r="A1452">
        <v>14</v>
      </c>
      <c r="B1452">
        <v>20</v>
      </c>
      <c r="C1452">
        <v>0</v>
      </c>
      <c r="D1452">
        <v>7</v>
      </c>
      <c r="E1452">
        <v>0</v>
      </c>
      <c r="F1452">
        <v>0</v>
      </c>
      <c r="H1452">
        <v>299.11362580000002</v>
      </c>
      <c r="J1452">
        <v>0</v>
      </c>
      <c r="K1452">
        <v>0</v>
      </c>
      <c r="L1452">
        <v>0</v>
      </c>
      <c r="M1452" t="str">
        <f t="shared" si="482"/>
        <v>No</v>
      </c>
      <c r="N1452">
        <f t="shared" si="483"/>
        <v>0</v>
      </c>
      <c r="O1452">
        <v>2533337</v>
      </c>
      <c r="P1452">
        <v>2089790</v>
      </c>
      <c r="Q1452">
        <v>2470318</v>
      </c>
      <c r="S1452">
        <f t="shared" si="484"/>
        <v>1.4285714285714286</v>
      </c>
      <c r="T1452">
        <f t="shared" si="485"/>
        <v>0.5</v>
      </c>
      <c r="V1452" s="4">
        <f t="shared" si="486"/>
        <v>299.11362577990002</v>
      </c>
      <c r="W1452">
        <f t="shared" si="487"/>
        <v>5</v>
      </c>
      <c r="X1452">
        <f t="shared" si="488"/>
        <v>0.35714285714285715</v>
      </c>
      <c r="Y1452">
        <f t="shared" si="489"/>
        <v>0.25</v>
      </c>
      <c r="Z1452">
        <f t="shared" si="490"/>
        <v>0.7142857142857143</v>
      </c>
      <c r="AA1452" t="str">
        <f t="shared" si="491"/>
        <v>O</v>
      </c>
      <c r="AD1452">
        <f t="shared" si="492"/>
        <v>0.14285714285714285</v>
      </c>
      <c r="AF1452" t="str">
        <f t="shared" si="493"/>
        <v>----</v>
      </c>
      <c r="AG1452" t="str">
        <f t="shared" si="494"/>
        <v>----</v>
      </c>
      <c r="AH1452" t="str">
        <f t="shared" si="495"/>
        <v>HUnSatLig</v>
      </c>
      <c r="AI1452" t="str">
        <f t="shared" si="496"/>
        <v>----</v>
      </c>
      <c r="AJ1452" t="str">
        <f t="shared" si="497"/>
        <v>----</v>
      </c>
      <c r="AK1452" t="str">
        <f t="shared" si="498"/>
        <v>----</v>
      </c>
      <c r="AM1452" s="4">
        <f t="shared" si="499"/>
        <v>299.18279140158489</v>
      </c>
      <c r="AN1452" s="4">
        <f t="shared" si="500"/>
        <v>299</v>
      </c>
      <c r="AO1452" s="4">
        <f t="shared" si="501"/>
        <v>0.18279140158489326</v>
      </c>
    </row>
    <row r="1453" spans="1:41" x14ac:dyDescent="0.25">
      <c r="A1453">
        <v>14</v>
      </c>
      <c r="B1453">
        <v>21</v>
      </c>
      <c r="C1453">
        <v>3</v>
      </c>
      <c r="D1453">
        <v>6</v>
      </c>
      <c r="E1453">
        <v>0</v>
      </c>
      <c r="F1453">
        <v>0</v>
      </c>
      <c r="H1453">
        <v>326.1357582</v>
      </c>
      <c r="J1453">
        <v>0</v>
      </c>
      <c r="K1453">
        <v>0</v>
      </c>
      <c r="L1453">
        <v>0</v>
      </c>
      <c r="M1453" t="str">
        <f t="shared" si="482"/>
        <v>No</v>
      </c>
      <c r="N1453">
        <f t="shared" si="483"/>
        <v>0</v>
      </c>
      <c r="O1453">
        <v>2304613</v>
      </c>
      <c r="P1453">
        <v>2485739</v>
      </c>
      <c r="Q1453">
        <v>2475394</v>
      </c>
      <c r="S1453">
        <f t="shared" si="484"/>
        <v>1.5</v>
      </c>
      <c r="T1453">
        <f t="shared" si="485"/>
        <v>0.42857142857142855</v>
      </c>
      <c r="V1453" s="4">
        <f t="shared" si="486"/>
        <v>326.13575817989999</v>
      </c>
      <c r="W1453">
        <f t="shared" si="487"/>
        <v>6</v>
      </c>
      <c r="X1453">
        <f t="shared" si="488"/>
        <v>0.42857142857142855</v>
      </c>
      <c r="Y1453">
        <f t="shared" si="489"/>
        <v>0.2857142857142857</v>
      </c>
      <c r="Z1453">
        <f t="shared" si="490"/>
        <v>1</v>
      </c>
      <c r="AA1453" t="str">
        <f t="shared" si="491"/>
        <v>CRAM</v>
      </c>
      <c r="AD1453">
        <f t="shared" si="492"/>
        <v>0.1875</v>
      </c>
      <c r="AF1453" t="str">
        <f t="shared" si="493"/>
        <v>----</v>
      </c>
      <c r="AG1453" t="str">
        <f t="shared" si="494"/>
        <v>----</v>
      </c>
      <c r="AH1453" t="str">
        <f t="shared" si="495"/>
        <v>----</v>
      </c>
      <c r="AI1453" t="str">
        <f t="shared" si="496"/>
        <v>----</v>
      </c>
      <c r="AJ1453" t="str">
        <f t="shared" si="497"/>
        <v>----</v>
      </c>
      <c r="AK1453" t="str">
        <f t="shared" si="498"/>
        <v>Alipat+N</v>
      </c>
      <c r="AM1453" s="4">
        <f t="shared" si="499"/>
        <v>326.21117227181696</v>
      </c>
      <c r="AN1453" s="4">
        <f t="shared" si="500"/>
        <v>326</v>
      </c>
      <c r="AO1453" s="4">
        <f t="shared" si="501"/>
        <v>0.21117227181696308</v>
      </c>
    </row>
    <row r="1454" spans="1:41" x14ac:dyDescent="0.25">
      <c r="A1454">
        <v>14</v>
      </c>
      <c r="B1454">
        <v>22</v>
      </c>
      <c r="C1454">
        <v>0</v>
      </c>
      <c r="D1454">
        <v>7</v>
      </c>
      <c r="E1454">
        <v>0</v>
      </c>
      <c r="F1454">
        <v>0</v>
      </c>
      <c r="H1454">
        <v>301.12927580000002</v>
      </c>
      <c r="J1454">
        <v>0</v>
      </c>
      <c r="K1454">
        <v>0</v>
      </c>
      <c r="L1454">
        <v>0</v>
      </c>
      <c r="M1454" t="str">
        <f t="shared" si="482"/>
        <v>No</v>
      </c>
      <c r="N1454">
        <f t="shared" si="483"/>
        <v>0</v>
      </c>
      <c r="O1454">
        <v>2825139</v>
      </c>
      <c r="P1454">
        <v>2621777</v>
      </c>
      <c r="Q1454">
        <v>2747103</v>
      </c>
      <c r="S1454">
        <f t="shared" si="484"/>
        <v>1.5714285714285714</v>
      </c>
      <c r="T1454">
        <f t="shared" si="485"/>
        <v>0.5</v>
      </c>
      <c r="V1454" s="4">
        <f t="shared" si="486"/>
        <v>301.12927577989996</v>
      </c>
      <c r="W1454">
        <f t="shared" si="487"/>
        <v>4</v>
      </c>
      <c r="X1454">
        <f t="shared" si="488"/>
        <v>0.2857142857142857</v>
      </c>
      <c r="Y1454">
        <f t="shared" si="489"/>
        <v>0.18181818181818182</v>
      </c>
      <c r="Z1454">
        <f t="shared" si="490"/>
        <v>0.5714285714285714</v>
      </c>
      <c r="AA1454" t="str">
        <f t="shared" si="491"/>
        <v>O</v>
      </c>
      <c r="AD1454">
        <f t="shared" si="492"/>
        <v>4.7619047619047616E-2</v>
      </c>
      <c r="AF1454" t="str">
        <f t="shared" si="493"/>
        <v>----</v>
      </c>
      <c r="AG1454" t="str">
        <f t="shared" si="494"/>
        <v>----</v>
      </c>
      <c r="AH1454" t="str">
        <f t="shared" si="495"/>
        <v>----</v>
      </c>
      <c r="AI1454" t="str">
        <f t="shared" si="496"/>
        <v>AlipatNoN</v>
      </c>
      <c r="AJ1454" t="str">
        <f t="shared" si="497"/>
        <v>----</v>
      </c>
      <c r="AK1454" t="str">
        <f t="shared" si="498"/>
        <v>----</v>
      </c>
      <c r="AM1454" s="4">
        <f t="shared" si="499"/>
        <v>301.19890749096805</v>
      </c>
      <c r="AN1454" s="4">
        <f t="shared" si="500"/>
        <v>301</v>
      </c>
      <c r="AO1454" s="4">
        <f t="shared" si="501"/>
        <v>0.19890749096805393</v>
      </c>
    </row>
    <row r="1455" spans="1:41" x14ac:dyDescent="0.25">
      <c r="A1455">
        <v>14</v>
      </c>
      <c r="B1455">
        <v>22</v>
      </c>
      <c r="C1455">
        <v>2</v>
      </c>
      <c r="D1455">
        <v>7</v>
      </c>
      <c r="E1455">
        <v>0</v>
      </c>
      <c r="F1455">
        <v>0</v>
      </c>
      <c r="H1455">
        <v>329.13542380000001</v>
      </c>
      <c r="J1455">
        <v>0</v>
      </c>
      <c r="K1455">
        <v>0</v>
      </c>
      <c r="L1455">
        <v>0</v>
      </c>
      <c r="M1455" t="str">
        <f t="shared" si="482"/>
        <v>No</v>
      </c>
      <c r="N1455">
        <f t="shared" si="483"/>
        <v>0</v>
      </c>
      <c r="O1455">
        <v>2147418</v>
      </c>
      <c r="P1455">
        <v>1671269</v>
      </c>
      <c r="Q1455">
        <v>2036028</v>
      </c>
      <c r="S1455">
        <f t="shared" si="484"/>
        <v>1.5714285714285714</v>
      </c>
      <c r="T1455">
        <f t="shared" si="485"/>
        <v>0.5</v>
      </c>
      <c r="V1455" s="4">
        <f t="shared" si="486"/>
        <v>329.13542377990001</v>
      </c>
      <c r="W1455">
        <f t="shared" si="487"/>
        <v>5</v>
      </c>
      <c r="X1455">
        <f t="shared" si="488"/>
        <v>0.35714285714285715</v>
      </c>
      <c r="Y1455">
        <f t="shared" si="489"/>
        <v>0.22727272727272727</v>
      </c>
      <c r="Z1455">
        <f t="shared" si="490"/>
        <v>0.7142857142857143</v>
      </c>
      <c r="AA1455" t="str">
        <f t="shared" si="491"/>
        <v>O</v>
      </c>
      <c r="AD1455">
        <f t="shared" si="492"/>
        <v>5.8823529411764705E-2</v>
      </c>
      <c r="AF1455" t="str">
        <f t="shared" si="493"/>
        <v>----</v>
      </c>
      <c r="AG1455" t="str">
        <f t="shared" si="494"/>
        <v>----</v>
      </c>
      <c r="AH1455" t="str">
        <f t="shared" si="495"/>
        <v>----</v>
      </c>
      <c r="AI1455" t="str">
        <f t="shared" si="496"/>
        <v>----</v>
      </c>
      <c r="AJ1455" t="str">
        <f t="shared" si="497"/>
        <v>----</v>
      </c>
      <c r="AK1455" t="str">
        <f t="shared" si="498"/>
        <v>Alipat+N</v>
      </c>
      <c r="AM1455" s="4">
        <f t="shared" si="499"/>
        <v>329.21153150031864</v>
      </c>
      <c r="AN1455" s="4">
        <f t="shared" si="500"/>
        <v>329</v>
      </c>
      <c r="AO1455" s="4">
        <f t="shared" si="501"/>
        <v>0.21153150031864243</v>
      </c>
    </row>
    <row r="1456" spans="1:41" x14ac:dyDescent="0.25">
      <c r="A1456">
        <v>14</v>
      </c>
      <c r="B1456">
        <v>22</v>
      </c>
      <c r="C1456">
        <v>4</v>
      </c>
      <c r="D1456">
        <v>6</v>
      </c>
      <c r="E1456">
        <v>0</v>
      </c>
      <c r="F1456">
        <v>0</v>
      </c>
      <c r="H1456">
        <v>341.14665719999999</v>
      </c>
      <c r="J1456">
        <v>0</v>
      </c>
      <c r="K1456">
        <v>0</v>
      </c>
      <c r="L1456">
        <v>0</v>
      </c>
      <c r="M1456" t="str">
        <f t="shared" si="482"/>
        <v>No</v>
      </c>
      <c r="N1456">
        <f t="shared" si="483"/>
        <v>0</v>
      </c>
      <c r="O1456">
        <v>1557909</v>
      </c>
      <c r="P1456">
        <v>1725837</v>
      </c>
      <c r="Q1456">
        <v>1523260</v>
      </c>
      <c r="S1456">
        <f t="shared" si="484"/>
        <v>1.5714285714285714</v>
      </c>
      <c r="T1456">
        <f t="shared" si="485"/>
        <v>0.42857142857142855</v>
      </c>
      <c r="V1456" s="4">
        <f t="shared" si="486"/>
        <v>341.14665717989999</v>
      </c>
      <c r="W1456">
        <f t="shared" si="487"/>
        <v>6</v>
      </c>
      <c r="X1456">
        <f t="shared" si="488"/>
        <v>0.42857142857142855</v>
      </c>
      <c r="Y1456">
        <f t="shared" si="489"/>
        <v>0.27272727272727271</v>
      </c>
      <c r="Z1456">
        <f t="shared" si="490"/>
        <v>1</v>
      </c>
      <c r="AA1456" t="str">
        <f t="shared" si="491"/>
        <v>CRAM</v>
      </c>
      <c r="AD1456">
        <f t="shared" si="492"/>
        <v>0.14285714285714285</v>
      </c>
      <c r="AF1456" t="str">
        <f t="shared" si="493"/>
        <v>----</v>
      </c>
      <c r="AG1456" t="str">
        <f t="shared" si="494"/>
        <v>----</v>
      </c>
      <c r="AH1456" t="str">
        <f t="shared" si="495"/>
        <v>----</v>
      </c>
      <c r="AI1456" t="str">
        <f t="shared" si="496"/>
        <v>----</v>
      </c>
      <c r="AJ1456" t="str">
        <f t="shared" si="497"/>
        <v>----</v>
      </c>
      <c r="AK1456" t="str">
        <f t="shared" si="498"/>
        <v>Alipat+N</v>
      </c>
      <c r="AM1456" s="4">
        <f t="shared" si="499"/>
        <v>341.22554232118381</v>
      </c>
      <c r="AN1456" s="4">
        <f t="shared" si="500"/>
        <v>341</v>
      </c>
      <c r="AO1456" s="4">
        <f t="shared" si="501"/>
        <v>0.22554232118380924</v>
      </c>
    </row>
    <row r="1457" spans="1:41" x14ac:dyDescent="0.25">
      <c r="A1457">
        <v>14</v>
      </c>
      <c r="B1457">
        <v>22</v>
      </c>
      <c r="C1457">
        <v>4</v>
      </c>
      <c r="D1457">
        <v>7</v>
      </c>
      <c r="E1457">
        <v>0</v>
      </c>
      <c r="F1457">
        <v>0</v>
      </c>
      <c r="H1457">
        <v>357.14157180000001</v>
      </c>
      <c r="J1457">
        <v>0</v>
      </c>
      <c r="K1457">
        <v>0</v>
      </c>
      <c r="L1457">
        <v>0</v>
      </c>
      <c r="M1457" t="str">
        <f t="shared" si="482"/>
        <v>No</v>
      </c>
      <c r="N1457">
        <f t="shared" si="483"/>
        <v>0</v>
      </c>
      <c r="O1457">
        <v>2591743</v>
      </c>
      <c r="P1457">
        <v>2296749</v>
      </c>
      <c r="Q1457">
        <v>2436804</v>
      </c>
      <c r="S1457">
        <f t="shared" si="484"/>
        <v>1.5714285714285714</v>
      </c>
      <c r="T1457">
        <f t="shared" si="485"/>
        <v>0.5</v>
      </c>
      <c r="V1457" s="4">
        <f t="shared" si="486"/>
        <v>357.14157177989995</v>
      </c>
      <c r="W1457">
        <f t="shared" si="487"/>
        <v>6</v>
      </c>
      <c r="X1457">
        <f t="shared" si="488"/>
        <v>0.42857142857142855</v>
      </c>
      <c r="Y1457">
        <f t="shared" si="489"/>
        <v>0.27272727272727271</v>
      </c>
      <c r="Z1457">
        <f t="shared" si="490"/>
        <v>0.8571428571428571</v>
      </c>
      <c r="AA1457" t="str">
        <f t="shared" si="491"/>
        <v>CRAM</v>
      </c>
      <c r="AD1457">
        <f t="shared" si="492"/>
        <v>7.6923076923076927E-2</v>
      </c>
      <c r="AF1457" t="str">
        <f t="shared" si="493"/>
        <v>----</v>
      </c>
      <c r="AG1457" t="str">
        <f t="shared" si="494"/>
        <v>----</v>
      </c>
      <c r="AH1457" t="str">
        <f t="shared" si="495"/>
        <v>----</v>
      </c>
      <c r="AI1457" t="str">
        <f t="shared" si="496"/>
        <v>----</v>
      </c>
      <c r="AJ1457" t="str">
        <f t="shared" si="497"/>
        <v>----</v>
      </c>
      <c r="AK1457" t="str">
        <f t="shared" si="498"/>
        <v>Alipat+N</v>
      </c>
      <c r="AM1457" s="4">
        <f t="shared" si="499"/>
        <v>357.22415550966912</v>
      </c>
      <c r="AN1457" s="4">
        <f t="shared" si="500"/>
        <v>357</v>
      </c>
      <c r="AO1457" s="4">
        <f t="shared" si="501"/>
        <v>0.22415550966911724</v>
      </c>
    </row>
    <row r="1458" spans="1:41" x14ac:dyDescent="0.25">
      <c r="A1458">
        <v>14</v>
      </c>
      <c r="B1458">
        <v>22</v>
      </c>
      <c r="C1458">
        <v>4</v>
      </c>
      <c r="D1458">
        <v>8</v>
      </c>
      <c r="E1458">
        <v>0</v>
      </c>
      <c r="F1458">
        <v>0</v>
      </c>
      <c r="H1458">
        <v>373.13648640000002</v>
      </c>
      <c r="J1458">
        <v>0</v>
      </c>
      <c r="K1458">
        <v>0</v>
      </c>
      <c r="L1458">
        <v>0</v>
      </c>
      <c r="M1458" t="str">
        <f t="shared" si="482"/>
        <v>No</v>
      </c>
      <c r="N1458">
        <f t="shared" si="483"/>
        <v>0</v>
      </c>
      <c r="O1458">
        <v>2609380</v>
      </c>
      <c r="P1458">
        <v>1555268</v>
      </c>
      <c r="Q1458">
        <v>1859589</v>
      </c>
      <c r="S1458">
        <f t="shared" si="484"/>
        <v>1.5714285714285714</v>
      </c>
      <c r="T1458">
        <f t="shared" si="485"/>
        <v>0.5714285714285714</v>
      </c>
      <c r="V1458" s="4">
        <f t="shared" si="486"/>
        <v>373.13648637989996</v>
      </c>
      <c r="W1458">
        <f t="shared" si="487"/>
        <v>6</v>
      </c>
      <c r="X1458">
        <f t="shared" si="488"/>
        <v>0.42857142857142855</v>
      </c>
      <c r="Y1458">
        <f t="shared" si="489"/>
        <v>0.27272727272727271</v>
      </c>
      <c r="Z1458">
        <f t="shared" si="490"/>
        <v>0.75</v>
      </c>
      <c r="AA1458" t="str">
        <f t="shared" si="491"/>
        <v>O</v>
      </c>
      <c r="AD1458">
        <f t="shared" si="492"/>
        <v>0</v>
      </c>
      <c r="AF1458" t="str">
        <f t="shared" si="493"/>
        <v>----</v>
      </c>
      <c r="AG1458" t="str">
        <f t="shared" si="494"/>
        <v>----</v>
      </c>
      <c r="AH1458" t="str">
        <f t="shared" si="495"/>
        <v>----</v>
      </c>
      <c r="AI1458" t="str">
        <f t="shared" si="496"/>
        <v>----</v>
      </c>
      <c r="AJ1458" t="str">
        <f t="shared" si="497"/>
        <v>----</v>
      </c>
      <c r="AK1458" t="str">
        <f t="shared" si="498"/>
        <v>Alipat+N</v>
      </c>
      <c r="AM1458" s="4">
        <f t="shared" si="499"/>
        <v>373.22276869815443</v>
      </c>
      <c r="AN1458" s="4">
        <f t="shared" si="500"/>
        <v>373</v>
      </c>
      <c r="AO1458" s="4">
        <f t="shared" si="501"/>
        <v>0.22276869815442524</v>
      </c>
    </row>
    <row r="1459" spans="1:41" x14ac:dyDescent="0.25">
      <c r="A1459">
        <v>14</v>
      </c>
      <c r="B1459">
        <v>23</v>
      </c>
      <c r="C1459">
        <v>1</v>
      </c>
      <c r="D1459">
        <v>9</v>
      </c>
      <c r="E1459">
        <v>0</v>
      </c>
      <c r="F1459">
        <v>0</v>
      </c>
      <c r="H1459">
        <v>348.13000399999999</v>
      </c>
      <c r="J1459">
        <v>0</v>
      </c>
      <c r="K1459">
        <v>0</v>
      </c>
      <c r="L1459">
        <v>0</v>
      </c>
      <c r="M1459" t="str">
        <f t="shared" si="482"/>
        <v>No</v>
      </c>
      <c r="N1459">
        <f t="shared" si="483"/>
        <v>0</v>
      </c>
      <c r="O1459">
        <v>1496878</v>
      </c>
      <c r="P1459">
        <v>1693962</v>
      </c>
      <c r="Q1459">
        <v>1723140</v>
      </c>
      <c r="S1459">
        <f t="shared" si="484"/>
        <v>1.6428571428571428</v>
      </c>
      <c r="T1459">
        <f t="shared" si="485"/>
        <v>0.6428571428571429</v>
      </c>
      <c r="V1459" s="4">
        <f t="shared" si="486"/>
        <v>348.13000397989998</v>
      </c>
      <c r="W1459">
        <f t="shared" si="487"/>
        <v>4</v>
      </c>
      <c r="X1459">
        <f t="shared" si="488"/>
        <v>0.2857142857142857</v>
      </c>
      <c r="Y1459">
        <f t="shared" si="489"/>
        <v>0.17391304347826086</v>
      </c>
      <c r="Z1459">
        <f t="shared" si="490"/>
        <v>0.44444444444444442</v>
      </c>
      <c r="AA1459" t="str">
        <f t="shared" si="491"/>
        <v>O</v>
      </c>
      <c r="AD1459">
        <f t="shared" si="492"/>
        <v>-0.11764705882352941</v>
      </c>
      <c r="AF1459" t="str">
        <f t="shared" si="493"/>
        <v>----</v>
      </c>
      <c r="AG1459" t="str">
        <f t="shared" si="494"/>
        <v>----</v>
      </c>
      <c r="AH1459" t="str">
        <f t="shared" si="495"/>
        <v>----</v>
      </c>
      <c r="AI1459" t="str">
        <f t="shared" si="496"/>
        <v>----</v>
      </c>
      <c r="AJ1459" t="str">
        <f t="shared" si="497"/>
        <v>SatFACarb</v>
      </c>
      <c r="AK1459" t="str">
        <f t="shared" si="498"/>
        <v>----</v>
      </c>
      <c r="AM1459" s="4">
        <f t="shared" si="499"/>
        <v>348.21050391730552</v>
      </c>
      <c r="AN1459" s="4">
        <f t="shared" si="500"/>
        <v>348</v>
      </c>
      <c r="AO1459" s="4">
        <f t="shared" si="501"/>
        <v>0.2105039173055161</v>
      </c>
    </row>
    <row r="1460" spans="1:41" x14ac:dyDescent="0.25">
      <c r="A1460">
        <v>14</v>
      </c>
      <c r="B1460">
        <v>23</v>
      </c>
      <c r="C1460">
        <v>3</v>
      </c>
      <c r="D1460">
        <v>5</v>
      </c>
      <c r="E1460">
        <v>0</v>
      </c>
      <c r="F1460">
        <v>0</v>
      </c>
      <c r="H1460">
        <v>312.15649359999998</v>
      </c>
      <c r="J1460">
        <v>0</v>
      </c>
      <c r="K1460">
        <v>0</v>
      </c>
      <c r="L1460">
        <v>0</v>
      </c>
      <c r="M1460" t="str">
        <f t="shared" si="482"/>
        <v>No</v>
      </c>
      <c r="N1460">
        <f t="shared" si="483"/>
        <v>0</v>
      </c>
      <c r="O1460">
        <v>1551662</v>
      </c>
      <c r="P1460">
        <v>2236372</v>
      </c>
      <c r="Q1460">
        <v>1874482</v>
      </c>
      <c r="S1460">
        <f t="shared" si="484"/>
        <v>1.6428571428571428</v>
      </c>
      <c r="T1460">
        <f t="shared" si="485"/>
        <v>0.35714285714285715</v>
      </c>
      <c r="V1460" s="4">
        <f t="shared" si="486"/>
        <v>312.15649357989997</v>
      </c>
      <c r="W1460">
        <f t="shared" si="487"/>
        <v>5</v>
      </c>
      <c r="X1460">
        <f t="shared" si="488"/>
        <v>0.35714285714285715</v>
      </c>
      <c r="Y1460">
        <f t="shared" si="489"/>
        <v>0.21739130434782608</v>
      </c>
      <c r="Z1460">
        <f t="shared" si="490"/>
        <v>1</v>
      </c>
      <c r="AA1460" t="str">
        <f t="shared" si="491"/>
        <v>CRAM</v>
      </c>
      <c r="AD1460">
        <f t="shared" si="492"/>
        <v>0.11764705882352941</v>
      </c>
      <c r="AF1460" t="str">
        <f t="shared" si="493"/>
        <v>----</v>
      </c>
      <c r="AG1460" t="str">
        <f t="shared" si="494"/>
        <v>----</v>
      </c>
      <c r="AH1460" t="str">
        <f t="shared" si="495"/>
        <v>----</v>
      </c>
      <c r="AI1460" t="str">
        <f t="shared" si="496"/>
        <v>----</v>
      </c>
      <c r="AJ1460" t="str">
        <f t="shared" si="497"/>
        <v>----</v>
      </c>
      <c r="AK1460" t="str">
        <f t="shared" si="498"/>
        <v>Alipat+N</v>
      </c>
      <c r="AM1460" s="4">
        <f t="shared" si="499"/>
        <v>312.22867517271487</v>
      </c>
      <c r="AN1460" s="4">
        <f t="shared" si="500"/>
        <v>312</v>
      </c>
      <c r="AO1460" s="4">
        <f t="shared" si="501"/>
        <v>0.22867517271487259</v>
      </c>
    </row>
    <row r="1461" spans="1:41" x14ac:dyDescent="0.25">
      <c r="A1461">
        <v>14</v>
      </c>
      <c r="B1461">
        <v>24</v>
      </c>
      <c r="C1461">
        <v>0</v>
      </c>
      <c r="D1461">
        <v>7</v>
      </c>
      <c r="E1461">
        <v>0</v>
      </c>
      <c r="F1461">
        <v>0</v>
      </c>
      <c r="H1461">
        <v>303.14492580000001</v>
      </c>
      <c r="J1461">
        <v>0</v>
      </c>
      <c r="K1461">
        <v>0</v>
      </c>
      <c r="L1461">
        <v>0</v>
      </c>
      <c r="M1461" t="str">
        <f t="shared" si="482"/>
        <v>No</v>
      </c>
      <c r="N1461">
        <f t="shared" si="483"/>
        <v>0</v>
      </c>
      <c r="O1461">
        <v>2291344</v>
      </c>
      <c r="P1461">
        <v>2287469</v>
      </c>
      <c r="Q1461">
        <v>2316827</v>
      </c>
      <c r="S1461">
        <f t="shared" si="484"/>
        <v>1.7142857142857142</v>
      </c>
      <c r="T1461">
        <f t="shared" si="485"/>
        <v>0.5</v>
      </c>
      <c r="V1461" s="4">
        <f t="shared" si="486"/>
        <v>303.14492577990001</v>
      </c>
      <c r="W1461">
        <f t="shared" si="487"/>
        <v>3</v>
      </c>
      <c r="X1461">
        <f t="shared" si="488"/>
        <v>0.21428571428571427</v>
      </c>
      <c r="Y1461">
        <f t="shared" si="489"/>
        <v>0.125</v>
      </c>
      <c r="Z1461">
        <f t="shared" si="490"/>
        <v>0.42857142857142855</v>
      </c>
      <c r="AA1461" t="str">
        <f t="shared" si="491"/>
        <v>O</v>
      </c>
      <c r="AD1461">
        <f t="shared" si="492"/>
        <v>-4.7619047619047616E-2</v>
      </c>
      <c r="AF1461" t="str">
        <f t="shared" si="493"/>
        <v>----</v>
      </c>
      <c r="AG1461" t="str">
        <f t="shared" si="494"/>
        <v>----</v>
      </c>
      <c r="AH1461" t="str">
        <f t="shared" si="495"/>
        <v>----</v>
      </c>
      <c r="AI1461" t="str">
        <f t="shared" si="496"/>
        <v>AlipatNoN</v>
      </c>
      <c r="AJ1461" t="str">
        <f t="shared" si="497"/>
        <v>----</v>
      </c>
      <c r="AK1461" t="str">
        <f t="shared" si="498"/>
        <v>----</v>
      </c>
      <c r="AM1461" s="4">
        <f t="shared" si="499"/>
        <v>303.21502358035133</v>
      </c>
      <c r="AN1461" s="4">
        <f t="shared" si="500"/>
        <v>303</v>
      </c>
      <c r="AO1461" s="4">
        <f t="shared" si="501"/>
        <v>0.21502358035132829</v>
      </c>
    </row>
    <row r="1462" spans="1:41" x14ac:dyDescent="0.25">
      <c r="A1462">
        <v>14</v>
      </c>
      <c r="B1462">
        <v>24</v>
      </c>
      <c r="C1462">
        <v>0</v>
      </c>
      <c r="D1462">
        <v>9</v>
      </c>
      <c r="E1462">
        <v>1</v>
      </c>
      <c r="F1462">
        <v>0</v>
      </c>
      <c r="H1462">
        <v>367.1068257</v>
      </c>
      <c r="J1462">
        <v>0</v>
      </c>
      <c r="K1462">
        <v>0</v>
      </c>
      <c r="L1462">
        <v>0</v>
      </c>
      <c r="M1462" t="str">
        <f t="shared" si="482"/>
        <v>No</v>
      </c>
      <c r="N1462">
        <f t="shared" si="483"/>
        <v>0</v>
      </c>
      <c r="O1462">
        <v>1760959</v>
      </c>
      <c r="P1462">
        <v>1676278</v>
      </c>
      <c r="Q1462">
        <v>2046182</v>
      </c>
      <c r="S1462">
        <f t="shared" si="484"/>
        <v>1.7142857142857142</v>
      </c>
      <c r="T1462">
        <f t="shared" si="485"/>
        <v>0.6428571428571429</v>
      </c>
      <c r="V1462" s="4">
        <f t="shared" si="486"/>
        <v>367.10682567990006</v>
      </c>
      <c r="W1462">
        <f t="shared" si="487"/>
        <v>3</v>
      </c>
      <c r="X1462">
        <f t="shared" si="488"/>
        <v>0.21428571428571427</v>
      </c>
      <c r="Y1462">
        <f t="shared" si="489"/>
        <v>0.125</v>
      </c>
      <c r="Z1462">
        <f t="shared" si="490"/>
        <v>0.33333333333333331</v>
      </c>
      <c r="AA1462" t="str">
        <f t="shared" si="491"/>
        <v>O</v>
      </c>
      <c r="AD1462">
        <f t="shared" si="492"/>
        <v>-0.29411764705882354</v>
      </c>
      <c r="AF1462" t="str">
        <f t="shared" si="493"/>
        <v>----</v>
      </c>
      <c r="AG1462" t="str">
        <f t="shared" si="494"/>
        <v>----</v>
      </c>
      <c r="AH1462" t="str">
        <f t="shared" si="495"/>
        <v>----</v>
      </c>
      <c r="AI1462" t="str">
        <f t="shared" si="496"/>
        <v>----</v>
      </c>
      <c r="AJ1462" t="str">
        <f t="shared" si="497"/>
        <v>SatFACarb</v>
      </c>
      <c r="AK1462" t="str">
        <f t="shared" si="498"/>
        <v>----</v>
      </c>
      <c r="AM1462" s="4">
        <f t="shared" si="499"/>
        <v>367.19171372790095</v>
      </c>
      <c r="AN1462" s="4">
        <f t="shared" si="500"/>
        <v>367</v>
      </c>
      <c r="AO1462" s="4">
        <f t="shared" si="501"/>
        <v>0.19171372790094665</v>
      </c>
    </row>
    <row r="1463" spans="1:41" x14ac:dyDescent="0.25">
      <c r="A1463">
        <v>14</v>
      </c>
      <c r="B1463">
        <v>24</v>
      </c>
      <c r="C1463">
        <v>0</v>
      </c>
      <c r="D1463">
        <v>11</v>
      </c>
      <c r="E1463">
        <v>1</v>
      </c>
      <c r="F1463">
        <v>0</v>
      </c>
      <c r="H1463">
        <v>399.09665489999998</v>
      </c>
      <c r="J1463">
        <v>0</v>
      </c>
      <c r="K1463">
        <v>0</v>
      </c>
      <c r="L1463">
        <v>0</v>
      </c>
      <c r="M1463" t="str">
        <f t="shared" si="482"/>
        <v>No</v>
      </c>
      <c r="N1463">
        <f t="shared" si="483"/>
        <v>0</v>
      </c>
      <c r="O1463">
        <v>1651653</v>
      </c>
      <c r="P1463">
        <v>1745141</v>
      </c>
      <c r="Q1463">
        <v>2400181</v>
      </c>
      <c r="S1463">
        <f t="shared" si="484"/>
        <v>1.7142857142857142</v>
      </c>
      <c r="T1463">
        <f t="shared" si="485"/>
        <v>0.7857142857142857</v>
      </c>
      <c r="V1463" s="4">
        <f t="shared" si="486"/>
        <v>399.09665487990003</v>
      </c>
      <c r="W1463">
        <f t="shared" si="487"/>
        <v>3</v>
      </c>
      <c r="X1463">
        <f t="shared" si="488"/>
        <v>0.21428571428571427</v>
      </c>
      <c r="Y1463">
        <f t="shared" si="489"/>
        <v>0.125</v>
      </c>
      <c r="Z1463">
        <f t="shared" si="490"/>
        <v>0.27272727272727271</v>
      </c>
      <c r="AA1463" t="str">
        <f t="shared" si="491"/>
        <v>O</v>
      </c>
      <c r="AD1463">
        <f t="shared" si="492"/>
        <v>-0.46666666666666667</v>
      </c>
      <c r="AF1463" t="str">
        <f t="shared" si="493"/>
        <v>----</v>
      </c>
      <c r="AG1463" t="str">
        <f t="shared" si="494"/>
        <v>----</v>
      </c>
      <c r="AH1463" t="str">
        <f t="shared" si="495"/>
        <v>----</v>
      </c>
      <c r="AI1463" t="str">
        <f t="shared" si="496"/>
        <v>----</v>
      </c>
      <c r="AJ1463" t="str">
        <f t="shared" si="497"/>
        <v>SatFACarb</v>
      </c>
      <c r="AK1463" t="str">
        <f t="shared" si="498"/>
        <v>----</v>
      </c>
      <c r="AM1463" s="4">
        <f t="shared" si="499"/>
        <v>399.18894010487151</v>
      </c>
      <c r="AN1463" s="4">
        <f t="shared" si="500"/>
        <v>399</v>
      </c>
      <c r="AO1463" s="4">
        <f t="shared" si="501"/>
        <v>0.18894010487150581</v>
      </c>
    </row>
    <row r="1464" spans="1:41" x14ac:dyDescent="0.25">
      <c r="A1464">
        <v>14</v>
      </c>
      <c r="B1464">
        <v>24</v>
      </c>
      <c r="C1464">
        <v>0</v>
      </c>
      <c r="D1464">
        <v>13</v>
      </c>
      <c r="E1464">
        <v>1</v>
      </c>
      <c r="F1464">
        <v>0</v>
      </c>
      <c r="H1464">
        <v>431.08648410000001</v>
      </c>
      <c r="J1464">
        <v>0</v>
      </c>
      <c r="K1464">
        <v>0</v>
      </c>
      <c r="L1464">
        <v>0</v>
      </c>
      <c r="M1464" t="str">
        <f t="shared" si="482"/>
        <v>No</v>
      </c>
      <c r="N1464">
        <f t="shared" si="483"/>
        <v>0</v>
      </c>
      <c r="O1464">
        <v>1946013</v>
      </c>
      <c r="P1464">
        <v>1966447</v>
      </c>
      <c r="Q1464">
        <v>1833146</v>
      </c>
      <c r="S1464">
        <f t="shared" si="484"/>
        <v>1.7142857142857142</v>
      </c>
      <c r="T1464">
        <f t="shared" si="485"/>
        <v>0.9285714285714286</v>
      </c>
      <c r="V1464" s="4">
        <f t="shared" si="486"/>
        <v>431.0864840799</v>
      </c>
      <c r="W1464">
        <f t="shared" si="487"/>
        <v>3</v>
      </c>
      <c r="X1464">
        <f t="shared" si="488"/>
        <v>0.21428571428571427</v>
      </c>
      <c r="Y1464">
        <f t="shared" si="489"/>
        <v>0.125</v>
      </c>
      <c r="Z1464">
        <f t="shared" si="490"/>
        <v>0.23076923076923078</v>
      </c>
      <c r="AA1464" t="str">
        <f t="shared" si="491"/>
        <v>O</v>
      </c>
      <c r="AD1464">
        <f t="shared" si="492"/>
        <v>-0.69230769230769229</v>
      </c>
      <c r="AF1464" t="str">
        <f t="shared" si="493"/>
        <v>----</v>
      </c>
      <c r="AG1464" t="str">
        <f t="shared" si="494"/>
        <v>----</v>
      </c>
      <c r="AH1464" t="str">
        <f t="shared" si="495"/>
        <v>----</v>
      </c>
      <c r="AI1464" t="str">
        <f t="shared" si="496"/>
        <v>----</v>
      </c>
      <c r="AJ1464" t="str">
        <f t="shared" si="497"/>
        <v>SatFACarb</v>
      </c>
      <c r="AK1464" t="str">
        <f t="shared" si="498"/>
        <v>----</v>
      </c>
      <c r="AM1464" s="4">
        <f t="shared" si="499"/>
        <v>431.18616648184206</v>
      </c>
      <c r="AN1464" s="4">
        <f t="shared" si="500"/>
        <v>431</v>
      </c>
      <c r="AO1464" s="4">
        <f t="shared" si="501"/>
        <v>0.18616648184206497</v>
      </c>
    </row>
    <row r="1465" spans="1:41" x14ac:dyDescent="0.25">
      <c r="A1465">
        <v>14</v>
      </c>
      <c r="B1465">
        <v>24</v>
      </c>
      <c r="C1465">
        <v>4</v>
      </c>
      <c r="D1465">
        <v>7</v>
      </c>
      <c r="E1465">
        <v>0</v>
      </c>
      <c r="F1465">
        <v>0</v>
      </c>
      <c r="H1465">
        <v>359.1572218</v>
      </c>
      <c r="J1465">
        <v>0</v>
      </c>
      <c r="K1465">
        <v>0</v>
      </c>
      <c r="L1465">
        <v>0</v>
      </c>
      <c r="M1465" t="str">
        <f t="shared" si="482"/>
        <v>No</v>
      </c>
      <c r="N1465">
        <f t="shared" si="483"/>
        <v>0</v>
      </c>
      <c r="O1465">
        <v>2618964</v>
      </c>
      <c r="P1465">
        <v>2356773</v>
      </c>
      <c r="Q1465">
        <v>2688313</v>
      </c>
      <c r="S1465">
        <f t="shared" si="484"/>
        <v>1.7142857142857142</v>
      </c>
      <c r="T1465">
        <f t="shared" si="485"/>
        <v>0.5</v>
      </c>
      <c r="V1465" s="4">
        <f t="shared" si="486"/>
        <v>359.1572217799</v>
      </c>
      <c r="W1465">
        <f t="shared" si="487"/>
        <v>5</v>
      </c>
      <c r="X1465">
        <f t="shared" si="488"/>
        <v>0.35714285714285715</v>
      </c>
      <c r="Y1465">
        <f t="shared" si="489"/>
        <v>0.20833333333333334</v>
      </c>
      <c r="Z1465">
        <f t="shared" si="490"/>
        <v>0.7142857142857143</v>
      </c>
      <c r="AA1465" t="str">
        <f t="shared" si="491"/>
        <v>O</v>
      </c>
      <c r="AD1465">
        <f t="shared" si="492"/>
        <v>-7.6923076923076927E-2</v>
      </c>
      <c r="AF1465" t="str">
        <f t="shared" si="493"/>
        <v>----</v>
      </c>
      <c r="AG1465" t="str">
        <f t="shared" si="494"/>
        <v>----</v>
      </c>
      <c r="AH1465" t="str">
        <f t="shared" si="495"/>
        <v>----</v>
      </c>
      <c r="AI1465" t="str">
        <f t="shared" si="496"/>
        <v>----</v>
      </c>
      <c r="AJ1465" t="str">
        <f t="shared" si="497"/>
        <v>----</v>
      </c>
      <c r="AK1465" t="str">
        <f t="shared" si="498"/>
        <v>Alipat+N</v>
      </c>
      <c r="AM1465" s="4">
        <f t="shared" si="499"/>
        <v>359.24027159905233</v>
      </c>
      <c r="AN1465" s="4">
        <f t="shared" si="500"/>
        <v>359</v>
      </c>
      <c r="AO1465" s="4">
        <f t="shared" si="501"/>
        <v>0.24027159905233475</v>
      </c>
    </row>
    <row r="1466" spans="1:41" x14ac:dyDescent="0.25">
      <c r="A1466">
        <v>14</v>
      </c>
      <c r="B1466">
        <v>25</v>
      </c>
      <c r="C1466">
        <v>3</v>
      </c>
      <c r="D1466">
        <v>5</v>
      </c>
      <c r="E1466">
        <v>0</v>
      </c>
      <c r="F1466">
        <v>0</v>
      </c>
      <c r="H1466">
        <v>314.17214360000003</v>
      </c>
      <c r="J1466">
        <v>0</v>
      </c>
      <c r="K1466">
        <v>0</v>
      </c>
      <c r="L1466">
        <v>0</v>
      </c>
      <c r="M1466" t="str">
        <f t="shared" si="482"/>
        <v>No</v>
      </c>
      <c r="N1466">
        <f t="shared" si="483"/>
        <v>0</v>
      </c>
      <c r="O1466">
        <v>2514349</v>
      </c>
      <c r="P1466">
        <v>2980134</v>
      </c>
      <c r="Q1466">
        <v>2847664</v>
      </c>
      <c r="S1466">
        <f t="shared" si="484"/>
        <v>1.7857142857142858</v>
      </c>
      <c r="T1466">
        <f t="shared" si="485"/>
        <v>0.35714285714285715</v>
      </c>
      <c r="V1466" s="4">
        <f t="shared" si="486"/>
        <v>314.17214357990002</v>
      </c>
      <c r="W1466">
        <f t="shared" si="487"/>
        <v>4</v>
      </c>
      <c r="X1466">
        <f t="shared" si="488"/>
        <v>0.2857142857142857</v>
      </c>
      <c r="Y1466">
        <f t="shared" si="489"/>
        <v>0.16</v>
      </c>
      <c r="Z1466">
        <f t="shared" si="490"/>
        <v>0.8</v>
      </c>
      <c r="AA1466" t="str">
        <f t="shared" si="491"/>
        <v>O</v>
      </c>
      <c r="AD1466">
        <f t="shared" si="492"/>
        <v>0</v>
      </c>
      <c r="AF1466" t="str">
        <f t="shared" si="493"/>
        <v>----</v>
      </c>
      <c r="AG1466" t="str">
        <f t="shared" si="494"/>
        <v>----</v>
      </c>
      <c r="AH1466" t="str">
        <f t="shared" si="495"/>
        <v>----</v>
      </c>
      <c r="AI1466" t="str">
        <f t="shared" si="496"/>
        <v>----</v>
      </c>
      <c r="AJ1466" t="str">
        <f t="shared" si="497"/>
        <v>----</v>
      </c>
      <c r="AK1466" t="str">
        <f t="shared" si="498"/>
        <v>Alipat+N</v>
      </c>
      <c r="AM1466" s="4">
        <f t="shared" si="499"/>
        <v>314.24479126209809</v>
      </c>
      <c r="AN1466" s="4">
        <f t="shared" si="500"/>
        <v>314</v>
      </c>
      <c r="AO1466" s="4">
        <f t="shared" si="501"/>
        <v>0.2447912620980901</v>
      </c>
    </row>
    <row r="1467" spans="1:41" x14ac:dyDescent="0.25">
      <c r="A1467">
        <v>14</v>
      </c>
      <c r="B1467">
        <v>26</v>
      </c>
      <c r="C1467">
        <v>0</v>
      </c>
      <c r="D1467">
        <v>8</v>
      </c>
      <c r="E1467">
        <v>0</v>
      </c>
      <c r="F1467">
        <v>0</v>
      </c>
      <c r="H1467">
        <v>321.15549040000002</v>
      </c>
      <c r="J1467">
        <v>0</v>
      </c>
      <c r="K1467">
        <v>0</v>
      </c>
      <c r="L1467">
        <v>0</v>
      </c>
      <c r="M1467" t="str">
        <f t="shared" si="482"/>
        <v>No</v>
      </c>
      <c r="N1467">
        <f t="shared" si="483"/>
        <v>0</v>
      </c>
      <c r="O1467">
        <v>1448808</v>
      </c>
      <c r="P1467">
        <v>1914640</v>
      </c>
      <c r="Q1467">
        <v>1797175</v>
      </c>
      <c r="S1467">
        <f t="shared" si="484"/>
        <v>1.8571428571428572</v>
      </c>
      <c r="T1467">
        <f t="shared" si="485"/>
        <v>0.5714285714285714</v>
      </c>
      <c r="V1467" s="4">
        <f t="shared" si="486"/>
        <v>321.15549037990002</v>
      </c>
      <c r="W1467">
        <f t="shared" si="487"/>
        <v>2</v>
      </c>
      <c r="X1467">
        <f t="shared" si="488"/>
        <v>0.14285714285714285</v>
      </c>
      <c r="Y1467">
        <f t="shared" si="489"/>
        <v>7.6923076923076927E-2</v>
      </c>
      <c r="Z1467">
        <f t="shared" si="490"/>
        <v>0.25</v>
      </c>
      <c r="AA1467" t="str">
        <f t="shared" si="491"/>
        <v>O</v>
      </c>
      <c r="AD1467">
        <f t="shared" si="492"/>
        <v>-0.2</v>
      </c>
      <c r="AF1467" t="str">
        <f t="shared" si="493"/>
        <v>----</v>
      </c>
      <c r="AG1467" t="str">
        <f t="shared" si="494"/>
        <v>----</v>
      </c>
      <c r="AH1467" t="str">
        <f t="shared" si="495"/>
        <v>----</v>
      </c>
      <c r="AI1467" t="str">
        <f t="shared" si="496"/>
        <v>AlipatNoN</v>
      </c>
      <c r="AJ1467" t="str">
        <f t="shared" si="497"/>
        <v>----</v>
      </c>
      <c r="AK1467" t="str">
        <f t="shared" si="498"/>
        <v>----</v>
      </c>
      <c r="AM1467" s="4">
        <f t="shared" si="499"/>
        <v>321.22975285821985</v>
      </c>
      <c r="AN1467" s="4">
        <f t="shared" si="500"/>
        <v>321</v>
      </c>
      <c r="AO1467" s="4">
        <f t="shared" si="501"/>
        <v>0.22975285821985381</v>
      </c>
    </row>
    <row r="1468" spans="1:41" x14ac:dyDescent="0.25">
      <c r="A1468">
        <v>14</v>
      </c>
      <c r="B1468">
        <v>26</v>
      </c>
      <c r="C1468">
        <v>0</v>
      </c>
      <c r="D1468">
        <v>8</v>
      </c>
      <c r="E1468">
        <v>1</v>
      </c>
      <c r="F1468">
        <v>0</v>
      </c>
      <c r="H1468">
        <v>353.12756109999998</v>
      </c>
      <c r="J1468">
        <v>0</v>
      </c>
      <c r="K1468">
        <v>0</v>
      </c>
      <c r="L1468">
        <v>0</v>
      </c>
      <c r="M1468" t="str">
        <f t="shared" si="482"/>
        <v>No</v>
      </c>
      <c r="N1468">
        <f t="shared" ref="N1468:N1531" si="502">AVERAGE(J1468:L1468)</f>
        <v>0</v>
      </c>
      <c r="O1468">
        <v>7619450</v>
      </c>
      <c r="P1468">
        <v>7419094</v>
      </c>
      <c r="Q1468">
        <v>7212009</v>
      </c>
      <c r="S1468">
        <f t="shared" si="484"/>
        <v>1.8571428571428572</v>
      </c>
      <c r="T1468">
        <f t="shared" si="485"/>
        <v>0.5714285714285714</v>
      </c>
      <c r="V1468" s="4">
        <f t="shared" si="486"/>
        <v>353.12756107990003</v>
      </c>
      <c r="W1468">
        <f t="shared" si="487"/>
        <v>2</v>
      </c>
      <c r="X1468">
        <f t="shared" si="488"/>
        <v>0.14285714285714285</v>
      </c>
      <c r="Y1468">
        <f t="shared" si="489"/>
        <v>7.6923076923076927E-2</v>
      </c>
      <c r="Z1468">
        <f t="shared" si="490"/>
        <v>0.25</v>
      </c>
      <c r="AA1468" t="str">
        <f t="shared" si="491"/>
        <v>O</v>
      </c>
      <c r="AD1468">
        <f t="shared" si="492"/>
        <v>-0.33333333333333331</v>
      </c>
      <c r="AF1468" t="str">
        <f t="shared" si="493"/>
        <v>----</v>
      </c>
      <c r="AG1468" t="str">
        <f t="shared" si="494"/>
        <v>----</v>
      </c>
      <c r="AH1468" t="str">
        <f t="shared" si="495"/>
        <v>----</v>
      </c>
      <c r="AI1468" t="str">
        <f t="shared" si="496"/>
        <v>AlipatNoN</v>
      </c>
      <c r="AJ1468" t="str">
        <f t="shared" si="497"/>
        <v>----</v>
      </c>
      <c r="AK1468" t="str">
        <f t="shared" si="498"/>
        <v>----</v>
      </c>
      <c r="AM1468" s="4">
        <f t="shared" si="499"/>
        <v>353.2092166287988</v>
      </c>
      <c r="AN1468" s="4">
        <f t="shared" si="500"/>
        <v>353</v>
      </c>
      <c r="AO1468" s="4">
        <f t="shared" si="501"/>
        <v>0.20921662879879932</v>
      </c>
    </row>
    <row r="1469" spans="1:41" x14ac:dyDescent="0.25">
      <c r="A1469">
        <v>14</v>
      </c>
      <c r="B1469">
        <v>26</v>
      </c>
      <c r="C1469">
        <v>0</v>
      </c>
      <c r="D1469">
        <v>9</v>
      </c>
      <c r="E1469">
        <v>0</v>
      </c>
      <c r="F1469">
        <v>0</v>
      </c>
      <c r="H1469">
        <v>337.15040499999998</v>
      </c>
      <c r="J1469">
        <v>0</v>
      </c>
      <c r="K1469">
        <v>0</v>
      </c>
      <c r="L1469">
        <v>0</v>
      </c>
      <c r="M1469" t="str">
        <f t="shared" si="482"/>
        <v>No</v>
      </c>
      <c r="N1469">
        <f t="shared" si="502"/>
        <v>0</v>
      </c>
      <c r="O1469">
        <v>1733949</v>
      </c>
      <c r="P1469">
        <v>2220955</v>
      </c>
      <c r="Q1469">
        <v>2759180</v>
      </c>
      <c r="S1469">
        <f t="shared" si="484"/>
        <v>1.8571428571428572</v>
      </c>
      <c r="T1469">
        <f t="shared" si="485"/>
        <v>0.6428571428571429</v>
      </c>
      <c r="V1469" s="4">
        <f t="shared" si="486"/>
        <v>337.15040497989997</v>
      </c>
      <c r="W1469">
        <f t="shared" si="487"/>
        <v>2</v>
      </c>
      <c r="X1469">
        <f t="shared" si="488"/>
        <v>0.14285714285714285</v>
      </c>
      <c r="Y1469">
        <f t="shared" si="489"/>
        <v>7.6923076923076927E-2</v>
      </c>
      <c r="Z1469">
        <f t="shared" si="490"/>
        <v>0.22222222222222221</v>
      </c>
      <c r="AA1469" t="str">
        <f t="shared" si="491"/>
        <v>O</v>
      </c>
      <c r="AD1469">
        <f t="shared" si="492"/>
        <v>-0.26315789473684209</v>
      </c>
      <c r="AF1469" t="str">
        <f t="shared" si="493"/>
        <v>----</v>
      </c>
      <c r="AG1469" t="str">
        <f t="shared" si="494"/>
        <v>----</v>
      </c>
      <c r="AH1469" t="str">
        <f t="shared" si="495"/>
        <v>----</v>
      </c>
      <c r="AI1469" t="str">
        <f t="shared" si="496"/>
        <v>----</v>
      </c>
      <c r="AJ1469" t="str">
        <f t="shared" si="497"/>
        <v>SatFACarb</v>
      </c>
      <c r="AK1469" t="str">
        <f t="shared" si="498"/>
        <v>----</v>
      </c>
      <c r="AM1469" s="4">
        <f t="shared" si="499"/>
        <v>337.2283660467051</v>
      </c>
      <c r="AN1469" s="4">
        <f t="shared" si="500"/>
        <v>337</v>
      </c>
      <c r="AO1469" s="4">
        <f t="shared" si="501"/>
        <v>0.22836604670510496</v>
      </c>
    </row>
    <row r="1470" spans="1:41" x14ac:dyDescent="0.25">
      <c r="A1470">
        <v>14</v>
      </c>
      <c r="B1470">
        <v>26</v>
      </c>
      <c r="C1470">
        <v>0</v>
      </c>
      <c r="D1470">
        <v>9</v>
      </c>
      <c r="E1470">
        <v>1</v>
      </c>
      <c r="F1470">
        <v>0</v>
      </c>
      <c r="H1470">
        <v>369.1224757</v>
      </c>
      <c r="J1470">
        <v>0</v>
      </c>
      <c r="K1470">
        <v>0</v>
      </c>
      <c r="L1470">
        <v>0</v>
      </c>
      <c r="M1470" t="str">
        <f t="shared" si="482"/>
        <v>No</v>
      </c>
      <c r="N1470">
        <f t="shared" si="502"/>
        <v>0</v>
      </c>
      <c r="O1470">
        <v>3771430</v>
      </c>
      <c r="P1470">
        <v>3676270</v>
      </c>
      <c r="Q1470">
        <v>3585872</v>
      </c>
      <c r="S1470">
        <f t="shared" si="484"/>
        <v>1.8571428571428572</v>
      </c>
      <c r="T1470">
        <f t="shared" si="485"/>
        <v>0.6428571428571429</v>
      </c>
      <c r="V1470" s="4">
        <f t="shared" si="486"/>
        <v>369.12247567989999</v>
      </c>
      <c r="W1470">
        <f t="shared" si="487"/>
        <v>2</v>
      </c>
      <c r="X1470">
        <f t="shared" si="488"/>
        <v>0.14285714285714285</v>
      </c>
      <c r="Y1470">
        <f t="shared" si="489"/>
        <v>7.6923076923076927E-2</v>
      </c>
      <c r="Z1470">
        <f t="shared" si="490"/>
        <v>0.22222222222222221</v>
      </c>
      <c r="AA1470" t="str">
        <f t="shared" si="491"/>
        <v>O</v>
      </c>
      <c r="AD1470">
        <f t="shared" si="492"/>
        <v>-0.41176470588235292</v>
      </c>
      <c r="AF1470" t="str">
        <f t="shared" si="493"/>
        <v>----</v>
      </c>
      <c r="AG1470" t="str">
        <f t="shared" si="494"/>
        <v>----</v>
      </c>
      <c r="AH1470" t="str">
        <f t="shared" si="495"/>
        <v>----</v>
      </c>
      <c r="AI1470" t="str">
        <f t="shared" si="496"/>
        <v>----</v>
      </c>
      <c r="AJ1470" t="str">
        <f t="shared" si="497"/>
        <v>SatFACarb</v>
      </c>
      <c r="AK1470" t="str">
        <f t="shared" si="498"/>
        <v>----</v>
      </c>
      <c r="AM1470" s="4">
        <f t="shared" si="499"/>
        <v>369.20782981728405</v>
      </c>
      <c r="AN1470" s="4">
        <f t="shared" si="500"/>
        <v>369</v>
      </c>
      <c r="AO1470" s="4">
        <f t="shared" si="501"/>
        <v>0.20782981728405048</v>
      </c>
    </row>
    <row r="1471" spans="1:41" x14ac:dyDescent="0.25">
      <c r="A1471">
        <v>14</v>
      </c>
      <c r="B1471">
        <v>26</v>
      </c>
      <c r="C1471">
        <v>0</v>
      </c>
      <c r="D1471">
        <v>10</v>
      </c>
      <c r="E1471">
        <v>1</v>
      </c>
      <c r="F1471">
        <v>0</v>
      </c>
      <c r="H1471">
        <v>385.11739030000001</v>
      </c>
      <c r="J1471">
        <v>0</v>
      </c>
      <c r="K1471">
        <v>0</v>
      </c>
      <c r="L1471">
        <v>0</v>
      </c>
      <c r="M1471" t="str">
        <f t="shared" si="482"/>
        <v>No</v>
      </c>
      <c r="N1471">
        <f t="shared" si="502"/>
        <v>0</v>
      </c>
      <c r="O1471">
        <v>2109464</v>
      </c>
      <c r="P1471">
        <v>4869764</v>
      </c>
      <c r="Q1471">
        <v>5381323</v>
      </c>
      <c r="S1471">
        <f t="shared" si="484"/>
        <v>1.8571428571428572</v>
      </c>
      <c r="T1471">
        <f t="shared" si="485"/>
        <v>0.7142857142857143</v>
      </c>
      <c r="V1471" s="4">
        <f t="shared" si="486"/>
        <v>385.11739027990001</v>
      </c>
      <c r="W1471">
        <f t="shared" si="487"/>
        <v>2</v>
      </c>
      <c r="X1471">
        <f t="shared" si="488"/>
        <v>0.14285714285714285</v>
      </c>
      <c r="Y1471">
        <f t="shared" si="489"/>
        <v>7.6923076923076927E-2</v>
      </c>
      <c r="Z1471">
        <f t="shared" si="490"/>
        <v>0.2</v>
      </c>
      <c r="AA1471" t="str">
        <f t="shared" si="491"/>
        <v>O</v>
      </c>
      <c r="AD1471">
        <f t="shared" si="492"/>
        <v>-0.5</v>
      </c>
      <c r="AF1471" t="str">
        <f t="shared" si="493"/>
        <v>----</v>
      </c>
      <c r="AG1471" t="str">
        <f t="shared" si="494"/>
        <v>----</v>
      </c>
      <c r="AH1471" t="str">
        <f t="shared" si="495"/>
        <v>----</v>
      </c>
      <c r="AI1471" t="str">
        <f t="shared" si="496"/>
        <v>----</v>
      </c>
      <c r="AJ1471" t="str">
        <f t="shared" si="497"/>
        <v>SatFACarb</v>
      </c>
      <c r="AK1471" t="str">
        <f t="shared" si="498"/>
        <v>----</v>
      </c>
      <c r="AM1471" s="4">
        <f t="shared" si="499"/>
        <v>385.20644300576936</v>
      </c>
      <c r="AN1471" s="4">
        <f t="shared" si="500"/>
        <v>385</v>
      </c>
      <c r="AO1471" s="4">
        <f t="shared" si="501"/>
        <v>0.20644300576935848</v>
      </c>
    </row>
    <row r="1472" spans="1:41" x14ac:dyDescent="0.25">
      <c r="A1472">
        <v>14</v>
      </c>
      <c r="B1472">
        <v>26</v>
      </c>
      <c r="C1472">
        <v>0</v>
      </c>
      <c r="D1472">
        <v>11</v>
      </c>
      <c r="E1472">
        <v>1</v>
      </c>
      <c r="F1472">
        <v>0</v>
      </c>
      <c r="H1472">
        <v>401.11230490000003</v>
      </c>
      <c r="J1472">
        <v>0</v>
      </c>
      <c r="K1472">
        <v>0</v>
      </c>
      <c r="L1472">
        <v>0</v>
      </c>
      <c r="M1472" t="str">
        <f t="shared" si="482"/>
        <v>No</v>
      </c>
      <c r="N1472">
        <f t="shared" si="502"/>
        <v>0</v>
      </c>
      <c r="O1472">
        <v>1953015</v>
      </c>
      <c r="P1472">
        <v>2222362</v>
      </c>
      <c r="Q1472">
        <v>3205835</v>
      </c>
      <c r="S1472">
        <f t="shared" si="484"/>
        <v>1.8571428571428572</v>
      </c>
      <c r="T1472">
        <f t="shared" si="485"/>
        <v>0.7857142857142857</v>
      </c>
      <c r="V1472" s="4">
        <f t="shared" si="486"/>
        <v>401.11230487990002</v>
      </c>
      <c r="W1472">
        <f t="shared" si="487"/>
        <v>2</v>
      </c>
      <c r="X1472">
        <f t="shared" si="488"/>
        <v>0.14285714285714285</v>
      </c>
      <c r="Y1472">
        <f t="shared" si="489"/>
        <v>7.6923076923076927E-2</v>
      </c>
      <c r="Z1472">
        <f t="shared" si="490"/>
        <v>0.18181818181818182</v>
      </c>
      <c r="AA1472" t="str">
        <f t="shared" si="491"/>
        <v>O</v>
      </c>
      <c r="AD1472">
        <f t="shared" si="492"/>
        <v>-0.6</v>
      </c>
      <c r="AF1472" t="str">
        <f t="shared" si="493"/>
        <v>----</v>
      </c>
      <c r="AG1472" t="str">
        <f t="shared" si="494"/>
        <v>----</v>
      </c>
      <c r="AH1472" t="str">
        <f t="shared" si="495"/>
        <v>----</v>
      </c>
      <c r="AI1472" t="str">
        <f t="shared" si="496"/>
        <v>----</v>
      </c>
      <c r="AJ1472" t="str">
        <f t="shared" si="497"/>
        <v>SatFACarb</v>
      </c>
      <c r="AK1472" t="str">
        <f t="shared" si="498"/>
        <v>----</v>
      </c>
      <c r="AM1472" s="4">
        <f t="shared" si="499"/>
        <v>401.20505619425467</v>
      </c>
      <c r="AN1472" s="4">
        <f t="shared" si="500"/>
        <v>401</v>
      </c>
      <c r="AO1472" s="4">
        <f t="shared" si="501"/>
        <v>0.20505619425466648</v>
      </c>
    </row>
    <row r="1473" spans="1:41" x14ac:dyDescent="0.25">
      <c r="A1473">
        <v>14</v>
      </c>
      <c r="B1473">
        <v>26</v>
      </c>
      <c r="C1473">
        <v>0</v>
      </c>
      <c r="D1473">
        <v>12</v>
      </c>
      <c r="E1473">
        <v>1</v>
      </c>
      <c r="F1473">
        <v>0</v>
      </c>
      <c r="H1473">
        <v>417.10721949999999</v>
      </c>
      <c r="J1473">
        <v>0</v>
      </c>
      <c r="K1473">
        <v>0</v>
      </c>
      <c r="L1473">
        <v>0</v>
      </c>
      <c r="M1473" t="str">
        <f t="shared" si="482"/>
        <v>No</v>
      </c>
      <c r="N1473">
        <f t="shared" si="502"/>
        <v>0</v>
      </c>
      <c r="O1473">
        <v>3522900</v>
      </c>
      <c r="P1473">
        <v>5197597</v>
      </c>
      <c r="Q1473">
        <v>4977809</v>
      </c>
      <c r="S1473">
        <f t="shared" si="484"/>
        <v>1.8571428571428572</v>
      </c>
      <c r="T1473">
        <f t="shared" si="485"/>
        <v>0.8571428571428571</v>
      </c>
      <c r="V1473" s="4">
        <f t="shared" si="486"/>
        <v>417.10721947990004</v>
      </c>
      <c r="W1473">
        <f t="shared" si="487"/>
        <v>2</v>
      </c>
      <c r="X1473">
        <f t="shared" si="488"/>
        <v>0.14285714285714285</v>
      </c>
      <c r="Y1473">
        <f t="shared" si="489"/>
        <v>7.6923076923076927E-2</v>
      </c>
      <c r="Z1473">
        <f t="shared" si="490"/>
        <v>0.16666666666666666</v>
      </c>
      <c r="AA1473" t="str">
        <f t="shared" si="491"/>
        <v>O</v>
      </c>
      <c r="AD1473">
        <f t="shared" si="492"/>
        <v>-0.7142857142857143</v>
      </c>
      <c r="AF1473" t="str">
        <f t="shared" si="493"/>
        <v>----</v>
      </c>
      <c r="AG1473" t="str">
        <f t="shared" si="494"/>
        <v>----</v>
      </c>
      <c r="AH1473" t="str">
        <f t="shared" si="495"/>
        <v>----</v>
      </c>
      <c r="AI1473" t="str">
        <f t="shared" si="496"/>
        <v>----</v>
      </c>
      <c r="AJ1473" t="str">
        <f t="shared" si="497"/>
        <v>SatFACarb</v>
      </c>
      <c r="AK1473" t="str">
        <f t="shared" si="498"/>
        <v>----</v>
      </c>
      <c r="AM1473" s="4">
        <f t="shared" si="499"/>
        <v>417.20366938274003</v>
      </c>
      <c r="AN1473" s="4">
        <f t="shared" si="500"/>
        <v>417</v>
      </c>
      <c r="AO1473" s="4">
        <f t="shared" si="501"/>
        <v>0.20366938274003132</v>
      </c>
    </row>
    <row r="1474" spans="1:41" x14ac:dyDescent="0.25">
      <c r="A1474">
        <v>14</v>
      </c>
      <c r="B1474">
        <v>26</v>
      </c>
      <c r="C1474">
        <v>4</v>
      </c>
      <c r="D1474">
        <v>5</v>
      </c>
      <c r="E1474">
        <v>0</v>
      </c>
      <c r="F1474">
        <v>0</v>
      </c>
      <c r="H1474">
        <v>329.18304260000002</v>
      </c>
      <c r="J1474">
        <v>0</v>
      </c>
      <c r="K1474">
        <v>0</v>
      </c>
      <c r="L1474">
        <v>0</v>
      </c>
      <c r="M1474" t="str">
        <f t="shared" si="482"/>
        <v>No</v>
      </c>
      <c r="N1474">
        <f t="shared" si="502"/>
        <v>0</v>
      </c>
      <c r="O1474">
        <v>1999714</v>
      </c>
      <c r="P1474">
        <v>2796655</v>
      </c>
      <c r="Q1474">
        <v>2002503</v>
      </c>
      <c r="S1474">
        <f t="shared" si="484"/>
        <v>1.8571428571428572</v>
      </c>
      <c r="T1474">
        <f t="shared" si="485"/>
        <v>0.35714285714285715</v>
      </c>
      <c r="V1474" s="4">
        <f t="shared" si="486"/>
        <v>329.18304257990002</v>
      </c>
      <c r="W1474">
        <f t="shared" si="487"/>
        <v>4</v>
      </c>
      <c r="X1474">
        <f t="shared" si="488"/>
        <v>0.2857142857142857</v>
      </c>
      <c r="Y1474">
        <f t="shared" si="489"/>
        <v>0.15384615384615385</v>
      </c>
      <c r="Z1474">
        <f t="shared" si="490"/>
        <v>0.8</v>
      </c>
      <c r="AA1474" t="str">
        <f t="shared" si="491"/>
        <v>O</v>
      </c>
      <c r="AD1474">
        <f t="shared" si="492"/>
        <v>-6.6666666666666666E-2</v>
      </c>
      <c r="AF1474" t="str">
        <f t="shared" si="493"/>
        <v>----</v>
      </c>
      <c r="AG1474" t="str">
        <f t="shared" si="494"/>
        <v>----</v>
      </c>
      <c r="AH1474" t="str">
        <f t="shared" si="495"/>
        <v>----</v>
      </c>
      <c r="AI1474" t="str">
        <f t="shared" si="496"/>
        <v>----</v>
      </c>
      <c r="AJ1474" t="str">
        <f t="shared" si="497"/>
        <v>----</v>
      </c>
      <c r="AK1474" t="str">
        <f t="shared" si="498"/>
        <v>Alipat+N</v>
      </c>
      <c r="AM1474" s="4">
        <f t="shared" si="499"/>
        <v>329.25916131146499</v>
      </c>
      <c r="AN1474" s="4">
        <f t="shared" si="500"/>
        <v>329</v>
      </c>
      <c r="AO1474" s="4">
        <f t="shared" si="501"/>
        <v>0.2591613114649931</v>
      </c>
    </row>
    <row r="1475" spans="1:41" x14ac:dyDescent="0.25">
      <c r="A1475">
        <v>14</v>
      </c>
      <c r="B1475">
        <v>26</v>
      </c>
      <c r="C1475">
        <v>4</v>
      </c>
      <c r="D1475">
        <v>6</v>
      </c>
      <c r="E1475">
        <v>0</v>
      </c>
      <c r="F1475">
        <v>0</v>
      </c>
      <c r="H1475">
        <v>345.17795719999998</v>
      </c>
      <c r="J1475">
        <v>0</v>
      </c>
      <c r="K1475">
        <v>0</v>
      </c>
      <c r="L1475">
        <v>0</v>
      </c>
      <c r="M1475" t="str">
        <f t="shared" si="482"/>
        <v>No</v>
      </c>
      <c r="N1475">
        <f t="shared" si="502"/>
        <v>0</v>
      </c>
      <c r="O1475">
        <v>2003269</v>
      </c>
      <c r="P1475">
        <v>2510279</v>
      </c>
      <c r="Q1475">
        <v>2553512</v>
      </c>
      <c r="S1475">
        <f t="shared" si="484"/>
        <v>1.8571428571428572</v>
      </c>
      <c r="T1475">
        <f t="shared" si="485"/>
        <v>0.42857142857142855</v>
      </c>
      <c r="V1475" s="4">
        <f t="shared" si="486"/>
        <v>345.17795717989998</v>
      </c>
      <c r="W1475">
        <f t="shared" si="487"/>
        <v>4</v>
      </c>
      <c r="X1475">
        <f t="shared" si="488"/>
        <v>0.2857142857142857</v>
      </c>
      <c r="Y1475">
        <f t="shared" si="489"/>
        <v>0.15384615384615385</v>
      </c>
      <c r="Z1475">
        <f t="shared" si="490"/>
        <v>0.66666666666666663</v>
      </c>
      <c r="AA1475" t="str">
        <f t="shared" si="491"/>
        <v>O</v>
      </c>
      <c r="AD1475">
        <f t="shared" si="492"/>
        <v>-0.14285714285714285</v>
      </c>
      <c r="AF1475" t="str">
        <f t="shared" si="493"/>
        <v>----</v>
      </c>
      <c r="AG1475" t="str">
        <f t="shared" si="494"/>
        <v>----</v>
      </c>
      <c r="AH1475" t="str">
        <f t="shared" si="495"/>
        <v>----</v>
      </c>
      <c r="AI1475" t="str">
        <f t="shared" si="496"/>
        <v>----</v>
      </c>
      <c r="AJ1475" t="str">
        <f t="shared" si="497"/>
        <v>----</v>
      </c>
      <c r="AK1475" t="str">
        <f t="shared" si="498"/>
        <v>Alipat+N</v>
      </c>
      <c r="AM1475" s="4">
        <f t="shared" si="499"/>
        <v>345.25777449995024</v>
      </c>
      <c r="AN1475" s="4">
        <f t="shared" si="500"/>
        <v>345</v>
      </c>
      <c r="AO1475" s="4">
        <f t="shared" si="501"/>
        <v>0.25777449995024426</v>
      </c>
    </row>
    <row r="1476" spans="1:41" x14ac:dyDescent="0.25">
      <c r="A1476">
        <v>14</v>
      </c>
      <c r="B1476">
        <v>27</v>
      </c>
      <c r="C1476">
        <v>3</v>
      </c>
      <c r="D1476">
        <v>4</v>
      </c>
      <c r="E1476">
        <v>0</v>
      </c>
      <c r="F1476">
        <v>0</v>
      </c>
      <c r="H1476">
        <v>300.192879</v>
      </c>
      <c r="J1476">
        <v>0</v>
      </c>
      <c r="K1476">
        <v>0</v>
      </c>
      <c r="L1476">
        <v>0</v>
      </c>
      <c r="M1476" t="str">
        <f t="shared" si="482"/>
        <v>No</v>
      </c>
      <c r="N1476">
        <f t="shared" si="502"/>
        <v>0</v>
      </c>
      <c r="O1476">
        <v>1909325</v>
      </c>
      <c r="P1476">
        <v>2835664</v>
      </c>
      <c r="Q1476">
        <v>2420048</v>
      </c>
      <c r="S1476">
        <f t="shared" si="484"/>
        <v>1.9285714285714286</v>
      </c>
      <c r="T1476">
        <f t="shared" si="485"/>
        <v>0.2857142857142857</v>
      </c>
      <c r="V1476" s="4">
        <f t="shared" si="486"/>
        <v>300.1928789799</v>
      </c>
      <c r="W1476">
        <f t="shared" si="487"/>
        <v>3</v>
      </c>
      <c r="X1476">
        <f t="shared" si="488"/>
        <v>0.21428571428571427</v>
      </c>
      <c r="Y1476">
        <f t="shared" si="489"/>
        <v>0.1111111111111111</v>
      </c>
      <c r="Z1476">
        <f t="shared" si="490"/>
        <v>0.75</v>
      </c>
      <c r="AA1476" t="str">
        <f t="shared" si="491"/>
        <v>O</v>
      </c>
      <c r="AD1476">
        <f t="shared" si="492"/>
        <v>-5.5555555555555552E-2</v>
      </c>
      <c r="AF1476" t="str">
        <f t="shared" si="493"/>
        <v>----</v>
      </c>
      <c r="AG1476" t="str">
        <f t="shared" si="494"/>
        <v>----</v>
      </c>
      <c r="AH1476" t="str">
        <f t="shared" si="495"/>
        <v>----</v>
      </c>
      <c r="AI1476" t="str">
        <f t="shared" si="496"/>
        <v>----</v>
      </c>
      <c r="AJ1476" t="str">
        <f t="shared" si="497"/>
        <v>----</v>
      </c>
      <c r="AK1476" t="str">
        <f t="shared" si="498"/>
        <v>Alipat+N</v>
      </c>
      <c r="AM1476" s="4">
        <f t="shared" si="499"/>
        <v>300.262294162996</v>
      </c>
      <c r="AN1476" s="4">
        <f t="shared" si="500"/>
        <v>300</v>
      </c>
      <c r="AO1476" s="4">
        <f t="shared" si="501"/>
        <v>0.26229416299599961</v>
      </c>
    </row>
    <row r="1477" spans="1:41" x14ac:dyDescent="0.25">
      <c r="A1477">
        <v>14</v>
      </c>
      <c r="B1477">
        <v>27</v>
      </c>
      <c r="C1477">
        <v>3</v>
      </c>
      <c r="D1477">
        <v>5</v>
      </c>
      <c r="E1477">
        <v>0</v>
      </c>
      <c r="F1477">
        <v>0</v>
      </c>
      <c r="H1477">
        <v>316.18779360000002</v>
      </c>
      <c r="J1477">
        <v>0</v>
      </c>
      <c r="K1477">
        <v>0</v>
      </c>
      <c r="L1477">
        <v>0</v>
      </c>
      <c r="M1477" t="str">
        <f t="shared" si="482"/>
        <v>No</v>
      </c>
      <c r="N1477">
        <f t="shared" si="502"/>
        <v>0</v>
      </c>
      <c r="O1477">
        <v>2742964</v>
      </c>
      <c r="P1477">
        <v>4698243</v>
      </c>
      <c r="Q1477">
        <v>4314937</v>
      </c>
      <c r="S1477">
        <f t="shared" si="484"/>
        <v>1.9285714285714286</v>
      </c>
      <c r="T1477">
        <f t="shared" si="485"/>
        <v>0.35714285714285715</v>
      </c>
      <c r="V1477" s="4">
        <f t="shared" si="486"/>
        <v>316.18779357989996</v>
      </c>
      <c r="W1477">
        <f t="shared" si="487"/>
        <v>3</v>
      </c>
      <c r="X1477">
        <f t="shared" si="488"/>
        <v>0.21428571428571427</v>
      </c>
      <c r="Y1477">
        <f t="shared" si="489"/>
        <v>0.1111111111111111</v>
      </c>
      <c r="Z1477">
        <f t="shared" si="490"/>
        <v>0.6</v>
      </c>
      <c r="AA1477" t="str">
        <f t="shared" si="491"/>
        <v>O</v>
      </c>
      <c r="AD1477">
        <f t="shared" si="492"/>
        <v>-0.11764705882352941</v>
      </c>
      <c r="AF1477" t="str">
        <f t="shared" si="493"/>
        <v>----</v>
      </c>
      <c r="AG1477" t="str">
        <f t="shared" si="494"/>
        <v>----</v>
      </c>
      <c r="AH1477" t="str">
        <f t="shared" si="495"/>
        <v>----</v>
      </c>
      <c r="AI1477" t="str">
        <f t="shared" si="496"/>
        <v>----</v>
      </c>
      <c r="AJ1477" t="str">
        <f t="shared" si="497"/>
        <v>----</v>
      </c>
      <c r="AK1477" t="str">
        <f t="shared" si="498"/>
        <v>Alipat+N</v>
      </c>
      <c r="AM1477" s="4">
        <f t="shared" si="499"/>
        <v>316.26090735148125</v>
      </c>
      <c r="AN1477" s="4">
        <f t="shared" si="500"/>
        <v>316</v>
      </c>
      <c r="AO1477" s="4">
        <f t="shared" si="501"/>
        <v>0.26090735148125077</v>
      </c>
    </row>
    <row r="1478" spans="1:41" x14ac:dyDescent="0.25">
      <c r="A1478">
        <v>14</v>
      </c>
      <c r="B1478">
        <v>27</v>
      </c>
      <c r="C1478">
        <v>3</v>
      </c>
      <c r="D1478">
        <v>6</v>
      </c>
      <c r="E1478">
        <v>0</v>
      </c>
      <c r="F1478">
        <v>0</v>
      </c>
      <c r="H1478">
        <v>332.18270819999998</v>
      </c>
      <c r="J1478">
        <v>0</v>
      </c>
      <c r="K1478">
        <v>0</v>
      </c>
      <c r="L1478">
        <v>0</v>
      </c>
      <c r="M1478" t="str">
        <f t="shared" si="482"/>
        <v>No</v>
      </c>
      <c r="N1478">
        <f t="shared" si="502"/>
        <v>0</v>
      </c>
      <c r="O1478">
        <v>1930872</v>
      </c>
      <c r="P1478">
        <v>2031368</v>
      </c>
      <c r="Q1478">
        <v>2018845</v>
      </c>
      <c r="S1478">
        <f t="shared" si="484"/>
        <v>1.9285714285714286</v>
      </c>
      <c r="T1478">
        <f t="shared" si="485"/>
        <v>0.42857142857142855</v>
      </c>
      <c r="V1478" s="4">
        <f t="shared" si="486"/>
        <v>332.18270817989998</v>
      </c>
      <c r="W1478">
        <f t="shared" si="487"/>
        <v>3</v>
      </c>
      <c r="X1478">
        <f t="shared" si="488"/>
        <v>0.21428571428571427</v>
      </c>
      <c r="Y1478">
        <f t="shared" si="489"/>
        <v>0.1111111111111111</v>
      </c>
      <c r="Z1478">
        <f t="shared" si="490"/>
        <v>0.5</v>
      </c>
      <c r="AA1478" t="str">
        <f t="shared" si="491"/>
        <v>O</v>
      </c>
      <c r="AD1478">
        <f t="shared" si="492"/>
        <v>-0.1875</v>
      </c>
      <c r="AF1478" t="str">
        <f t="shared" si="493"/>
        <v>----</v>
      </c>
      <c r="AG1478" t="str">
        <f t="shared" si="494"/>
        <v>----</v>
      </c>
      <c r="AH1478" t="str">
        <f t="shared" si="495"/>
        <v>----</v>
      </c>
      <c r="AI1478" t="str">
        <f t="shared" si="496"/>
        <v>----</v>
      </c>
      <c r="AJ1478" t="str">
        <f t="shared" si="497"/>
        <v>----</v>
      </c>
      <c r="AK1478" t="str">
        <f t="shared" si="498"/>
        <v>Alipat+N</v>
      </c>
      <c r="AM1478" s="4">
        <f t="shared" si="499"/>
        <v>332.25952053996656</v>
      </c>
      <c r="AN1478" s="4">
        <f t="shared" si="500"/>
        <v>332</v>
      </c>
      <c r="AO1478" s="4">
        <f t="shared" si="501"/>
        <v>0.25952053996655877</v>
      </c>
    </row>
    <row r="1479" spans="1:41" x14ac:dyDescent="0.25">
      <c r="A1479">
        <v>14</v>
      </c>
      <c r="B1479">
        <v>30</v>
      </c>
      <c r="C1479">
        <v>0</v>
      </c>
      <c r="D1479">
        <v>4</v>
      </c>
      <c r="E1479">
        <v>1</v>
      </c>
      <c r="F1479">
        <v>0</v>
      </c>
      <c r="H1479">
        <v>293.17920270000002</v>
      </c>
      <c r="J1479">
        <v>0</v>
      </c>
      <c r="K1479">
        <v>0</v>
      </c>
      <c r="L1479">
        <v>0</v>
      </c>
      <c r="M1479" t="str">
        <f t="shared" si="482"/>
        <v>No</v>
      </c>
      <c r="N1479">
        <f t="shared" si="502"/>
        <v>0</v>
      </c>
      <c r="O1479">
        <v>2396002</v>
      </c>
      <c r="P1479">
        <v>1978181</v>
      </c>
      <c r="Q1479">
        <v>2070642</v>
      </c>
      <c r="S1479">
        <f t="shared" si="484"/>
        <v>2.1428571428571428</v>
      </c>
      <c r="T1479">
        <f t="shared" si="485"/>
        <v>0.2857142857142857</v>
      </c>
      <c r="V1479" s="4">
        <f t="shared" si="486"/>
        <v>293.17920267990002</v>
      </c>
      <c r="W1479">
        <f t="shared" si="487"/>
        <v>0</v>
      </c>
      <c r="X1479">
        <f t="shared" si="488"/>
        <v>0</v>
      </c>
      <c r="Y1479">
        <f t="shared" si="489"/>
        <v>0</v>
      </c>
      <c r="Z1479">
        <f t="shared" si="490"/>
        <v>0</v>
      </c>
      <c r="AA1479" t="str">
        <f t="shared" si="491"/>
        <v>O</v>
      </c>
      <c r="AD1479">
        <f t="shared" si="492"/>
        <v>-0.27272727272727271</v>
      </c>
      <c r="AF1479" t="str">
        <f t="shared" si="493"/>
        <v>----</v>
      </c>
      <c r="AG1479" t="str">
        <f t="shared" si="494"/>
        <v>----</v>
      </c>
      <c r="AH1479" t="str">
        <f t="shared" si="495"/>
        <v>----</v>
      </c>
      <c r="AI1479" t="str">
        <f t="shared" si="496"/>
        <v>AlipatNoN</v>
      </c>
      <c r="AJ1479" t="str">
        <f t="shared" si="497"/>
        <v>----</v>
      </c>
      <c r="AK1479" t="str">
        <f t="shared" si="498"/>
        <v>----</v>
      </c>
      <c r="AM1479" s="4">
        <f t="shared" si="499"/>
        <v>293.246996053624</v>
      </c>
      <c r="AN1479" s="4">
        <f t="shared" si="500"/>
        <v>293</v>
      </c>
      <c r="AO1479" s="4">
        <f t="shared" si="501"/>
        <v>0.24699605362400234</v>
      </c>
    </row>
    <row r="1480" spans="1:41" x14ac:dyDescent="0.25">
      <c r="A1480">
        <v>14</v>
      </c>
      <c r="B1480">
        <v>31</v>
      </c>
      <c r="C1480">
        <v>4</v>
      </c>
      <c r="D1480">
        <v>5</v>
      </c>
      <c r="E1480">
        <v>0</v>
      </c>
      <c r="F1480">
        <v>1</v>
      </c>
      <c r="H1480">
        <v>365.1959291</v>
      </c>
      <c r="J1480">
        <v>0</v>
      </c>
      <c r="K1480">
        <v>0</v>
      </c>
      <c r="L1480">
        <v>0</v>
      </c>
      <c r="M1480" t="str">
        <f t="shared" si="482"/>
        <v>No</v>
      </c>
      <c r="N1480">
        <f t="shared" si="502"/>
        <v>0</v>
      </c>
      <c r="O1480">
        <v>8117624</v>
      </c>
      <c r="P1480">
        <v>11909019</v>
      </c>
      <c r="Q1480">
        <v>9633431</v>
      </c>
      <c r="S1480">
        <f t="shared" si="484"/>
        <v>2.2142857142857144</v>
      </c>
      <c r="T1480">
        <f t="shared" si="485"/>
        <v>0.35714285714285715</v>
      </c>
      <c r="V1480" s="4">
        <f t="shared" si="486"/>
        <v>365.1959290799</v>
      </c>
      <c r="W1480">
        <f t="shared" si="487"/>
        <v>2</v>
      </c>
      <c r="X1480">
        <f t="shared" si="488"/>
        <v>0.14285714285714285</v>
      </c>
      <c r="Y1480">
        <f t="shared" si="489"/>
        <v>6.4516129032258063E-2</v>
      </c>
      <c r="Z1480">
        <f t="shared" si="490"/>
        <v>0.4</v>
      </c>
      <c r="AA1480" t="str">
        <f t="shared" si="491"/>
        <v>O</v>
      </c>
      <c r="AD1480">
        <f t="shared" si="492"/>
        <v>-0.46153846153846156</v>
      </c>
      <c r="AF1480" t="str">
        <f t="shared" si="493"/>
        <v>----</v>
      </c>
      <c r="AG1480" t="str">
        <f t="shared" si="494"/>
        <v>----</v>
      </c>
      <c r="AH1480" t="str">
        <f t="shared" si="495"/>
        <v>----</v>
      </c>
      <c r="AI1480" t="str">
        <f t="shared" si="496"/>
        <v>----</v>
      </c>
      <c r="AJ1480" t="str">
        <f t="shared" si="497"/>
        <v>----</v>
      </c>
      <c r="AK1480" t="str">
        <f t="shared" si="498"/>
        <v>Alipat+N</v>
      </c>
      <c r="AM1480" s="4">
        <f t="shared" si="499"/>
        <v>365.28037526119897</v>
      </c>
      <c r="AN1480" s="4">
        <f t="shared" si="500"/>
        <v>365</v>
      </c>
      <c r="AO1480" s="4">
        <f t="shared" si="501"/>
        <v>0.28037526119896938</v>
      </c>
    </row>
    <row r="1481" spans="1:41" x14ac:dyDescent="0.25">
      <c r="A1481">
        <v>14</v>
      </c>
      <c r="B1481">
        <v>31</v>
      </c>
      <c r="C1481">
        <v>4</v>
      </c>
      <c r="D1481">
        <v>6</v>
      </c>
      <c r="E1481">
        <v>0</v>
      </c>
      <c r="F1481">
        <v>1</v>
      </c>
      <c r="H1481">
        <v>381.19084370000002</v>
      </c>
      <c r="J1481">
        <v>0</v>
      </c>
      <c r="K1481">
        <v>0</v>
      </c>
      <c r="L1481">
        <v>0</v>
      </c>
      <c r="M1481" t="str">
        <f t="shared" si="482"/>
        <v>No</v>
      </c>
      <c r="N1481">
        <f t="shared" si="502"/>
        <v>0</v>
      </c>
      <c r="O1481">
        <v>11211774</v>
      </c>
      <c r="P1481">
        <v>13289071</v>
      </c>
      <c r="Q1481">
        <v>12424416</v>
      </c>
      <c r="S1481">
        <f t="shared" si="484"/>
        <v>2.2142857142857144</v>
      </c>
      <c r="T1481">
        <f t="shared" si="485"/>
        <v>0.42857142857142855</v>
      </c>
      <c r="V1481" s="4">
        <f t="shared" si="486"/>
        <v>381.19084367990001</v>
      </c>
      <c r="W1481">
        <f t="shared" si="487"/>
        <v>2</v>
      </c>
      <c r="X1481">
        <f t="shared" si="488"/>
        <v>0.14285714285714285</v>
      </c>
      <c r="Y1481">
        <f t="shared" si="489"/>
        <v>6.4516129032258063E-2</v>
      </c>
      <c r="Z1481">
        <f t="shared" si="490"/>
        <v>0.33333333333333331</v>
      </c>
      <c r="AA1481" t="str">
        <f t="shared" si="491"/>
        <v>O</v>
      </c>
      <c r="AD1481">
        <f t="shared" si="492"/>
        <v>-0.58333333333333337</v>
      </c>
      <c r="AF1481" t="str">
        <f t="shared" si="493"/>
        <v>----</v>
      </c>
      <c r="AG1481" t="str">
        <f t="shared" si="494"/>
        <v>----</v>
      </c>
      <c r="AH1481" t="str">
        <f t="shared" si="495"/>
        <v>----</v>
      </c>
      <c r="AI1481" t="str">
        <f t="shared" si="496"/>
        <v>----</v>
      </c>
      <c r="AJ1481" t="str">
        <f t="shared" si="497"/>
        <v>----</v>
      </c>
      <c r="AK1481" t="str">
        <f t="shared" si="498"/>
        <v>Alipat+N</v>
      </c>
      <c r="AM1481" s="4">
        <f t="shared" si="499"/>
        <v>381.27898844968428</v>
      </c>
      <c r="AN1481" s="4">
        <f t="shared" si="500"/>
        <v>381</v>
      </c>
      <c r="AO1481" s="4">
        <f t="shared" si="501"/>
        <v>0.27898844968427738</v>
      </c>
    </row>
    <row r="1482" spans="1:41" x14ac:dyDescent="0.25">
      <c r="A1482">
        <v>15</v>
      </c>
      <c r="B1482">
        <v>20</v>
      </c>
      <c r="C1482">
        <v>0</v>
      </c>
      <c r="D1482">
        <v>6</v>
      </c>
      <c r="E1482">
        <v>0</v>
      </c>
      <c r="F1482">
        <v>0</v>
      </c>
      <c r="H1482">
        <v>295.11871120000001</v>
      </c>
      <c r="J1482">
        <v>0</v>
      </c>
      <c r="K1482">
        <v>0</v>
      </c>
      <c r="L1482">
        <v>0</v>
      </c>
      <c r="M1482" t="str">
        <f t="shared" si="482"/>
        <v>No</v>
      </c>
      <c r="N1482">
        <f t="shared" si="502"/>
        <v>0</v>
      </c>
      <c r="O1482">
        <v>2290735</v>
      </c>
      <c r="P1482">
        <v>2266678</v>
      </c>
      <c r="Q1482">
        <v>2864246</v>
      </c>
      <c r="S1482">
        <f t="shared" si="484"/>
        <v>1.3333333333333333</v>
      </c>
      <c r="T1482">
        <f t="shared" si="485"/>
        <v>0.4</v>
      </c>
      <c r="V1482" s="4">
        <f t="shared" si="486"/>
        <v>295.1187111799</v>
      </c>
      <c r="W1482">
        <f t="shared" si="487"/>
        <v>6</v>
      </c>
      <c r="X1482">
        <f t="shared" si="488"/>
        <v>0.4</v>
      </c>
      <c r="Y1482">
        <f t="shared" si="489"/>
        <v>0.3</v>
      </c>
      <c r="Z1482">
        <f t="shared" si="490"/>
        <v>1</v>
      </c>
      <c r="AA1482" t="str">
        <f t="shared" si="491"/>
        <v>CRAM</v>
      </c>
      <c r="AD1482">
        <f t="shared" si="492"/>
        <v>0.25</v>
      </c>
      <c r="AF1482" t="str">
        <f t="shared" si="493"/>
        <v>----</v>
      </c>
      <c r="AG1482" t="str">
        <f t="shared" si="494"/>
        <v>----</v>
      </c>
      <c r="AH1482" t="str">
        <f t="shared" si="495"/>
        <v>HUnSatLig</v>
      </c>
      <c r="AI1482" t="str">
        <f t="shared" si="496"/>
        <v>----</v>
      </c>
      <c r="AJ1482" t="str">
        <f t="shared" si="497"/>
        <v>----</v>
      </c>
      <c r="AK1482" t="str">
        <f t="shared" si="498"/>
        <v>----</v>
      </c>
      <c r="AM1482" s="4">
        <f t="shared" si="499"/>
        <v>295.18695303640646</v>
      </c>
      <c r="AN1482" s="4">
        <f t="shared" si="500"/>
        <v>295</v>
      </c>
      <c r="AO1482" s="4">
        <f t="shared" si="501"/>
        <v>0.18695303640646443</v>
      </c>
    </row>
    <row r="1483" spans="1:41" x14ac:dyDescent="0.25">
      <c r="A1483">
        <v>15</v>
      </c>
      <c r="B1483">
        <v>21</v>
      </c>
      <c r="C1483">
        <v>3</v>
      </c>
      <c r="D1483">
        <v>6</v>
      </c>
      <c r="E1483">
        <v>0</v>
      </c>
      <c r="F1483">
        <v>0</v>
      </c>
      <c r="H1483">
        <v>338.1357582</v>
      </c>
      <c r="J1483">
        <v>0</v>
      </c>
      <c r="K1483">
        <v>0</v>
      </c>
      <c r="L1483">
        <v>0</v>
      </c>
      <c r="M1483" t="str">
        <f t="shared" si="482"/>
        <v>No</v>
      </c>
      <c r="N1483">
        <f t="shared" si="502"/>
        <v>0</v>
      </c>
      <c r="O1483">
        <v>1823241</v>
      </c>
      <c r="P1483">
        <v>1930894</v>
      </c>
      <c r="Q1483">
        <v>2077968</v>
      </c>
      <c r="S1483">
        <f t="shared" si="484"/>
        <v>1.4</v>
      </c>
      <c r="T1483">
        <f t="shared" si="485"/>
        <v>0.4</v>
      </c>
      <c r="V1483" s="4">
        <f t="shared" si="486"/>
        <v>338.13575817989999</v>
      </c>
      <c r="W1483">
        <f t="shared" si="487"/>
        <v>7</v>
      </c>
      <c r="X1483">
        <f t="shared" si="488"/>
        <v>0.46666666666666667</v>
      </c>
      <c r="Y1483">
        <f t="shared" si="489"/>
        <v>0.33333333333333331</v>
      </c>
      <c r="Z1483">
        <f t="shared" si="490"/>
        <v>1.1666666666666667</v>
      </c>
      <c r="AA1483" t="str">
        <f t="shared" si="491"/>
        <v>CRAM</v>
      </c>
      <c r="AD1483">
        <f t="shared" si="492"/>
        <v>0.27777777777777779</v>
      </c>
      <c r="AF1483" t="str">
        <f t="shared" si="493"/>
        <v>----</v>
      </c>
      <c r="AG1483" t="str">
        <f t="shared" si="494"/>
        <v>----</v>
      </c>
      <c r="AH1483" t="str">
        <f t="shared" si="495"/>
        <v>HUnSatLig</v>
      </c>
      <c r="AI1483" t="str">
        <f t="shared" si="496"/>
        <v>----</v>
      </c>
      <c r="AJ1483" t="str">
        <f t="shared" si="497"/>
        <v>----</v>
      </c>
      <c r="AK1483" t="str">
        <f t="shared" si="498"/>
        <v>----</v>
      </c>
      <c r="AM1483" s="4">
        <f t="shared" si="499"/>
        <v>338.21394709512384</v>
      </c>
      <c r="AN1483" s="4">
        <f t="shared" si="500"/>
        <v>338</v>
      </c>
      <c r="AO1483" s="4">
        <f t="shared" si="501"/>
        <v>0.21394709512384225</v>
      </c>
    </row>
    <row r="1484" spans="1:41" x14ac:dyDescent="0.25">
      <c r="A1484">
        <v>15</v>
      </c>
      <c r="B1484">
        <v>22</v>
      </c>
      <c r="C1484">
        <v>0</v>
      </c>
      <c r="D1484">
        <v>5</v>
      </c>
      <c r="E1484">
        <v>0</v>
      </c>
      <c r="F1484">
        <v>0</v>
      </c>
      <c r="H1484">
        <v>281.13944659999999</v>
      </c>
      <c r="J1484">
        <v>0</v>
      </c>
      <c r="K1484">
        <v>0</v>
      </c>
      <c r="L1484">
        <v>0</v>
      </c>
      <c r="M1484" t="str">
        <f t="shared" si="482"/>
        <v>No</v>
      </c>
      <c r="N1484">
        <f t="shared" si="502"/>
        <v>0</v>
      </c>
      <c r="O1484">
        <v>1809498</v>
      </c>
      <c r="P1484">
        <v>1342451</v>
      </c>
      <c r="Q1484">
        <v>1780751</v>
      </c>
      <c r="S1484">
        <f t="shared" si="484"/>
        <v>1.4666666666666666</v>
      </c>
      <c r="T1484">
        <f t="shared" si="485"/>
        <v>0.33333333333333331</v>
      </c>
      <c r="V1484" s="4">
        <f t="shared" si="486"/>
        <v>281.13944657989998</v>
      </c>
      <c r="W1484">
        <f t="shared" si="487"/>
        <v>5</v>
      </c>
      <c r="X1484">
        <f t="shared" si="488"/>
        <v>0.33333333333333331</v>
      </c>
      <c r="Y1484">
        <f t="shared" si="489"/>
        <v>0.22727272727272727</v>
      </c>
      <c r="Z1484">
        <f t="shared" si="490"/>
        <v>1</v>
      </c>
      <c r="AA1484" t="str">
        <f t="shared" si="491"/>
        <v>CRAM</v>
      </c>
      <c r="AD1484">
        <f t="shared" si="492"/>
        <v>0.2</v>
      </c>
      <c r="AF1484" t="str">
        <f t="shared" si="493"/>
        <v>----</v>
      </c>
      <c r="AG1484" t="str">
        <f t="shared" si="494"/>
        <v>----</v>
      </c>
      <c r="AH1484" t="str">
        <f t="shared" si="495"/>
        <v>HUnSatLig</v>
      </c>
      <c r="AI1484" t="str">
        <f t="shared" si="496"/>
        <v>----</v>
      </c>
      <c r="AJ1484" t="str">
        <f t="shared" si="497"/>
        <v>----</v>
      </c>
      <c r="AK1484" t="str">
        <f t="shared" si="498"/>
        <v>----</v>
      </c>
      <c r="AM1484" s="4">
        <f t="shared" si="499"/>
        <v>281.20445593730437</v>
      </c>
      <c r="AN1484" s="4">
        <f t="shared" si="500"/>
        <v>281</v>
      </c>
      <c r="AO1484" s="4">
        <f t="shared" si="501"/>
        <v>0.20445593730437395</v>
      </c>
    </row>
    <row r="1485" spans="1:41" x14ac:dyDescent="0.25">
      <c r="A1485">
        <v>15</v>
      </c>
      <c r="B1485">
        <v>22</v>
      </c>
      <c r="C1485">
        <v>0</v>
      </c>
      <c r="D1485">
        <v>6</v>
      </c>
      <c r="E1485">
        <v>0</v>
      </c>
      <c r="F1485">
        <v>0</v>
      </c>
      <c r="H1485">
        <v>297.1343612</v>
      </c>
      <c r="J1485">
        <v>0</v>
      </c>
      <c r="K1485">
        <v>0</v>
      </c>
      <c r="L1485">
        <v>0</v>
      </c>
      <c r="M1485" t="str">
        <f t="shared" si="482"/>
        <v>No</v>
      </c>
      <c r="N1485">
        <f t="shared" si="502"/>
        <v>0</v>
      </c>
      <c r="O1485">
        <v>3978245</v>
      </c>
      <c r="P1485">
        <v>3321657</v>
      </c>
      <c r="Q1485">
        <v>4128399</v>
      </c>
      <c r="S1485">
        <f t="shared" si="484"/>
        <v>1.4666666666666666</v>
      </c>
      <c r="T1485">
        <f t="shared" si="485"/>
        <v>0.4</v>
      </c>
      <c r="V1485" s="4">
        <f t="shared" si="486"/>
        <v>297.1343611799</v>
      </c>
      <c r="W1485">
        <f t="shared" si="487"/>
        <v>5</v>
      </c>
      <c r="X1485">
        <f t="shared" si="488"/>
        <v>0.33333333333333331</v>
      </c>
      <c r="Y1485">
        <f t="shared" si="489"/>
        <v>0.22727272727272727</v>
      </c>
      <c r="Z1485">
        <f t="shared" si="490"/>
        <v>0.83333333333333337</v>
      </c>
      <c r="AA1485" t="str">
        <f t="shared" si="491"/>
        <v>CRAM</v>
      </c>
      <c r="AD1485">
        <f t="shared" si="492"/>
        <v>0.16666666666666666</v>
      </c>
      <c r="AF1485" t="str">
        <f t="shared" si="493"/>
        <v>----</v>
      </c>
      <c r="AG1485" t="str">
        <f t="shared" si="494"/>
        <v>----</v>
      </c>
      <c r="AH1485" t="str">
        <f t="shared" si="495"/>
        <v>HUnSatLig</v>
      </c>
      <c r="AI1485" t="str">
        <f t="shared" si="496"/>
        <v>----</v>
      </c>
      <c r="AJ1485" t="str">
        <f t="shared" si="497"/>
        <v>----</v>
      </c>
      <c r="AK1485" t="str">
        <f t="shared" si="498"/>
        <v>----</v>
      </c>
      <c r="AM1485" s="4">
        <f t="shared" si="499"/>
        <v>297.20306912578968</v>
      </c>
      <c r="AN1485" s="4">
        <f t="shared" si="500"/>
        <v>297</v>
      </c>
      <c r="AO1485" s="4">
        <f t="shared" si="501"/>
        <v>0.20306912578968195</v>
      </c>
    </row>
    <row r="1486" spans="1:41" x14ac:dyDescent="0.25">
      <c r="A1486">
        <v>15</v>
      </c>
      <c r="B1486">
        <v>22</v>
      </c>
      <c r="C1486">
        <v>0</v>
      </c>
      <c r="D1486">
        <v>10</v>
      </c>
      <c r="E1486">
        <v>1</v>
      </c>
      <c r="F1486">
        <v>0</v>
      </c>
      <c r="H1486">
        <v>393.08609030000002</v>
      </c>
      <c r="J1486">
        <v>0</v>
      </c>
      <c r="K1486">
        <v>0</v>
      </c>
      <c r="L1486">
        <v>0</v>
      </c>
      <c r="M1486" t="str">
        <f t="shared" si="482"/>
        <v>No</v>
      </c>
      <c r="N1486">
        <f t="shared" si="502"/>
        <v>0</v>
      </c>
      <c r="O1486">
        <v>1587049</v>
      </c>
      <c r="P1486">
        <v>2187705</v>
      </c>
      <c r="Q1486">
        <v>2162094</v>
      </c>
      <c r="S1486">
        <f t="shared" si="484"/>
        <v>1.4666666666666666</v>
      </c>
      <c r="T1486">
        <f t="shared" si="485"/>
        <v>0.66666666666666663</v>
      </c>
      <c r="V1486" s="4">
        <f t="shared" si="486"/>
        <v>393.08609027990002</v>
      </c>
      <c r="W1486">
        <f t="shared" si="487"/>
        <v>5</v>
      </c>
      <c r="X1486">
        <f t="shared" si="488"/>
        <v>0.33333333333333331</v>
      </c>
      <c r="Y1486">
        <f t="shared" si="489"/>
        <v>0.22727272727272727</v>
      </c>
      <c r="Z1486">
        <f t="shared" si="490"/>
        <v>0.5</v>
      </c>
      <c r="AA1486" t="str">
        <f t="shared" si="491"/>
        <v>O</v>
      </c>
      <c r="AD1486">
        <f t="shared" si="492"/>
        <v>-0.1111111111111111</v>
      </c>
      <c r="AF1486" t="str">
        <f t="shared" si="493"/>
        <v>----</v>
      </c>
      <c r="AG1486" t="str">
        <f t="shared" si="494"/>
        <v>----</v>
      </c>
      <c r="AH1486" t="str">
        <f t="shared" si="495"/>
        <v>HUnSatLig</v>
      </c>
      <c r="AI1486" t="str">
        <f t="shared" si="496"/>
        <v>----</v>
      </c>
      <c r="AJ1486" t="str">
        <f t="shared" si="497"/>
        <v>----</v>
      </c>
      <c r="AK1486" t="str">
        <f t="shared" si="498"/>
        <v>----</v>
      </c>
      <c r="AM1486" s="4">
        <f t="shared" si="499"/>
        <v>393.17698565030986</v>
      </c>
      <c r="AN1486" s="4">
        <f t="shared" si="500"/>
        <v>393</v>
      </c>
      <c r="AO1486" s="4">
        <f t="shared" si="501"/>
        <v>0.17698565030985947</v>
      </c>
    </row>
    <row r="1487" spans="1:41" x14ac:dyDescent="0.25">
      <c r="A1487">
        <v>15</v>
      </c>
      <c r="B1487">
        <v>22</v>
      </c>
      <c r="C1487">
        <v>4</v>
      </c>
      <c r="D1487">
        <v>6</v>
      </c>
      <c r="E1487">
        <v>0</v>
      </c>
      <c r="F1487">
        <v>0</v>
      </c>
      <c r="H1487">
        <v>353.14665719999999</v>
      </c>
      <c r="J1487">
        <v>0</v>
      </c>
      <c r="K1487">
        <v>0</v>
      </c>
      <c r="L1487">
        <v>0</v>
      </c>
      <c r="M1487" t="str">
        <f t="shared" si="482"/>
        <v>No</v>
      </c>
      <c r="N1487">
        <f t="shared" si="502"/>
        <v>0</v>
      </c>
      <c r="O1487">
        <v>2279808</v>
      </c>
      <c r="P1487">
        <v>2275548</v>
      </c>
      <c r="Q1487">
        <v>2611695</v>
      </c>
      <c r="S1487">
        <f t="shared" si="484"/>
        <v>1.4666666666666666</v>
      </c>
      <c r="T1487">
        <f t="shared" si="485"/>
        <v>0.4</v>
      </c>
      <c r="V1487" s="4">
        <f t="shared" si="486"/>
        <v>353.14665717989999</v>
      </c>
      <c r="W1487">
        <f t="shared" si="487"/>
        <v>7</v>
      </c>
      <c r="X1487">
        <f t="shared" si="488"/>
        <v>0.46666666666666667</v>
      </c>
      <c r="Y1487">
        <f t="shared" si="489"/>
        <v>0.31818181818181818</v>
      </c>
      <c r="Z1487">
        <f t="shared" si="490"/>
        <v>1.1666666666666667</v>
      </c>
      <c r="AA1487" t="str">
        <f t="shared" si="491"/>
        <v>CRAM</v>
      </c>
      <c r="AD1487">
        <f t="shared" si="492"/>
        <v>0.25</v>
      </c>
      <c r="AF1487" t="str">
        <f t="shared" si="493"/>
        <v>----</v>
      </c>
      <c r="AG1487" t="str">
        <f t="shared" si="494"/>
        <v>----</v>
      </c>
      <c r="AH1487" t="str">
        <f t="shared" si="495"/>
        <v>HUnSatLig</v>
      </c>
      <c r="AI1487" t="str">
        <f t="shared" si="496"/>
        <v>----</v>
      </c>
      <c r="AJ1487" t="str">
        <f t="shared" si="497"/>
        <v>----</v>
      </c>
      <c r="AK1487" t="str">
        <f t="shared" si="498"/>
        <v>----</v>
      </c>
      <c r="AM1487" s="4">
        <f t="shared" si="499"/>
        <v>353.22831714449069</v>
      </c>
      <c r="AN1487" s="4">
        <f t="shared" si="500"/>
        <v>353</v>
      </c>
      <c r="AO1487" s="4">
        <f t="shared" si="501"/>
        <v>0.22831714449068841</v>
      </c>
    </row>
    <row r="1488" spans="1:41" x14ac:dyDescent="0.25">
      <c r="A1488">
        <v>15</v>
      </c>
      <c r="B1488">
        <v>22</v>
      </c>
      <c r="C1488">
        <v>4</v>
      </c>
      <c r="D1488">
        <v>7</v>
      </c>
      <c r="E1488">
        <v>0</v>
      </c>
      <c r="F1488">
        <v>0</v>
      </c>
      <c r="H1488">
        <v>369.14157180000001</v>
      </c>
      <c r="J1488">
        <v>0</v>
      </c>
      <c r="K1488">
        <v>0</v>
      </c>
      <c r="L1488">
        <v>0</v>
      </c>
      <c r="M1488" t="str">
        <f t="shared" si="482"/>
        <v>No</v>
      </c>
      <c r="N1488">
        <f t="shared" si="502"/>
        <v>0</v>
      </c>
      <c r="O1488">
        <v>2794540</v>
      </c>
      <c r="P1488">
        <v>1793140</v>
      </c>
      <c r="Q1488">
        <v>2351446</v>
      </c>
      <c r="S1488">
        <f t="shared" si="484"/>
        <v>1.4666666666666666</v>
      </c>
      <c r="T1488">
        <f t="shared" si="485"/>
        <v>0.46666666666666667</v>
      </c>
      <c r="V1488" s="4">
        <f t="shared" si="486"/>
        <v>369.1415717799</v>
      </c>
      <c r="W1488">
        <f t="shared" si="487"/>
        <v>7</v>
      </c>
      <c r="X1488">
        <f t="shared" si="488"/>
        <v>0.46666666666666667</v>
      </c>
      <c r="Y1488">
        <f t="shared" si="489"/>
        <v>0.31818181818181818</v>
      </c>
      <c r="Z1488">
        <f t="shared" si="490"/>
        <v>1</v>
      </c>
      <c r="AA1488" t="str">
        <f t="shared" si="491"/>
        <v>CRAM</v>
      </c>
      <c r="AD1488">
        <f t="shared" si="492"/>
        <v>0.2</v>
      </c>
      <c r="AF1488" t="str">
        <f t="shared" si="493"/>
        <v>----</v>
      </c>
      <c r="AG1488" t="str">
        <f t="shared" si="494"/>
        <v>----</v>
      </c>
      <c r="AH1488" t="str">
        <f t="shared" si="495"/>
        <v>HUnSatLig</v>
      </c>
      <c r="AI1488" t="str">
        <f t="shared" si="496"/>
        <v>----</v>
      </c>
      <c r="AJ1488" t="str">
        <f t="shared" si="497"/>
        <v>----</v>
      </c>
      <c r="AK1488" t="str">
        <f t="shared" si="498"/>
        <v>----</v>
      </c>
      <c r="AM1488" s="4">
        <f t="shared" si="499"/>
        <v>369.226930332976</v>
      </c>
      <c r="AN1488" s="4">
        <f t="shared" si="500"/>
        <v>369</v>
      </c>
      <c r="AO1488" s="4">
        <f t="shared" si="501"/>
        <v>0.22693033297599641</v>
      </c>
    </row>
    <row r="1489" spans="1:41" x14ac:dyDescent="0.25">
      <c r="A1489">
        <v>15</v>
      </c>
      <c r="B1489">
        <v>23</v>
      </c>
      <c r="C1489">
        <v>3</v>
      </c>
      <c r="D1489">
        <v>5</v>
      </c>
      <c r="E1489">
        <v>0</v>
      </c>
      <c r="F1489">
        <v>0</v>
      </c>
      <c r="H1489">
        <v>324.15649359999998</v>
      </c>
      <c r="J1489">
        <v>0</v>
      </c>
      <c r="K1489">
        <v>0</v>
      </c>
      <c r="L1489">
        <v>0</v>
      </c>
      <c r="M1489" t="str">
        <f t="shared" si="482"/>
        <v>No</v>
      </c>
      <c r="N1489">
        <f t="shared" si="502"/>
        <v>0</v>
      </c>
      <c r="O1489">
        <v>1544748</v>
      </c>
      <c r="P1489">
        <v>2081626</v>
      </c>
      <c r="Q1489">
        <v>2104260</v>
      </c>
      <c r="S1489">
        <f t="shared" si="484"/>
        <v>1.5333333333333334</v>
      </c>
      <c r="T1489">
        <f t="shared" si="485"/>
        <v>0.33333333333333331</v>
      </c>
      <c r="V1489" s="4">
        <f t="shared" si="486"/>
        <v>324.15649357989997</v>
      </c>
      <c r="W1489">
        <f t="shared" si="487"/>
        <v>6</v>
      </c>
      <c r="X1489">
        <f t="shared" si="488"/>
        <v>0.4</v>
      </c>
      <c r="Y1489">
        <f t="shared" si="489"/>
        <v>0.2608695652173913</v>
      </c>
      <c r="Z1489">
        <f t="shared" si="490"/>
        <v>1.2</v>
      </c>
      <c r="AA1489" t="str">
        <f t="shared" si="491"/>
        <v>CRAM</v>
      </c>
      <c r="AD1489">
        <f t="shared" si="492"/>
        <v>0.21052631578947367</v>
      </c>
      <c r="AF1489" t="str">
        <f t="shared" si="493"/>
        <v>----</v>
      </c>
      <c r="AG1489" t="str">
        <f t="shared" si="494"/>
        <v>----</v>
      </c>
      <c r="AH1489" t="str">
        <f t="shared" si="495"/>
        <v>----</v>
      </c>
      <c r="AI1489" t="str">
        <f t="shared" si="496"/>
        <v>----</v>
      </c>
      <c r="AJ1489" t="str">
        <f t="shared" si="497"/>
        <v>----</v>
      </c>
      <c r="AK1489" t="str">
        <f t="shared" si="498"/>
        <v>Alipat+N</v>
      </c>
      <c r="AM1489" s="4">
        <f t="shared" si="499"/>
        <v>324.23144999602175</v>
      </c>
      <c r="AN1489" s="4">
        <f t="shared" si="500"/>
        <v>324</v>
      </c>
      <c r="AO1489" s="4">
        <f t="shared" si="501"/>
        <v>0.23144999602175176</v>
      </c>
    </row>
    <row r="1490" spans="1:41" x14ac:dyDescent="0.25">
      <c r="A1490">
        <v>15</v>
      </c>
      <c r="B1490">
        <v>23</v>
      </c>
      <c r="C1490">
        <v>3</v>
      </c>
      <c r="D1490">
        <v>6</v>
      </c>
      <c r="E1490">
        <v>0</v>
      </c>
      <c r="F1490">
        <v>0</v>
      </c>
      <c r="H1490">
        <v>340.15140819999999</v>
      </c>
      <c r="J1490">
        <v>0</v>
      </c>
      <c r="K1490">
        <v>0</v>
      </c>
      <c r="L1490">
        <v>0</v>
      </c>
      <c r="M1490" t="str">
        <f t="shared" si="482"/>
        <v>No</v>
      </c>
      <c r="N1490">
        <f t="shared" si="502"/>
        <v>0</v>
      </c>
      <c r="O1490">
        <v>3437241</v>
      </c>
      <c r="P1490">
        <v>3129996</v>
      </c>
      <c r="Q1490">
        <v>3153709</v>
      </c>
      <c r="S1490">
        <f t="shared" si="484"/>
        <v>1.5333333333333334</v>
      </c>
      <c r="T1490">
        <f t="shared" si="485"/>
        <v>0.4</v>
      </c>
      <c r="V1490" s="4">
        <f t="shared" si="486"/>
        <v>340.15140817989999</v>
      </c>
      <c r="W1490">
        <f t="shared" si="487"/>
        <v>6</v>
      </c>
      <c r="X1490">
        <f t="shared" si="488"/>
        <v>0.4</v>
      </c>
      <c r="Y1490">
        <f t="shared" si="489"/>
        <v>0.2608695652173913</v>
      </c>
      <c r="Z1490">
        <f t="shared" si="490"/>
        <v>1</v>
      </c>
      <c r="AA1490" t="str">
        <f t="shared" si="491"/>
        <v>CRAM</v>
      </c>
      <c r="AD1490">
        <f t="shared" si="492"/>
        <v>0.16666666666666666</v>
      </c>
      <c r="AF1490" t="str">
        <f t="shared" si="493"/>
        <v>----</v>
      </c>
      <c r="AG1490" t="str">
        <f t="shared" si="494"/>
        <v>----</v>
      </c>
      <c r="AH1490" t="str">
        <f t="shared" si="495"/>
        <v>----</v>
      </c>
      <c r="AI1490" t="str">
        <f t="shared" si="496"/>
        <v>----</v>
      </c>
      <c r="AJ1490" t="str">
        <f t="shared" si="497"/>
        <v>----</v>
      </c>
      <c r="AK1490" t="str">
        <f t="shared" si="498"/>
        <v>Alipat+N</v>
      </c>
      <c r="AM1490" s="4">
        <f t="shared" si="499"/>
        <v>340.23006318450706</v>
      </c>
      <c r="AN1490" s="4">
        <f t="shared" si="500"/>
        <v>340</v>
      </c>
      <c r="AO1490" s="4">
        <f t="shared" si="501"/>
        <v>0.23006318450705976</v>
      </c>
    </row>
    <row r="1491" spans="1:41" x14ac:dyDescent="0.25">
      <c r="A1491">
        <v>15</v>
      </c>
      <c r="B1491">
        <v>23</v>
      </c>
      <c r="C1491">
        <v>5</v>
      </c>
      <c r="D1491">
        <v>8</v>
      </c>
      <c r="E1491">
        <v>1</v>
      </c>
      <c r="F1491">
        <v>0</v>
      </c>
      <c r="H1491">
        <v>432.11945609999998</v>
      </c>
      <c r="J1491">
        <v>0</v>
      </c>
      <c r="K1491">
        <v>0</v>
      </c>
      <c r="L1491">
        <v>0</v>
      </c>
      <c r="M1491" t="str">
        <f t="shared" si="482"/>
        <v>No</v>
      </c>
      <c r="N1491">
        <f t="shared" si="502"/>
        <v>0</v>
      </c>
      <c r="O1491">
        <v>1885020</v>
      </c>
      <c r="P1491">
        <v>3232052</v>
      </c>
      <c r="Q1491">
        <v>2206330</v>
      </c>
      <c r="S1491">
        <f t="shared" si="484"/>
        <v>1.5333333333333334</v>
      </c>
      <c r="T1491">
        <f t="shared" si="485"/>
        <v>0.53333333333333333</v>
      </c>
      <c r="V1491" s="4">
        <f t="shared" si="486"/>
        <v>432.11945607990003</v>
      </c>
      <c r="W1491">
        <f t="shared" si="487"/>
        <v>7</v>
      </c>
      <c r="X1491">
        <f t="shared" si="488"/>
        <v>0.46666666666666667</v>
      </c>
      <c r="Y1491">
        <f t="shared" si="489"/>
        <v>0.30434782608695654</v>
      </c>
      <c r="Z1491">
        <f t="shared" si="490"/>
        <v>0.875</v>
      </c>
      <c r="AA1491" t="str">
        <f t="shared" si="491"/>
        <v>CRAM</v>
      </c>
      <c r="AD1491">
        <f t="shared" si="492"/>
        <v>-0.1</v>
      </c>
      <c r="AF1491" t="str">
        <f t="shared" si="493"/>
        <v>----</v>
      </c>
      <c r="AG1491" t="str">
        <f t="shared" si="494"/>
        <v>----</v>
      </c>
      <c r="AH1491" t="str">
        <f t="shared" si="495"/>
        <v>----</v>
      </c>
      <c r="AI1491" t="str">
        <f t="shared" si="496"/>
        <v>----</v>
      </c>
      <c r="AJ1491" t="str">
        <f t="shared" si="497"/>
        <v>----</v>
      </c>
      <c r="AK1491" t="str">
        <f t="shared" si="498"/>
        <v>Alipat+N</v>
      </c>
      <c r="AM1491" s="4">
        <f t="shared" si="499"/>
        <v>432.21937734140715</v>
      </c>
      <c r="AN1491" s="4">
        <f t="shared" si="500"/>
        <v>432</v>
      </c>
      <c r="AO1491" s="4">
        <f t="shared" si="501"/>
        <v>0.21937734140715293</v>
      </c>
    </row>
    <row r="1492" spans="1:41" x14ac:dyDescent="0.25">
      <c r="A1492">
        <v>15</v>
      </c>
      <c r="B1492">
        <v>24</v>
      </c>
      <c r="C1492">
        <v>0</v>
      </c>
      <c r="D1492">
        <v>6</v>
      </c>
      <c r="E1492">
        <v>0</v>
      </c>
      <c r="F1492">
        <v>0</v>
      </c>
      <c r="H1492">
        <v>299.15001119999999</v>
      </c>
      <c r="J1492">
        <v>0</v>
      </c>
      <c r="K1492">
        <v>0</v>
      </c>
      <c r="L1492">
        <v>0</v>
      </c>
      <c r="M1492" t="str">
        <f t="shared" si="482"/>
        <v>No</v>
      </c>
      <c r="N1492">
        <f t="shared" si="502"/>
        <v>0</v>
      </c>
      <c r="O1492">
        <v>3658461</v>
      </c>
      <c r="P1492">
        <v>3754563</v>
      </c>
      <c r="Q1492">
        <v>4207540</v>
      </c>
      <c r="S1492">
        <f t="shared" si="484"/>
        <v>1.6</v>
      </c>
      <c r="T1492">
        <f t="shared" si="485"/>
        <v>0.4</v>
      </c>
      <c r="V1492" s="4">
        <f t="shared" si="486"/>
        <v>299.15001117989999</v>
      </c>
      <c r="W1492">
        <f t="shared" si="487"/>
        <v>4</v>
      </c>
      <c r="X1492">
        <f t="shared" si="488"/>
        <v>0.26666666666666666</v>
      </c>
      <c r="Y1492">
        <f t="shared" si="489"/>
        <v>0.16666666666666666</v>
      </c>
      <c r="Z1492">
        <f t="shared" si="490"/>
        <v>0.66666666666666663</v>
      </c>
      <c r="AA1492" t="str">
        <f t="shared" si="491"/>
        <v>O</v>
      </c>
      <c r="AD1492">
        <f t="shared" si="492"/>
        <v>8.3333333333333329E-2</v>
      </c>
      <c r="AF1492" t="str">
        <f t="shared" si="493"/>
        <v>----</v>
      </c>
      <c r="AG1492" t="str">
        <f t="shared" si="494"/>
        <v>----</v>
      </c>
      <c r="AH1492" t="str">
        <f t="shared" si="495"/>
        <v>----</v>
      </c>
      <c r="AI1492" t="str">
        <f t="shared" si="496"/>
        <v>AlipatNoN</v>
      </c>
      <c r="AJ1492" t="str">
        <f t="shared" si="497"/>
        <v>----</v>
      </c>
      <c r="AK1492" t="str">
        <f t="shared" si="498"/>
        <v>----</v>
      </c>
      <c r="AM1492" s="4">
        <f t="shared" si="499"/>
        <v>299.2191852151729</v>
      </c>
      <c r="AN1492" s="4">
        <f t="shared" si="500"/>
        <v>299</v>
      </c>
      <c r="AO1492" s="4">
        <f t="shared" si="501"/>
        <v>0.21918521517289946</v>
      </c>
    </row>
    <row r="1493" spans="1:41" x14ac:dyDescent="0.25">
      <c r="A1493">
        <v>15</v>
      </c>
      <c r="B1493">
        <v>24</v>
      </c>
      <c r="C1493">
        <v>0</v>
      </c>
      <c r="D1493">
        <v>7</v>
      </c>
      <c r="E1493">
        <v>1</v>
      </c>
      <c r="F1493">
        <v>0</v>
      </c>
      <c r="H1493">
        <v>347.11699650000003</v>
      </c>
      <c r="J1493">
        <v>0</v>
      </c>
      <c r="K1493">
        <v>0</v>
      </c>
      <c r="L1493">
        <v>0</v>
      </c>
      <c r="M1493" t="str">
        <f t="shared" si="482"/>
        <v>No</v>
      </c>
      <c r="N1493">
        <f t="shared" si="502"/>
        <v>0</v>
      </c>
      <c r="O1493">
        <v>2799401</v>
      </c>
      <c r="P1493">
        <v>7975400</v>
      </c>
      <c r="Q1493">
        <v>3996890</v>
      </c>
      <c r="S1493">
        <f t="shared" si="484"/>
        <v>1.6</v>
      </c>
      <c r="T1493">
        <f t="shared" si="485"/>
        <v>0.46666666666666667</v>
      </c>
      <c r="V1493" s="4">
        <f t="shared" si="486"/>
        <v>347.11699647990002</v>
      </c>
      <c r="W1493">
        <f t="shared" si="487"/>
        <v>4</v>
      </c>
      <c r="X1493">
        <f t="shared" si="488"/>
        <v>0.26666666666666666</v>
      </c>
      <c r="Y1493">
        <f t="shared" si="489"/>
        <v>0.16666666666666666</v>
      </c>
      <c r="Z1493">
        <f t="shared" si="490"/>
        <v>0.5714285714285714</v>
      </c>
      <c r="AA1493" t="str">
        <f t="shared" si="491"/>
        <v>O</v>
      </c>
      <c r="AD1493">
        <f t="shared" si="492"/>
        <v>-4.7619047619047616E-2</v>
      </c>
      <c r="AF1493" t="str">
        <f t="shared" si="493"/>
        <v>----</v>
      </c>
      <c r="AG1493" t="str">
        <f t="shared" si="494"/>
        <v>----</v>
      </c>
      <c r="AH1493" t="str">
        <f t="shared" si="495"/>
        <v>----</v>
      </c>
      <c r="AI1493" t="str">
        <f t="shared" si="496"/>
        <v>AlipatNoN</v>
      </c>
      <c r="AJ1493" t="str">
        <f t="shared" si="497"/>
        <v>----</v>
      </c>
      <c r="AK1493" t="str">
        <f t="shared" si="498"/>
        <v>----</v>
      </c>
      <c r="AM1493" s="4">
        <f t="shared" si="499"/>
        <v>347.19726217423715</v>
      </c>
      <c r="AN1493" s="4">
        <f t="shared" si="500"/>
        <v>347</v>
      </c>
      <c r="AO1493" s="4">
        <f t="shared" si="501"/>
        <v>0.19726217423715298</v>
      </c>
    </row>
    <row r="1494" spans="1:41" x14ac:dyDescent="0.25">
      <c r="A1494">
        <v>15</v>
      </c>
      <c r="B1494">
        <v>24</v>
      </c>
      <c r="C1494">
        <v>0</v>
      </c>
      <c r="D1494">
        <v>8</v>
      </c>
      <c r="E1494">
        <v>1</v>
      </c>
      <c r="F1494">
        <v>0</v>
      </c>
      <c r="H1494">
        <v>363.11191109999999</v>
      </c>
      <c r="J1494">
        <v>0</v>
      </c>
      <c r="K1494">
        <v>0</v>
      </c>
      <c r="L1494">
        <v>0</v>
      </c>
      <c r="M1494" t="str">
        <f t="shared" si="482"/>
        <v>No</v>
      </c>
      <c r="N1494">
        <f t="shared" si="502"/>
        <v>0</v>
      </c>
      <c r="O1494">
        <v>2430204</v>
      </c>
      <c r="P1494">
        <v>3107591</v>
      </c>
      <c r="Q1494">
        <v>1842190</v>
      </c>
      <c r="S1494">
        <f t="shared" si="484"/>
        <v>1.6</v>
      </c>
      <c r="T1494">
        <f t="shared" si="485"/>
        <v>0.53333333333333333</v>
      </c>
      <c r="V1494" s="4">
        <f t="shared" si="486"/>
        <v>363.11191107990004</v>
      </c>
      <c r="W1494">
        <f t="shared" si="487"/>
        <v>4</v>
      </c>
      <c r="X1494">
        <f t="shared" si="488"/>
        <v>0.26666666666666666</v>
      </c>
      <c r="Y1494">
        <f t="shared" si="489"/>
        <v>0.16666666666666666</v>
      </c>
      <c r="Z1494">
        <f t="shared" si="490"/>
        <v>0.5</v>
      </c>
      <c r="AA1494" t="str">
        <f t="shared" si="491"/>
        <v>O</v>
      </c>
      <c r="AD1494">
        <f t="shared" si="492"/>
        <v>-0.1</v>
      </c>
      <c r="AF1494" t="str">
        <f t="shared" si="493"/>
        <v>----</v>
      </c>
      <c r="AG1494" t="str">
        <f t="shared" si="494"/>
        <v>----</v>
      </c>
      <c r="AH1494" t="str">
        <f t="shared" si="495"/>
        <v>----</v>
      </c>
      <c r="AI1494" t="str">
        <f t="shared" si="496"/>
        <v>AlipatNoN</v>
      </c>
      <c r="AJ1494" t="str">
        <f t="shared" si="497"/>
        <v>----</v>
      </c>
      <c r="AK1494" t="str">
        <f t="shared" si="498"/>
        <v>----</v>
      </c>
      <c r="AM1494" s="4">
        <f t="shared" si="499"/>
        <v>363.19587536272246</v>
      </c>
      <c r="AN1494" s="4">
        <f t="shared" si="500"/>
        <v>363</v>
      </c>
      <c r="AO1494" s="4">
        <f t="shared" si="501"/>
        <v>0.19587536272246098</v>
      </c>
    </row>
    <row r="1495" spans="1:41" x14ac:dyDescent="0.25">
      <c r="A1495">
        <v>15</v>
      </c>
      <c r="B1495">
        <v>24</v>
      </c>
      <c r="C1495">
        <v>0</v>
      </c>
      <c r="D1495">
        <v>9</v>
      </c>
      <c r="E1495">
        <v>1</v>
      </c>
      <c r="F1495">
        <v>0</v>
      </c>
      <c r="H1495">
        <v>379.1068257</v>
      </c>
      <c r="J1495">
        <v>0</v>
      </c>
      <c r="K1495">
        <v>0</v>
      </c>
      <c r="L1495">
        <v>0</v>
      </c>
      <c r="M1495" t="str">
        <f t="shared" si="482"/>
        <v>No</v>
      </c>
      <c r="N1495">
        <f t="shared" si="502"/>
        <v>0</v>
      </c>
      <c r="O1495">
        <v>3430838</v>
      </c>
      <c r="P1495">
        <v>3933222</v>
      </c>
      <c r="Q1495">
        <v>2997421</v>
      </c>
      <c r="S1495">
        <f t="shared" si="484"/>
        <v>1.6</v>
      </c>
      <c r="T1495">
        <f t="shared" si="485"/>
        <v>0.6</v>
      </c>
      <c r="V1495" s="4">
        <f t="shared" si="486"/>
        <v>379.10682567990006</v>
      </c>
      <c r="W1495">
        <f t="shared" si="487"/>
        <v>4</v>
      </c>
      <c r="X1495">
        <f t="shared" si="488"/>
        <v>0.26666666666666666</v>
      </c>
      <c r="Y1495">
        <f t="shared" si="489"/>
        <v>0.16666666666666666</v>
      </c>
      <c r="Z1495">
        <f t="shared" si="490"/>
        <v>0.44444444444444442</v>
      </c>
      <c r="AA1495" t="str">
        <f t="shared" si="491"/>
        <v>O</v>
      </c>
      <c r="AD1495">
        <f t="shared" si="492"/>
        <v>-0.15789473684210525</v>
      </c>
      <c r="AF1495" t="str">
        <f t="shared" si="493"/>
        <v>----</v>
      </c>
      <c r="AG1495" t="str">
        <f t="shared" si="494"/>
        <v>----</v>
      </c>
      <c r="AH1495" t="str">
        <f t="shared" si="495"/>
        <v>----</v>
      </c>
      <c r="AI1495" t="str">
        <f t="shared" si="496"/>
        <v>----</v>
      </c>
      <c r="AJ1495" t="str">
        <f t="shared" si="497"/>
        <v>SatFACarb</v>
      </c>
      <c r="AK1495" t="str">
        <f t="shared" si="498"/>
        <v>----</v>
      </c>
      <c r="AM1495" s="4">
        <f t="shared" si="499"/>
        <v>379.19448855120777</v>
      </c>
      <c r="AN1495" s="4">
        <f t="shared" si="500"/>
        <v>379</v>
      </c>
      <c r="AO1495" s="4">
        <f t="shared" si="501"/>
        <v>0.19448855120776898</v>
      </c>
    </row>
    <row r="1496" spans="1:41" x14ac:dyDescent="0.25">
      <c r="A1496">
        <v>15</v>
      </c>
      <c r="B1496">
        <v>24</v>
      </c>
      <c r="C1496">
        <v>2</v>
      </c>
      <c r="D1496">
        <v>7</v>
      </c>
      <c r="E1496">
        <v>0</v>
      </c>
      <c r="F1496">
        <v>0</v>
      </c>
      <c r="H1496">
        <v>343.15107380000001</v>
      </c>
      <c r="J1496">
        <v>0</v>
      </c>
      <c r="K1496">
        <v>0</v>
      </c>
      <c r="L1496">
        <v>0</v>
      </c>
      <c r="M1496" t="str">
        <f t="shared" si="482"/>
        <v>No</v>
      </c>
      <c r="N1496">
        <f t="shared" si="502"/>
        <v>0</v>
      </c>
      <c r="O1496">
        <v>2055008</v>
      </c>
      <c r="P1496">
        <v>2253727</v>
      </c>
      <c r="Q1496">
        <v>2578536</v>
      </c>
      <c r="S1496">
        <f t="shared" si="484"/>
        <v>1.6</v>
      </c>
      <c r="T1496">
        <f t="shared" si="485"/>
        <v>0.46666666666666667</v>
      </c>
      <c r="V1496" s="4">
        <f t="shared" si="486"/>
        <v>343.1510737799</v>
      </c>
      <c r="W1496">
        <f t="shared" si="487"/>
        <v>5</v>
      </c>
      <c r="X1496">
        <f t="shared" si="488"/>
        <v>0.33333333333333331</v>
      </c>
      <c r="Y1496">
        <f t="shared" si="489"/>
        <v>0.20833333333333334</v>
      </c>
      <c r="Z1496">
        <f t="shared" si="490"/>
        <v>0.7142857142857143</v>
      </c>
      <c r="AA1496" t="str">
        <f t="shared" si="491"/>
        <v>O</v>
      </c>
      <c r="AD1496">
        <f t="shared" si="492"/>
        <v>5.2631578947368418E-2</v>
      </c>
      <c r="AF1496" t="str">
        <f t="shared" si="493"/>
        <v>----</v>
      </c>
      <c r="AG1496" t="str">
        <f t="shared" si="494"/>
        <v>----</v>
      </c>
      <c r="AH1496" t="str">
        <f t="shared" si="495"/>
        <v>----</v>
      </c>
      <c r="AI1496" t="str">
        <f t="shared" si="496"/>
        <v>----</v>
      </c>
      <c r="AJ1496" t="str">
        <f t="shared" si="497"/>
        <v>----</v>
      </c>
      <c r="AK1496" t="str">
        <f t="shared" si="498"/>
        <v>Alipat+N</v>
      </c>
      <c r="AM1496" s="4">
        <f t="shared" si="499"/>
        <v>343.23042241300868</v>
      </c>
      <c r="AN1496" s="4">
        <f t="shared" si="500"/>
        <v>343</v>
      </c>
      <c r="AO1496" s="4">
        <f t="shared" si="501"/>
        <v>0.23042241300868227</v>
      </c>
    </row>
    <row r="1497" spans="1:41" x14ac:dyDescent="0.25">
      <c r="A1497">
        <v>15</v>
      </c>
      <c r="B1497">
        <v>24</v>
      </c>
      <c r="C1497">
        <v>4</v>
      </c>
      <c r="D1497">
        <v>6</v>
      </c>
      <c r="E1497">
        <v>0</v>
      </c>
      <c r="F1497">
        <v>0</v>
      </c>
      <c r="H1497">
        <v>355.16230719999999</v>
      </c>
      <c r="J1497">
        <v>0</v>
      </c>
      <c r="K1497">
        <v>0</v>
      </c>
      <c r="L1497">
        <v>0</v>
      </c>
      <c r="M1497" t="str">
        <f t="shared" si="482"/>
        <v>No</v>
      </c>
      <c r="N1497">
        <f t="shared" si="502"/>
        <v>0</v>
      </c>
      <c r="O1497">
        <v>4785598</v>
      </c>
      <c r="P1497">
        <v>5622598</v>
      </c>
      <c r="Q1497">
        <v>4940380</v>
      </c>
      <c r="S1497">
        <f t="shared" si="484"/>
        <v>1.6</v>
      </c>
      <c r="T1497">
        <f t="shared" si="485"/>
        <v>0.4</v>
      </c>
      <c r="V1497" s="4">
        <f t="shared" si="486"/>
        <v>355.16230717989998</v>
      </c>
      <c r="W1497">
        <f t="shared" si="487"/>
        <v>6</v>
      </c>
      <c r="X1497">
        <f t="shared" si="488"/>
        <v>0.4</v>
      </c>
      <c r="Y1497">
        <f t="shared" si="489"/>
        <v>0.25</v>
      </c>
      <c r="Z1497">
        <f t="shared" si="490"/>
        <v>1</v>
      </c>
      <c r="AA1497" t="str">
        <f t="shared" si="491"/>
        <v>CRAM</v>
      </c>
      <c r="AD1497">
        <f t="shared" si="492"/>
        <v>0.125</v>
      </c>
      <c r="AF1497" t="str">
        <f t="shared" si="493"/>
        <v>----</v>
      </c>
      <c r="AG1497" t="str">
        <f t="shared" si="494"/>
        <v>----</v>
      </c>
      <c r="AH1497" t="str">
        <f t="shared" si="495"/>
        <v>----</v>
      </c>
      <c r="AI1497" t="str">
        <f t="shared" si="496"/>
        <v>----</v>
      </c>
      <c r="AJ1497" t="str">
        <f t="shared" si="497"/>
        <v>----</v>
      </c>
      <c r="AK1497" t="str">
        <f t="shared" si="498"/>
        <v>Alipat+N</v>
      </c>
      <c r="AM1497" s="4">
        <f t="shared" si="499"/>
        <v>355.24443323387391</v>
      </c>
      <c r="AN1497" s="4">
        <f t="shared" si="500"/>
        <v>355</v>
      </c>
      <c r="AO1497" s="4">
        <f t="shared" si="501"/>
        <v>0.24443323387390592</v>
      </c>
    </row>
    <row r="1498" spans="1:41" x14ac:dyDescent="0.25">
      <c r="A1498">
        <v>15</v>
      </c>
      <c r="B1498">
        <v>25</v>
      </c>
      <c r="C1498">
        <v>1</v>
      </c>
      <c r="D1498">
        <v>10</v>
      </c>
      <c r="E1498">
        <v>0</v>
      </c>
      <c r="F1498">
        <v>0</v>
      </c>
      <c r="H1498">
        <v>378.14056859999999</v>
      </c>
      <c r="J1498">
        <v>0</v>
      </c>
      <c r="K1498">
        <v>0</v>
      </c>
      <c r="L1498">
        <v>0</v>
      </c>
      <c r="M1498" t="str">
        <f t="shared" si="482"/>
        <v>No</v>
      </c>
      <c r="N1498">
        <f t="shared" si="502"/>
        <v>0</v>
      </c>
      <c r="O1498">
        <v>2090658</v>
      </c>
      <c r="P1498">
        <v>1924881</v>
      </c>
      <c r="Q1498">
        <v>1571746</v>
      </c>
      <c r="S1498">
        <f t="shared" si="484"/>
        <v>1.6666666666666667</v>
      </c>
      <c r="T1498">
        <f t="shared" si="485"/>
        <v>0.66666666666666663</v>
      </c>
      <c r="V1498" s="4">
        <f t="shared" si="486"/>
        <v>378.14056857989999</v>
      </c>
      <c r="W1498">
        <f t="shared" si="487"/>
        <v>4</v>
      </c>
      <c r="X1498">
        <f t="shared" si="488"/>
        <v>0.26666666666666666</v>
      </c>
      <c r="Y1498">
        <f t="shared" si="489"/>
        <v>0.16</v>
      </c>
      <c r="Z1498">
        <f t="shared" si="490"/>
        <v>0.4</v>
      </c>
      <c r="AA1498" t="str">
        <f t="shared" si="491"/>
        <v>O</v>
      </c>
      <c r="AD1498">
        <f t="shared" si="492"/>
        <v>-0.16666666666666666</v>
      </c>
      <c r="AF1498" t="str">
        <f t="shared" si="493"/>
        <v>----</v>
      </c>
      <c r="AG1498" t="str">
        <f t="shared" si="494"/>
        <v>----</v>
      </c>
      <c r="AH1498" t="str">
        <f t="shared" si="495"/>
        <v>----</v>
      </c>
      <c r="AI1498" t="str">
        <f t="shared" si="496"/>
        <v>----</v>
      </c>
      <c r="AJ1498" t="str">
        <f t="shared" si="497"/>
        <v>SatFACarb</v>
      </c>
      <c r="AK1498" t="str">
        <f t="shared" si="498"/>
        <v>----</v>
      </c>
      <c r="AM1498" s="4">
        <f t="shared" si="499"/>
        <v>378.22800801848092</v>
      </c>
      <c r="AN1498" s="4">
        <f t="shared" si="500"/>
        <v>378</v>
      </c>
      <c r="AO1498" s="4">
        <f t="shared" si="501"/>
        <v>0.22800801848092078</v>
      </c>
    </row>
    <row r="1499" spans="1:41" x14ac:dyDescent="0.25">
      <c r="A1499">
        <v>15</v>
      </c>
      <c r="B1499">
        <v>25</v>
      </c>
      <c r="C1499">
        <v>3</v>
      </c>
      <c r="D1499">
        <v>5</v>
      </c>
      <c r="E1499">
        <v>0</v>
      </c>
      <c r="F1499">
        <v>0</v>
      </c>
      <c r="H1499">
        <v>326.17214360000003</v>
      </c>
      <c r="J1499">
        <v>0</v>
      </c>
      <c r="K1499">
        <v>0</v>
      </c>
      <c r="L1499">
        <v>0</v>
      </c>
      <c r="M1499" t="str">
        <f t="shared" si="482"/>
        <v>No</v>
      </c>
      <c r="N1499">
        <f t="shared" si="502"/>
        <v>0</v>
      </c>
      <c r="O1499">
        <v>2635883</v>
      </c>
      <c r="P1499">
        <v>2990579</v>
      </c>
      <c r="Q1499">
        <v>2961290</v>
      </c>
      <c r="S1499">
        <f t="shared" si="484"/>
        <v>1.6666666666666667</v>
      </c>
      <c r="T1499">
        <f t="shared" si="485"/>
        <v>0.33333333333333331</v>
      </c>
      <c r="V1499" s="4">
        <f t="shared" si="486"/>
        <v>326.17214357990002</v>
      </c>
      <c r="W1499">
        <f t="shared" si="487"/>
        <v>5</v>
      </c>
      <c r="X1499">
        <f t="shared" si="488"/>
        <v>0.33333333333333331</v>
      </c>
      <c r="Y1499">
        <f t="shared" si="489"/>
        <v>0.2</v>
      </c>
      <c r="Z1499">
        <f t="shared" si="490"/>
        <v>1</v>
      </c>
      <c r="AA1499" t="str">
        <f t="shared" si="491"/>
        <v>CRAM</v>
      </c>
      <c r="AD1499">
        <f t="shared" si="492"/>
        <v>0.10526315789473684</v>
      </c>
      <c r="AF1499" t="str">
        <f t="shared" si="493"/>
        <v>----</v>
      </c>
      <c r="AG1499" t="str">
        <f t="shared" si="494"/>
        <v>----</v>
      </c>
      <c r="AH1499" t="str">
        <f t="shared" si="495"/>
        <v>----</v>
      </c>
      <c r="AI1499" t="str">
        <f t="shared" si="496"/>
        <v>----</v>
      </c>
      <c r="AJ1499" t="str">
        <f t="shared" si="497"/>
        <v>----</v>
      </c>
      <c r="AK1499" t="str">
        <f t="shared" si="498"/>
        <v>Alipat+N</v>
      </c>
      <c r="AM1499" s="4">
        <f t="shared" si="499"/>
        <v>326.24756608540497</v>
      </c>
      <c r="AN1499" s="4">
        <f t="shared" si="500"/>
        <v>326</v>
      </c>
      <c r="AO1499" s="4">
        <f t="shared" si="501"/>
        <v>0.24756608540496927</v>
      </c>
    </row>
    <row r="1500" spans="1:41" x14ac:dyDescent="0.25">
      <c r="A1500">
        <v>15</v>
      </c>
      <c r="B1500">
        <v>26</v>
      </c>
      <c r="C1500">
        <v>0</v>
      </c>
      <c r="D1500">
        <v>6</v>
      </c>
      <c r="E1500">
        <v>0</v>
      </c>
      <c r="F1500">
        <v>0</v>
      </c>
      <c r="H1500">
        <v>301.16566119999999</v>
      </c>
      <c r="J1500">
        <v>0</v>
      </c>
      <c r="K1500">
        <v>0</v>
      </c>
      <c r="L1500">
        <v>0</v>
      </c>
      <c r="M1500" t="str">
        <f t="shared" si="482"/>
        <v>No</v>
      </c>
      <c r="N1500">
        <f t="shared" si="502"/>
        <v>0</v>
      </c>
      <c r="O1500">
        <v>3047351</v>
      </c>
      <c r="P1500">
        <v>3592022</v>
      </c>
      <c r="Q1500">
        <v>3743461</v>
      </c>
      <c r="S1500">
        <f t="shared" si="484"/>
        <v>1.7333333333333334</v>
      </c>
      <c r="T1500">
        <f t="shared" si="485"/>
        <v>0.4</v>
      </c>
      <c r="V1500" s="4">
        <f t="shared" si="486"/>
        <v>301.16566117989998</v>
      </c>
      <c r="W1500">
        <f t="shared" si="487"/>
        <v>3</v>
      </c>
      <c r="X1500">
        <f t="shared" si="488"/>
        <v>0.2</v>
      </c>
      <c r="Y1500">
        <f t="shared" si="489"/>
        <v>0.11538461538461539</v>
      </c>
      <c r="Z1500">
        <f t="shared" si="490"/>
        <v>0.5</v>
      </c>
      <c r="AA1500" t="str">
        <f t="shared" si="491"/>
        <v>O</v>
      </c>
      <c r="AD1500">
        <f t="shared" si="492"/>
        <v>0</v>
      </c>
      <c r="AF1500" t="str">
        <f t="shared" si="493"/>
        <v>----</v>
      </c>
      <c r="AG1500" t="str">
        <f t="shared" si="494"/>
        <v>----</v>
      </c>
      <c r="AH1500" t="str">
        <f t="shared" si="495"/>
        <v>----</v>
      </c>
      <c r="AI1500" t="str">
        <f t="shared" si="496"/>
        <v>AlipatNoN</v>
      </c>
      <c r="AJ1500" t="str">
        <f t="shared" si="497"/>
        <v>----</v>
      </c>
      <c r="AK1500" t="str">
        <f t="shared" si="498"/>
        <v>----</v>
      </c>
      <c r="AM1500" s="4">
        <f t="shared" si="499"/>
        <v>301.23530130455606</v>
      </c>
      <c r="AN1500" s="4">
        <f t="shared" si="500"/>
        <v>301</v>
      </c>
      <c r="AO1500" s="4">
        <f t="shared" si="501"/>
        <v>0.23530130455606013</v>
      </c>
    </row>
    <row r="1501" spans="1:41" x14ac:dyDescent="0.25">
      <c r="A1501">
        <v>15</v>
      </c>
      <c r="B1501">
        <v>26</v>
      </c>
      <c r="C1501">
        <v>0</v>
      </c>
      <c r="D1501">
        <v>8</v>
      </c>
      <c r="E1501">
        <v>1</v>
      </c>
      <c r="F1501">
        <v>0</v>
      </c>
      <c r="H1501">
        <v>365.12756109999998</v>
      </c>
      <c r="J1501">
        <v>0</v>
      </c>
      <c r="K1501">
        <v>0</v>
      </c>
      <c r="L1501">
        <v>0</v>
      </c>
      <c r="M1501" t="str">
        <f t="shared" si="482"/>
        <v>No</v>
      </c>
      <c r="N1501">
        <f t="shared" si="502"/>
        <v>0</v>
      </c>
      <c r="O1501">
        <v>2131299</v>
      </c>
      <c r="P1501">
        <v>2688901</v>
      </c>
      <c r="Q1501">
        <v>3213442</v>
      </c>
      <c r="S1501">
        <f t="shared" si="484"/>
        <v>1.7333333333333334</v>
      </c>
      <c r="T1501">
        <f t="shared" si="485"/>
        <v>0.53333333333333333</v>
      </c>
      <c r="V1501" s="4">
        <f t="shared" si="486"/>
        <v>365.12756107990003</v>
      </c>
      <c r="W1501">
        <f t="shared" si="487"/>
        <v>3</v>
      </c>
      <c r="X1501">
        <f t="shared" si="488"/>
        <v>0.2</v>
      </c>
      <c r="Y1501">
        <f t="shared" si="489"/>
        <v>0.11538461538461539</v>
      </c>
      <c r="Z1501">
        <f t="shared" si="490"/>
        <v>0.375</v>
      </c>
      <c r="AA1501" t="str">
        <f t="shared" si="491"/>
        <v>O</v>
      </c>
      <c r="AD1501">
        <f t="shared" si="492"/>
        <v>-0.2</v>
      </c>
      <c r="AF1501" t="str">
        <f t="shared" si="493"/>
        <v>----</v>
      </c>
      <c r="AG1501" t="str">
        <f t="shared" si="494"/>
        <v>----</v>
      </c>
      <c r="AH1501" t="str">
        <f t="shared" si="495"/>
        <v>----</v>
      </c>
      <c r="AI1501" t="str">
        <f t="shared" si="496"/>
        <v>AlipatNoN</v>
      </c>
      <c r="AJ1501" t="str">
        <f t="shared" si="497"/>
        <v>----</v>
      </c>
      <c r="AK1501" t="str">
        <f t="shared" si="498"/>
        <v>----</v>
      </c>
      <c r="AM1501" s="4">
        <f t="shared" si="499"/>
        <v>365.21199145210568</v>
      </c>
      <c r="AN1501" s="4">
        <f t="shared" si="500"/>
        <v>365</v>
      </c>
      <c r="AO1501" s="4">
        <f t="shared" si="501"/>
        <v>0.21199145210567849</v>
      </c>
    </row>
    <row r="1502" spans="1:41" x14ac:dyDescent="0.25">
      <c r="A1502">
        <v>15</v>
      </c>
      <c r="B1502">
        <v>26</v>
      </c>
      <c r="C1502">
        <v>0</v>
      </c>
      <c r="D1502">
        <v>9</v>
      </c>
      <c r="E1502">
        <v>1</v>
      </c>
      <c r="F1502">
        <v>0</v>
      </c>
      <c r="H1502">
        <v>381.1224757</v>
      </c>
      <c r="J1502">
        <v>0</v>
      </c>
      <c r="K1502">
        <v>0</v>
      </c>
      <c r="L1502">
        <v>0</v>
      </c>
      <c r="M1502" t="str">
        <f t="shared" si="482"/>
        <v>No</v>
      </c>
      <c r="N1502">
        <f t="shared" si="502"/>
        <v>0</v>
      </c>
      <c r="O1502">
        <v>2022891</v>
      </c>
      <c r="P1502">
        <v>2516060</v>
      </c>
      <c r="Q1502">
        <v>3301069</v>
      </c>
      <c r="S1502">
        <f t="shared" si="484"/>
        <v>1.7333333333333334</v>
      </c>
      <c r="T1502">
        <f t="shared" si="485"/>
        <v>0.6</v>
      </c>
      <c r="V1502" s="4">
        <f t="shared" si="486"/>
        <v>381.12247567989999</v>
      </c>
      <c r="W1502">
        <f t="shared" si="487"/>
        <v>3</v>
      </c>
      <c r="X1502">
        <f t="shared" si="488"/>
        <v>0.2</v>
      </c>
      <c r="Y1502">
        <f t="shared" si="489"/>
        <v>0.11538461538461539</v>
      </c>
      <c r="Z1502">
        <f t="shared" si="490"/>
        <v>0.33333333333333331</v>
      </c>
      <c r="AA1502" t="str">
        <f t="shared" si="491"/>
        <v>O</v>
      </c>
      <c r="AD1502">
        <f t="shared" si="492"/>
        <v>-0.26315789473684209</v>
      </c>
      <c r="AF1502" t="str">
        <f t="shared" si="493"/>
        <v>----</v>
      </c>
      <c r="AG1502" t="str">
        <f t="shared" si="494"/>
        <v>----</v>
      </c>
      <c r="AH1502" t="str">
        <f t="shared" si="495"/>
        <v>----</v>
      </c>
      <c r="AI1502" t="str">
        <f t="shared" si="496"/>
        <v>----</v>
      </c>
      <c r="AJ1502" t="str">
        <f t="shared" si="497"/>
        <v>SatFACarb</v>
      </c>
      <c r="AK1502" t="str">
        <f t="shared" si="498"/>
        <v>----</v>
      </c>
      <c r="AM1502" s="4">
        <f t="shared" si="499"/>
        <v>381.21060464059093</v>
      </c>
      <c r="AN1502" s="4">
        <f t="shared" si="500"/>
        <v>381</v>
      </c>
      <c r="AO1502" s="4">
        <f t="shared" si="501"/>
        <v>0.21060464059092965</v>
      </c>
    </row>
    <row r="1503" spans="1:41" x14ac:dyDescent="0.25">
      <c r="A1503">
        <v>15</v>
      </c>
      <c r="B1503">
        <v>26</v>
      </c>
      <c r="C1503">
        <v>4</v>
      </c>
      <c r="D1503">
        <v>5</v>
      </c>
      <c r="E1503">
        <v>0</v>
      </c>
      <c r="F1503">
        <v>0</v>
      </c>
      <c r="H1503">
        <v>341.18304260000002</v>
      </c>
      <c r="J1503">
        <v>0</v>
      </c>
      <c r="K1503">
        <v>0</v>
      </c>
      <c r="L1503">
        <v>0</v>
      </c>
      <c r="M1503" t="str">
        <f t="shared" si="482"/>
        <v>No</v>
      </c>
      <c r="N1503">
        <f t="shared" si="502"/>
        <v>0</v>
      </c>
      <c r="O1503">
        <v>1537438</v>
      </c>
      <c r="P1503">
        <v>2958742</v>
      </c>
      <c r="Q1503">
        <v>2515014</v>
      </c>
      <c r="S1503">
        <f t="shared" si="484"/>
        <v>1.7333333333333334</v>
      </c>
      <c r="T1503">
        <f t="shared" si="485"/>
        <v>0.33333333333333331</v>
      </c>
      <c r="V1503" s="4">
        <f t="shared" si="486"/>
        <v>341.18304257990002</v>
      </c>
      <c r="W1503">
        <f t="shared" si="487"/>
        <v>5</v>
      </c>
      <c r="X1503">
        <f t="shared" si="488"/>
        <v>0.33333333333333331</v>
      </c>
      <c r="Y1503">
        <f t="shared" si="489"/>
        <v>0.19230769230769232</v>
      </c>
      <c r="Z1503">
        <f t="shared" si="490"/>
        <v>1</v>
      </c>
      <c r="AA1503" t="str">
        <f t="shared" si="491"/>
        <v>O</v>
      </c>
      <c r="AD1503">
        <f t="shared" si="492"/>
        <v>5.8823529411764705E-2</v>
      </c>
      <c r="AF1503" t="str">
        <f t="shared" si="493"/>
        <v>----</v>
      </c>
      <c r="AG1503" t="str">
        <f t="shared" si="494"/>
        <v>----</v>
      </c>
      <c r="AH1503" t="str">
        <f t="shared" si="495"/>
        <v>----</v>
      </c>
      <c r="AI1503" t="str">
        <f t="shared" si="496"/>
        <v>----</v>
      </c>
      <c r="AJ1503" t="str">
        <f t="shared" si="497"/>
        <v>----</v>
      </c>
      <c r="AK1503" t="str">
        <f t="shared" si="498"/>
        <v>Alipat+N</v>
      </c>
      <c r="AM1503" s="4">
        <f t="shared" si="499"/>
        <v>341.26193613477187</v>
      </c>
      <c r="AN1503" s="4">
        <f t="shared" si="500"/>
        <v>341</v>
      </c>
      <c r="AO1503" s="4">
        <f t="shared" si="501"/>
        <v>0.26193613477187228</v>
      </c>
    </row>
    <row r="1504" spans="1:41" x14ac:dyDescent="0.25">
      <c r="A1504">
        <v>15</v>
      </c>
      <c r="B1504">
        <v>26</v>
      </c>
      <c r="C1504">
        <v>4</v>
      </c>
      <c r="D1504">
        <v>6</v>
      </c>
      <c r="E1504">
        <v>0</v>
      </c>
      <c r="F1504">
        <v>0</v>
      </c>
      <c r="H1504">
        <v>357.17795719999998</v>
      </c>
      <c r="J1504">
        <v>0</v>
      </c>
      <c r="K1504">
        <v>0</v>
      </c>
      <c r="L1504">
        <v>0</v>
      </c>
      <c r="M1504" t="str">
        <f t="shared" si="482"/>
        <v>No</v>
      </c>
      <c r="N1504">
        <f t="shared" si="502"/>
        <v>0</v>
      </c>
      <c r="O1504">
        <v>3395593</v>
      </c>
      <c r="P1504">
        <v>3666360</v>
      </c>
      <c r="Q1504">
        <v>3867855</v>
      </c>
      <c r="S1504">
        <f t="shared" si="484"/>
        <v>1.7333333333333334</v>
      </c>
      <c r="T1504">
        <f t="shared" si="485"/>
        <v>0.4</v>
      </c>
      <c r="V1504" s="4">
        <f t="shared" si="486"/>
        <v>357.17795717989998</v>
      </c>
      <c r="W1504">
        <f t="shared" si="487"/>
        <v>5</v>
      </c>
      <c r="X1504">
        <f t="shared" si="488"/>
        <v>0.33333333333333331</v>
      </c>
      <c r="Y1504">
        <f t="shared" si="489"/>
        <v>0.19230769230769232</v>
      </c>
      <c r="Z1504">
        <f t="shared" si="490"/>
        <v>0.83333333333333337</v>
      </c>
      <c r="AA1504" t="str">
        <f t="shared" si="491"/>
        <v>O</v>
      </c>
      <c r="AD1504">
        <f t="shared" si="492"/>
        <v>0</v>
      </c>
      <c r="AF1504" t="str">
        <f t="shared" si="493"/>
        <v>----</v>
      </c>
      <c r="AG1504" t="str">
        <f t="shared" si="494"/>
        <v>----</v>
      </c>
      <c r="AH1504" t="str">
        <f t="shared" si="495"/>
        <v>----</v>
      </c>
      <c r="AI1504" t="str">
        <f t="shared" si="496"/>
        <v>----</v>
      </c>
      <c r="AJ1504" t="str">
        <f t="shared" si="497"/>
        <v>----</v>
      </c>
      <c r="AK1504" t="str">
        <f t="shared" si="498"/>
        <v>Alipat+N</v>
      </c>
      <c r="AM1504" s="4">
        <f t="shared" si="499"/>
        <v>357.26054932325712</v>
      </c>
      <c r="AN1504" s="4">
        <f t="shared" si="500"/>
        <v>357</v>
      </c>
      <c r="AO1504" s="4">
        <f t="shared" si="501"/>
        <v>0.26054932325712343</v>
      </c>
    </row>
    <row r="1505" spans="1:41" x14ac:dyDescent="0.25">
      <c r="A1505">
        <v>15</v>
      </c>
      <c r="B1505">
        <v>27</v>
      </c>
      <c r="C1505">
        <v>3</v>
      </c>
      <c r="D1505">
        <v>5</v>
      </c>
      <c r="E1505">
        <v>0</v>
      </c>
      <c r="F1505">
        <v>0</v>
      </c>
      <c r="H1505">
        <v>328.18779360000002</v>
      </c>
      <c r="J1505">
        <v>0</v>
      </c>
      <c r="K1505">
        <v>0</v>
      </c>
      <c r="L1505">
        <v>0</v>
      </c>
      <c r="M1505" t="str">
        <f t="shared" si="482"/>
        <v>No</v>
      </c>
      <c r="N1505">
        <f t="shared" si="502"/>
        <v>0</v>
      </c>
      <c r="O1505">
        <v>3500984</v>
      </c>
      <c r="P1505">
        <v>4614041</v>
      </c>
      <c r="Q1505">
        <v>4353372</v>
      </c>
      <c r="S1505">
        <f t="shared" si="484"/>
        <v>1.8</v>
      </c>
      <c r="T1505">
        <f t="shared" si="485"/>
        <v>0.33333333333333331</v>
      </c>
      <c r="V1505" s="4">
        <f t="shared" si="486"/>
        <v>328.18779357989996</v>
      </c>
      <c r="W1505">
        <f t="shared" si="487"/>
        <v>4</v>
      </c>
      <c r="X1505">
        <f t="shared" si="488"/>
        <v>0.26666666666666666</v>
      </c>
      <c r="Y1505">
        <f t="shared" si="489"/>
        <v>0.14814814814814814</v>
      </c>
      <c r="Z1505">
        <f t="shared" si="490"/>
        <v>0.8</v>
      </c>
      <c r="AA1505" t="str">
        <f t="shared" si="491"/>
        <v>O</v>
      </c>
      <c r="AD1505">
        <f t="shared" si="492"/>
        <v>0</v>
      </c>
      <c r="AF1505" t="str">
        <f t="shared" si="493"/>
        <v>----</v>
      </c>
      <c r="AG1505" t="str">
        <f t="shared" si="494"/>
        <v>----</v>
      </c>
      <c r="AH1505" t="str">
        <f t="shared" si="495"/>
        <v>----</v>
      </c>
      <c r="AI1505" t="str">
        <f t="shared" si="496"/>
        <v>----</v>
      </c>
      <c r="AJ1505" t="str">
        <f t="shared" si="497"/>
        <v>----</v>
      </c>
      <c r="AK1505" t="str">
        <f t="shared" si="498"/>
        <v>Alipat+N</v>
      </c>
      <c r="AM1505" s="4">
        <f t="shared" si="499"/>
        <v>328.26368217478813</v>
      </c>
      <c r="AN1505" s="4">
        <f t="shared" si="500"/>
        <v>328</v>
      </c>
      <c r="AO1505" s="4">
        <f t="shared" si="501"/>
        <v>0.26368217478812994</v>
      </c>
    </row>
    <row r="1506" spans="1:41" x14ac:dyDescent="0.25">
      <c r="A1506">
        <v>15</v>
      </c>
      <c r="B1506">
        <v>28</v>
      </c>
      <c r="C1506">
        <v>0</v>
      </c>
      <c r="D1506">
        <v>6</v>
      </c>
      <c r="E1506">
        <v>0</v>
      </c>
      <c r="F1506">
        <v>0</v>
      </c>
      <c r="H1506">
        <v>303.18131119999998</v>
      </c>
      <c r="J1506">
        <v>0</v>
      </c>
      <c r="K1506">
        <v>0</v>
      </c>
      <c r="L1506">
        <v>0</v>
      </c>
      <c r="M1506" t="str">
        <f t="shared" si="482"/>
        <v>No</v>
      </c>
      <c r="N1506">
        <f t="shared" si="502"/>
        <v>0</v>
      </c>
      <c r="O1506">
        <v>1547796</v>
      </c>
      <c r="P1506">
        <v>2009970</v>
      </c>
      <c r="Q1506">
        <v>2213665</v>
      </c>
      <c r="S1506">
        <f t="shared" si="484"/>
        <v>1.8666666666666667</v>
      </c>
      <c r="T1506">
        <f t="shared" si="485"/>
        <v>0.4</v>
      </c>
      <c r="V1506" s="4">
        <f t="shared" si="486"/>
        <v>303.18131117989998</v>
      </c>
      <c r="W1506">
        <f t="shared" si="487"/>
        <v>2</v>
      </c>
      <c r="X1506">
        <f t="shared" si="488"/>
        <v>0.13333333333333333</v>
      </c>
      <c r="Y1506">
        <f t="shared" si="489"/>
        <v>7.1428571428571425E-2</v>
      </c>
      <c r="Z1506">
        <f t="shared" si="490"/>
        <v>0.33333333333333331</v>
      </c>
      <c r="AA1506" t="str">
        <f t="shared" si="491"/>
        <v>O</v>
      </c>
      <c r="AD1506">
        <f t="shared" si="492"/>
        <v>-8.3333333333333329E-2</v>
      </c>
      <c r="AF1506" t="str">
        <f t="shared" si="493"/>
        <v>----</v>
      </c>
      <c r="AG1506" t="str">
        <f t="shared" si="494"/>
        <v>----</v>
      </c>
      <c r="AH1506" t="str">
        <f t="shared" si="495"/>
        <v>----</v>
      </c>
      <c r="AI1506" t="str">
        <f t="shared" si="496"/>
        <v>AlipatNoN</v>
      </c>
      <c r="AJ1506" t="str">
        <f t="shared" si="497"/>
        <v>----</v>
      </c>
      <c r="AK1506" t="str">
        <f t="shared" si="498"/>
        <v>----</v>
      </c>
      <c r="AM1506" s="4">
        <f t="shared" si="499"/>
        <v>303.25141739393928</v>
      </c>
      <c r="AN1506" s="4">
        <f t="shared" si="500"/>
        <v>303</v>
      </c>
      <c r="AO1506" s="4">
        <f t="shared" si="501"/>
        <v>0.25141739393927764</v>
      </c>
    </row>
    <row r="1507" spans="1:41" x14ac:dyDescent="0.25">
      <c r="A1507">
        <v>15</v>
      </c>
      <c r="B1507">
        <v>28</v>
      </c>
      <c r="C1507">
        <v>0</v>
      </c>
      <c r="D1507">
        <v>7</v>
      </c>
      <c r="E1507">
        <v>0</v>
      </c>
      <c r="F1507">
        <v>0</v>
      </c>
      <c r="H1507">
        <v>319.1762258</v>
      </c>
      <c r="J1507">
        <v>0</v>
      </c>
      <c r="K1507">
        <v>0</v>
      </c>
      <c r="L1507">
        <v>0</v>
      </c>
      <c r="M1507" t="str">
        <f t="shared" si="482"/>
        <v>No</v>
      </c>
      <c r="N1507">
        <f t="shared" si="502"/>
        <v>0</v>
      </c>
      <c r="O1507">
        <v>2306893</v>
      </c>
      <c r="P1507">
        <v>2841245</v>
      </c>
      <c r="Q1507">
        <v>3156887</v>
      </c>
      <c r="S1507">
        <f t="shared" si="484"/>
        <v>1.8666666666666667</v>
      </c>
      <c r="T1507">
        <f t="shared" si="485"/>
        <v>0.46666666666666667</v>
      </c>
      <c r="V1507" s="4">
        <f t="shared" si="486"/>
        <v>319.17622577989999</v>
      </c>
      <c r="W1507">
        <f t="shared" si="487"/>
        <v>2</v>
      </c>
      <c r="X1507">
        <f t="shared" si="488"/>
        <v>0.13333333333333333</v>
      </c>
      <c r="Y1507">
        <f t="shared" si="489"/>
        <v>7.1428571428571425E-2</v>
      </c>
      <c r="Z1507">
        <f t="shared" si="490"/>
        <v>0.2857142857142857</v>
      </c>
      <c r="AA1507" t="str">
        <f t="shared" si="491"/>
        <v>O</v>
      </c>
      <c r="AD1507">
        <f t="shared" si="492"/>
        <v>-0.13043478260869565</v>
      </c>
      <c r="AF1507" t="str">
        <f t="shared" si="493"/>
        <v>----</v>
      </c>
      <c r="AG1507" t="str">
        <f t="shared" si="494"/>
        <v>----</v>
      </c>
      <c r="AH1507" t="str">
        <f t="shared" si="495"/>
        <v>----</v>
      </c>
      <c r="AI1507" t="str">
        <f t="shared" si="496"/>
        <v>AlipatNoN</v>
      </c>
      <c r="AJ1507" t="str">
        <f t="shared" si="497"/>
        <v>----</v>
      </c>
      <c r="AK1507" t="str">
        <f t="shared" si="498"/>
        <v>----</v>
      </c>
      <c r="AM1507" s="4">
        <f t="shared" si="499"/>
        <v>319.25003058242459</v>
      </c>
      <c r="AN1507" s="4">
        <f t="shared" si="500"/>
        <v>319</v>
      </c>
      <c r="AO1507" s="4">
        <f t="shared" si="501"/>
        <v>0.25003058242458565</v>
      </c>
    </row>
    <row r="1508" spans="1:41" x14ac:dyDescent="0.25">
      <c r="A1508">
        <v>15</v>
      </c>
      <c r="B1508">
        <v>28</v>
      </c>
      <c r="C1508">
        <v>0</v>
      </c>
      <c r="D1508">
        <v>8</v>
      </c>
      <c r="E1508">
        <v>0</v>
      </c>
      <c r="F1508">
        <v>0</v>
      </c>
      <c r="H1508">
        <v>335.17114040000001</v>
      </c>
      <c r="J1508">
        <v>0</v>
      </c>
      <c r="K1508">
        <v>0</v>
      </c>
      <c r="L1508">
        <v>0</v>
      </c>
      <c r="M1508" t="str">
        <f t="shared" ref="M1508:M1571" si="503">IF(J1508&gt;0,"Yes","No")</f>
        <v>No</v>
      </c>
      <c r="N1508">
        <f t="shared" si="502"/>
        <v>0</v>
      </c>
      <c r="O1508">
        <v>2672304</v>
      </c>
      <c r="P1508">
        <v>5203390</v>
      </c>
      <c r="Q1508">
        <v>4272140</v>
      </c>
      <c r="S1508">
        <f t="shared" ref="S1508:S1571" si="504">B1508/A1508</f>
        <v>1.8666666666666667</v>
      </c>
      <c r="T1508">
        <f t="shared" ref="T1508:T1571" si="505">D1508/A1508</f>
        <v>0.53333333333333333</v>
      </c>
      <c r="V1508" s="4">
        <f t="shared" ref="V1508:V1571" si="506">A1508*12+(B1508-1)*1.007825+C1508*14.003074+D1508*15.9949146+E1508*31.9720707+F1508*30.9737615+0.0005485799</f>
        <v>335.17114037990001</v>
      </c>
      <c r="W1508">
        <f t="shared" ref="W1508:W1571" si="507">1+A1508-B1508/2+C1508/2+F1508/2</f>
        <v>2</v>
      </c>
      <c r="X1508">
        <f t="shared" ref="X1508:X1571" si="508">W1508/A1508</f>
        <v>0.13333333333333333</v>
      </c>
      <c r="Y1508">
        <f t="shared" ref="Y1508:Y1571" si="509">W1508/B1508</f>
        <v>7.1428571428571425E-2</v>
      </c>
      <c r="Z1508">
        <f t="shared" ref="Z1508:Z1571" si="510">W1508/D1508</f>
        <v>0.25</v>
      </c>
      <c r="AA1508" t="str">
        <f t="shared" ref="AA1508:AA1571" si="511">IF(X1508&gt;=0.3,IF(X1508&lt;=0.68,IF(Y1508&gt;=0.2,IF(Y1508&lt;=0.95,IF(Z1508&gt;=0.77,IF(Z1508&lt;=1.75,"CRAM","O"),"O"),"O"),"O"),"O"),"O")</f>
        <v>O</v>
      </c>
      <c r="AD1508">
        <f t="shared" ref="AD1508:AD1571" si="512">(1+A1508-D1508/2-E1508-B1508/2)/(A1508-D1508/2-E1508-C1508-F1508)</f>
        <v>-0.18181818181818182</v>
      </c>
      <c r="AF1508" t="str">
        <f t="shared" ref="AF1508:AF1571" si="513">IF(AD1508&gt;0.66,"CondAr","----")</f>
        <v>----</v>
      </c>
      <c r="AG1508" t="str">
        <f t="shared" ref="AG1508:AG1571" si="514">IF(AND((AD1508&gt;0.5),(AD1508&lt;=0.66)),"Aromatic","----")</f>
        <v>----</v>
      </c>
      <c r="AH1508" t="str">
        <f t="shared" ref="AH1508:AH1571" si="515">IF(AND((AD1508&lt;=0.5),(S1508&lt;1.5)),"HUnSatLig","----")</f>
        <v>----</v>
      </c>
      <c r="AI1508" t="str">
        <f t="shared" ref="AI1508:AI1571" si="516">IF(AND((T1508&lt;0.6),(S1508&gt;=1.5),(C1508=0)),"AlipatNoN","----")</f>
        <v>AlipatNoN</v>
      </c>
      <c r="AJ1508" t="str">
        <f t="shared" ref="AJ1508:AJ1571" si="517">IF(AND((S1508&gt;=1.5),(T1508&gt;=0.6)),"SatFACarb","----")</f>
        <v>----</v>
      </c>
      <c r="AK1508" t="str">
        <f t="shared" ref="AK1508:AK1571" si="518">IF(AND((T1508&lt;0.6),(S1508&gt;=1.5),(C1508&gt;0)),"Alipat+N","----")</f>
        <v>----</v>
      </c>
      <c r="AM1508" s="4">
        <f t="shared" ref="AM1508:AM1571" si="519">V1508*(44/43.989828)</f>
        <v>335.24864377090989</v>
      </c>
      <c r="AN1508" s="4">
        <f t="shared" ref="AN1508:AN1571" si="520">INT(AM1508)</f>
        <v>335</v>
      </c>
      <c r="AO1508" s="4">
        <f t="shared" ref="AO1508:AO1571" si="521">AM1508-AN1508</f>
        <v>0.24864377090989365</v>
      </c>
    </row>
    <row r="1509" spans="1:41" x14ac:dyDescent="0.25">
      <c r="A1509">
        <v>15</v>
      </c>
      <c r="B1509">
        <v>28</v>
      </c>
      <c r="C1509">
        <v>0</v>
      </c>
      <c r="D1509">
        <v>8</v>
      </c>
      <c r="E1509">
        <v>1</v>
      </c>
      <c r="F1509">
        <v>0</v>
      </c>
      <c r="H1509">
        <v>367.14321109999997</v>
      </c>
      <c r="J1509">
        <v>0</v>
      </c>
      <c r="K1509">
        <v>0</v>
      </c>
      <c r="L1509">
        <v>0</v>
      </c>
      <c r="M1509" t="str">
        <f t="shared" si="503"/>
        <v>No</v>
      </c>
      <c r="N1509">
        <f t="shared" si="502"/>
        <v>0</v>
      </c>
      <c r="O1509">
        <v>2417098</v>
      </c>
      <c r="P1509">
        <v>3694081</v>
      </c>
      <c r="Q1509">
        <v>4350193</v>
      </c>
      <c r="S1509">
        <f t="shared" si="504"/>
        <v>1.8666666666666667</v>
      </c>
      <c r="T1509">
        <f t="shared" si="505"/>
        <v>0.53333333333333333</v>
      </c>
      <c r="V1509" s="4">
        <f t="shared" si="506"/>
        <v>367.14321107990003</v>
      </c>
      <c r="W1509">
        <f t="shared" si="507"/>
        <v>2</v>
      </c>
      <c r="X1509">
        <f t="shared" si="508"/>
        <v>0.13333333333333333</v>
      </c>
      <c r="Y1509">
        <f t="shared" si="509"/>
        <v>7.1428571428571425E-2</v>
      </c>
      <c r="Z1509">
        <f t="shared" si="510"/>
        <v>0.25</v>
      </c>
      <c r="AA1509" t="str">
        <f t="shared" si="511"/>
        <v>O</v>
      </c>
      <c r="AD1509">
        <f t="shared" si="512"/>
        <v>-0.3</v>
      </c>
      <c r="AF1509" t="str">
        <f t="shared" si="513"/>
        <v>----</v>
      </c>
      <c r="AG1509" t="str">
        <f t="shared" si="514"/>
        <v>----</v>
      </c>
      <c r="AH1509" t="str">
        <f t="shared" si="515"/>
        <v>----</v>
      </c>
      <c r="AI1509" t="str">
        <f t="shared" si="516"/>
        <v>AlipatNoN</v>
      </c>
      <c r="AJ1509" t="str">
        <f t="shared" si="517"/>
        <v>----</v>
      </c>
      <c r="AK1509" t="str">
        <f t="shared" si="518"/>
        <v>----</v>
      </c>
      <c r="AM1509" s="4">
        <f t="shared" si="519"/>
        <v>367.2281075414889</v>
      </c>
      <c r="AN1509" s="4">
        <f t="shared" si="520"/>
        <v>367</v>
      </c>
      <c r="AO1509" s="4">
        <f t="shared" si="521"/>
        <v>0.228107541488896</v>
      </c>
    </row>
    <row r="1510" spans="1:41" x14ac:dyDescent="0.25">
      <c r="A1510">
        <v>15</v>
      </c>
      <c r="B1510">
        <v>28</v>
      </c>
      <c r="C1510">
        <v>0</v>
      </c>
      <c r="D1510">
        <v>9</v>
      </c>
      <c r="E1510">
        <v>0</v>
      </c>
      <c r="F1510">
        <v>0</v>
      </c>
      <c r="H1510">
        <v>351.16605499999997</v>
      </c>
      <c r="J1510">
        <v>0</v>
      </c>
      <c r="K1510">
        <v>0</v>
      </c>
      <c r="L1510">
        <v>0</v>
      </c>
      <c r="M1510" t="str">
        <f t="shared" si="503"/>
        <v>No</v>
      </c>
      <c r="N1510">
        <f t="shared" si="502"/>
        <v>0</v>
      </c>
      <c r="O1510">
        <v>3085657</v>
      </c>
      <c r="P1510">
        <v>5190279</v>
      </c>
      <c r="Q1510">
        <v>4182930</v>
      </c>
      <c r="S1510">
        <f t="shared" si="504"/>
        <v>1.8666666666666667</v>
      </c>
      <c r="T1510">
        <f t="shared" si="505"/>
        <v>0.6</v>
      </c>
      <c r="V1510" s="4">
        <f t="shared" si="506"/>
        <v>351.16605497990003</v>
      </c>
      <c r="W1510">
        <f t="shared" si="507"/>
        <v>2</v>
      </c>
      <c r="X1510">
        <f t="shared" si="508"/>
        <v>0.13333333333333333</v>
      </c>
      <c r="Y1510">
        <f t="shared" si="509"/>
        <v>7.1428571428571425E-2</v>
      </c>
      <c r="Z1510">
        <f t="shared" si="510"/>
        <v>0.22222222222222221</v>
      </c>
      <c r="AA1510" t="str">
        <f t="shared" si="511"/>
        <v>O</v>
      </c>
      <c r="AD1510">
        <f t="shared" si="512"/>
        <v>-0.23809523809523808</v>
      </c>
      <c r="AF1510" t="str">
        <f t="shared" si="513"/>
        <v>----</v>
      </c>
      <c r="AG1510" t="str">
        <f t="shared" si="514"/>
        <v>----</v>
      </c>
      <c r="AH1510" t="str">
        <f t="shared" si="515"/>
        <v>----</v>
      </c>
      <c r="AI1510" t="str">
        <f t="shared" si="516"/>
        <v>----</v>
      </c>
      <c r="AJ1510" t="str">
        <f t="shared" si="517"/>
        <v>SatFACarb</v>
      </c>
      <c r="AK1510" t="str">
        <f t="shared" si="518"/>
        <v>----</v>
      </c>
      <c r="AM1510" s="4">
        <f t="shared" si="519"/>
        <v>351.2472569593952</v>
      </c>
      <c r="AN1510" s="4">
        <f t="shared" si="520"/>
        <v>351</v>
      </c>
      <c r="AO1510" s="4">
        <f t="shared" si="521"/>
        <v>0.24725695939520165</v>
      </c>
    </row>
    <row r="1511" spans="1:41" x14ac:dyDescent="0.25">
      <c r="A1511">
        <v>15</v>
      </c>
      <c r="B1511">
        <v>28</v>
      </c>
      <c r="C1511">
        <v>0</v>
      </c>
      <c r="D1511">
        <v>9</v>
      </c>
      <c r="E1511">
        <v>1</v>
      </c>
      <c r="F1511">
        <v>0</v>
      </c>
      <c r="H1511">
        <v>383.13812569999999</v>
      </c>
      <c r="J1511">
        <v>0</v>
      </c>
      <c r="K1511">
        <v>0</v>
      </c>
      <c r="L1511">
        <v>0</v>
      </c>
      <c r="M1511" t="str">
        <f t="shared" si="503"/>
        <v>No</v>
      </c>
      <c r="N1511">
        <f t="shared" si="502"/>
        <v>0</v>
      </c>
      <c r="O1511">
        <v>2103311</v>
      </c>
      <c r="P1511">
        <v>2914943</v>
      </c>
      <c r="Q1511">
        <v>4274907</v>
      </c>
      <c r="S1511">
        <f t="shared" si="504"/>
        <v>1.8666666666666667</v>
      </c>
      <c r="T1511">
        <f t="shared" si="505"/>
        <v>0.6</v>
      </c>
      <c r="V1511" s="4">
        <f t="shared" si="506"/>
        <v>383.13812567990004</v>
      </c>
      <c r="W1511">
        <f t="shared" si="507"/>
        <v>2</v>
      </c>
      <c r="X1511">
        <f t="shared" si="508"/>
        <v>0.13333333333333333</v>
      </c>
      <c r="Y1511">
        <f t="shared" si="509"/>
        <v>7.1428571428571425E-2</v>
      </c>
      <c r="Z1511">
        <f t="shared" si="510"/>
        <v>0.22222222222222221</v>
      </c>
      <c r="AA1511" t="str">
        <f t="shared" si="511"/>
        <v>O</v>
      </c>
      <c r="AD1511">
        <f t="shared" si="512"/>
        <v>-0.36842105263157893</v>
      </c>
      <c r="AF1511" t="str">
        <f t="shared" si="513"/>
        <v>----</v>
      </c>
      <c r="AG1511" t="str">
        <f t="shared" si="514"/>
        <v>----</v>
      </c>
      <c r="AH1511" t="str">
        <f t="shared" si="515"/>
        <v>----</v>
      </c>
      <c r="AI1511" t="str">
        <f t="shared" si="516"/>
        <v>----</v>
      </c>
      <c r="AJ1511" t="str">
        <f t="shared" si="517"/>
        <v>SatFACarb</v>
      </c>
      <c r="AK1511" t="str">
        <f t="shared" si="518"/>
        <v>----</v>
      </c>
      <c r="AM1511" s="4">
        <f t="shared" si="519"/>
        <v>383.2267207299742</v>
      </c>
      <c r="AN1511" s="4">
        <f t="shared" si="520"/>
        <v>383</v>
      </c>
      <c r="AO1511" s="4">
        <f t="shared" si="521"/>
        <v>0.226720729974204</v>
      </c>
    </row>
    <row r="1512" spans="1:41" x14ac:dyDescent="0.25">
      <c r="A1512">
        <v>15</v>
      </c>
      <c r="B1512">
        <v>28</v>
      </c>
      <c r="C1512">
        <v>0</v>
      </c>
      <c r="D1512">
        <v>12</v>
      </c>
      <c r="E1512">
        <v>1</v>
      </c>
      <c r="F1512">
        <v>0</v>
      </c>
      <c r="H1512">
        <v>431.12286949999998</v>
      </c>
      <c r="J1512">
        <v>0</v>
      </c>
      <c r="K1512">
        <v>0</v>
      </c>
      <c r="L1512">
        <v>0</v>
      </c>
      <c r="M1512" t="str">
        <f t="shared" si="503"/>
        <v>No</v>
      </c>
      <c r="N1512">
        <f t="shared" si="502"/>
        <v>0</v>
      </c>
      <c r="O1512">
        <v>2029979</v>
      </c>
      <c r="P1512">
        <v>3087725</v>
      </c>
      <c r="Q1512">
        <v>2975416</v>
      </c>
      <c r="S1512">
        <f t="shared" si="504"/>
        <v>1.8666666666666667</v>
      </c>
      <c r="T1512">
        <f t="shared" si="505"/>
        <v>0.8</v>
      </c>
      <c r="V1512" s="4">
        <f t="shared" si="506"/>
        <v>431.12286947989998</v>
      </c>
      <c r="W1512">
        <f t="shared" si="507"/>
        <v>2</v>
      </c>
      <c r="X1512">
        <f t="shared" si="508"/>
        <v>0.13333333333333333</v>
      </c>
      <c r="Y1512">
        <f t="shared" si="509"/>
        <v>7.1428571428571425E-2</v>
      </c>
      <c r="Z1512">
        <f t="shared" si="510"/>
        <v>0.16666666666666666</v>
      </c>
      <c r="AA1512" t="str">
        <f t="shared" si="511"/>
        <v>O</v>
      </c>
      <c r="AD1512">
        <f t="shared" si="512"/>
        <v>-0.625</v>
      </c>
      <c r="AF1512" t="str">
        <f t="shared" si="513"/>
        <v>----</v>
      </c>
      <c r="AG1512" t="str">
        <f t="shared" si="514"/>
        <v>----</v>
      </c>
      <c r="AH1512" t="str">
        <f t="shared" si="515"/>
        <v>----</v>
      </c>
      <c r="AI1512" t="str">
        <f t="shared" si="516"/>
        <v>----</v>
      </c>
      <c r="AJ1512" t="str">
        <f t="shared" si="517"/>
        <v>SatFACarb</v>
      </c>
      <c r="AK1512" t="str">
        <f t="shared" si="518"/>
        <v>----</v>
      </c>
      <c r="AM1512" s="4">
        <f t="shared" si="519"/>
        <v>431.22256029543001</v>
      </c>
      <c r="AN1512" s="4">
        <f t="shared" si="520"/>
        <v>431</v>
      </c>
      <c r="AO1512" s="4">
        <f t="shared" si="521"/>
        <v>0.22256029543001432</v>
      </c>
    </row>
    <row r="1513" spans="1:41" x14ac:dyDescent="0.25">
      <c r="A1513">
        <v>15</v>
      </c>
      <c r="B1513">
        <v>28</v>
      </c>
      <c r="C1513">
        <v>4</v>
      </c>
      <c r="D1513">
        <v>5</v>
      </c>
      <c r="E1513">
        <v>0</v>
      </c>
      <c r="F1513">
        <v>0</v>
      </c>
      <c r="H1513">
        <v>343.19869260000002</v>
      </c>
      <c r="J1513">
        <v>0</v>
      </c>
      <c r="K1513">
        <v>0</v>
      </c>
      <c r="L1513">
        <v>0</v>
      </c>
      <c r="M1513" t="str">
        <f t="shared" si="503"/>
        <v>No</v>
      </c>
      <c r="N1513">
        <f t="shared" si="502"/>
        <v>0</v>
      </c>
      <c r="O1513">
        <v>4031851</v>
      </c>
      <c r="P1513">
        <v>5584300</v>
      </c>
      <c r="Q1513">
        <v>5126262</v>
      </c>
      <c r="S1513">
        <f t="shared" si="504"/>
        <v>1.8666666666666667</v>
      </c>
      <c r="T1513">
        <f t="shared" si="505"/>
        <v>0.33333333333333331</v>
      </c>
      <c r="V1513" s="4">
        <f t="shared" si="506"/>
        <v>343.19869257989996</v>
      </c>
      <c r="W1513">
        <f t="shared" si="507"/>
        <v>4</v>
      </c>
      <c r="X1513">
        <f t="shared" si="508"/>
        <v>0.26666666666666666</v>
      </c>
      <c r="Y1513">
        <f t="shared" si="509"/>
        <v>0.14285714285714285</v>
      </c>
      <c r="Z1513">
        <f t="shared" si="510"/>
        <v>0.8</v>
      </c>
      <c r="AA1513" t="str">
        <f t="shared" si="511"/>
        <v>O</v>
      </c>
      <c r="AD1513">
        <f t="shared" si="512"/>
        <v>-5.8823529411764705E-2</v>
      </c>
      <c r="AF1513" t="str">
        <f t="shared" si="513"/>
        <v>----</v>
      </c>
      <c r="AG1513" t="str">
        <f t="shared" si="514"/>
        <v>----</v>
      </c>
      <c r="AH1513" t="str">
        <f t="shared" si="515"/>
        <v>----</v>
      </c>
      <c r="AI1513" t="str">
        <f t="shared" si="516"/>
        <v>----</v>
      </c>
      <c r="AJ1513" t="str">
        <f t="shared" si="517"/>
        <v>----</v>
      </c>
      <c r="AK1513" t="str">
        <f t="shared" si="518"/>
        <v>Alipat+N</v>
      </c>
      <c r="AM1513" s="4">
        <f t="shared" si="519"/>
        <v>343.27805222415498</v>
      </c>
      <c r="AN1513" s="4">
        <f t="shared" si="520"/>
        <v>343</v>
      </c>
      <c r="AO1513" s="4">
        <f t="shared" si="521"/>
        <v>0.2780522241549761</v>
      </c>
    </row>
    <row r="1514" spans="1:41" x14ac:dyDescent="0.25">
      <c r="A1514">
        <v>15</v>
      </c>
      <c r="B1514">
        <v>28</v>
      </c>
      <c r="C1514">
        <v>4</v>
      </c>
      <c r="D1514">
        <v>6</v>
      </c>
      <c r="E1514">
        <v>0</v>
      </c>
      <c r="F1514">
        <v>0</v>
      </c>
      <c r="H1514">
        <v>359.19360719999997</v>
      </c>
      <c r="J1514">
        <v>0</v>
      </c>
      <c r="K1514">
        <v>0</v>
      </c>
      <c r="L1514">
        <v>0</v>
      </c>
      <c r="M1514" t="str">
        <f t="shared" si="503"/>
        <v>No</v>
      </c>
      <c r="N1514">
        <f t="shared" si="502"/>
        <v>0</v>
      </c>
      <c r="O1514">
        <v>3951199</v>
      </c>
      <c r="P1514">
        <v>5311537</v>
      </c>
      <c r="Q1514">
        <v>5109573</v>
      </c>
      <c r="S1514">
        <f t="shared" si="504"/>
        <v>1.8666666666666667</v>
      </c>
      <c r="T1514">
        <f t="shared" si="505"/>
        <v>0.4</v>
      </c>
      <c r="V1514" s="4">
        <f t="shared" si="506"/>
        <v>359.19360717989997</v>
      </c>
      <c r="W1514">
        <f t="shared" si="507"/>
        <v>4</v>
      </c>
      <c r="X1514">
        <f t="shared" si="508"/>
        <v>0.26666666666666666</v>
      </c>
      <c r="Y1514">
        <f t="shared" si="509"/>
        <v>0.14285714285714285</v>
      </c>
      <c r="Z1514">
        <f t="shared" si="510"/>
        <v>0.66666666666666663</v>
      </c>
      <c r="AA1514" t="str">
        <f t="shared" si="511"/>
        <v>O</v>
      </c>
      <c r="AD1514">
        <f t="shared" si="512"/>
        <v>-0.125</v>
      </c>
      <c r="AF1514" t="str">
        <f t="shared" si="513"/>
        <v>----</v>
      </c>
      <c r="AG1514" t="str">
        <f t="shared" si="514"/>
        <v>----</v>
      </c>
      <c r="AH1514" t="str">
        <f t="shared" si="515"/>
        <v>----</v>
      </c>
      <c r="AI1514" t="str">
        <f t="shared" si="516"/>
        <v>----</v>
      </c>
      <c r="AJ1514" t="str">
        <f t="shared" si="517"/>
        <v>----</v>
      </c>
      <c r="AK1514" t="str">
        <f t="shared" si="518"/>
        <v>Alipat+N</v>
      </c>
      <c r="AM1514" s="4">
        <f t="shared" si="519"/>
        <v>359.27666541264034</v>
      </c>
      <c r="AN1514" s="4">
        <f t="shared" si="520"/>
        <v>359</v>
      </c>
      <c r="AO1514" s="4">
        <f t="shared" si="521"/>
        <v>0.27666541264034095</v>
      </c>
    </row>
    <row r="1515" spans="1:41" x14ac:dyDescent="0.25">
      <c r="A1515">
        <v>15</v>
      </c>
      <c r="B1515">
        <v>28</v>
      </c>
      <c r="C1515">
        <v>4</v>
      </c>
      <c r="D1515">
        <v>7</v>
      </c>
      <c r="E1515">
        <v>0</v>
      </c>
      <c r="F1515">
        <v>0</v>
      </c>
      <c r="H1515">
        <v>375.18852179999999</v>
      </c>
      <c r="J1515">
        <v>0</v>
      </c>
      <c r="K1515">
        <v>0</v>
      </c>
      <c r="L1515">
        <v>0</v>
      </c>
      <c r="M1515" t="str">
        <f t="shared" si="503"/>
        <v>No</v>
      </c>
      <c r="N1515">
        <f t="shared" si="502"/>
        <v>0</v>
      </c>
      <c r="O1515">
        <v>1563462</v>
      </c>
      <c r="P1515">
        <v>2316719</v>
      </c>
      <c r="Q1515">
        <v>1691996</v>
      </c>
      <c r="S1515">
        <f t="shared" si="504"/>
        <v>1.8666666666666667</v>
      </c>
      <c r="T1515">
        <f t="shared" si="505"/>
        <v>0.46666666666666667</v>
      </c>
      <c r="V1515" s="4">
        <f t="shared" si="506"/>
        <v>375.18852177989999</v>
      </c>
      <c r="W1515">
        <f t="shared" si="507"/>
        <v>4</v>
      </c>
      <c r="X1515">
        <f t="shared" si="508"/>
        <v>0.26666666666666666</v>
      </c>
      <c r="Y1515">
        <f t="shared" si="509"/>
        <v>0.14285714285714285</v>
      </c>
      <c r="Z1515">
        <f t="shared" si="510"/>
        <v>0.5714285714285714</v>
      </c>
      <c r="AA1515" t="str">
        <f t="shared" si="511"/>
        <v>O</v>
      </c>
      <c r="AD1515">
        <f t="shared" si="512"/>
        <v>-0.2</v>
      </c>
      <c r="AF1515" t="str">
        <f t="shared" si="513"/>
        <v>----</v>
      </c>
      <c r="AG1515" t="str">
        <f t="shared" si="514"/>
        <v>----</v>
      </c>
      <c r="AH1515" t="str">
        <f t="shared" si="515"/>
        <v>----</v>
      </c>
      <c r="AI1515" t="str">
        <f t="shared" si="516"/>
        <v>----</v>
      </c>
      <c r="AJ1515" t="str">
        <f t="shared" si="517"/>
        <v>----</v>
      </c>
      <c r="AK1515" t="str">
        <f t="shared" si="518"/>
        <v>Alipat+N</v>
      </c>
      <c r="AM1515" s="4">
        <f t="shared" si="519"/>
        <v>375.27527860112565</v>
      </c>
      <c r="AN1515" s="4">
        <f t="shared" si="520"/>
        <v>375</v>
      </c>
      <c r="AO1515" s="4">
        <f t="shared" si="521"/>
        <v>0.27527860112564895</v>
      </c>
    </row>
    <row r="1516" spans="1:41" x14ac:dyDescent="0.25">
      <c r="A1516">
        <v>15</v>
      </c>
      <c r="B1516">
        <v>29</v>
      </c>
      <c r="C1516">
        <v>3</v>
      </c>
      <c r="D1516">
        <v>4</v>
      </c>
      <c r="E1516">
        <v>0</v>
      </c>
      <c r="F1516">
        <v>0</v>
      </c>
      <c r="H1516">
        <v>314.208529</v>
      </c>
      <c r="J1516">
        <v>0</v>
      </c>
      <c r="K1516">
        <v>0</v>
      </c>
      <c r="L1516">
        <v>0</v>
      </c>
      <c r="M1516" t="str">
        <f t="shared" si="503"/>
        <v>No</v>
      </c>
      <c r="N1516">
        <f t="shared" si="502"/>
        <v>0</v>
      </c>
      <c r="O1516">
        <v>1766065</v>
      </c>
      <c r="P1516">
        <v>3428652</v>
      </c>
      <c r="Q1516">
        <v>3060151</v>
      </c>
      <c r="S1516">
        <f t="shared" si="504"/>
        <v>1.9333333333333333</v>
      </c>
      <c r="T1516">
        <f t="shared" si="505"/>
        <v>0.26666666666666666</v>
      </c>
      <c r="V1516" s="4">
        <f t="shared" si="506"/>
        <v>314.2085289799</v>
      </c>
      <c r="W1516">
        <f t="shared" si="507"/>
        <v>3</v>
      </c>
      <c r="X1516">
        <f t="shared" si="508"/>
        <v>0.2</v>
      </c>
      <c r="Y1516">
        <f t="shared" si="509"/>
        <v>0.10344827586206896</v>
      </c>
      <c r="Z1516">
        <f t="shared" si="510"/>
        <v>0.75</v>
      </c>
      <c r="AA1516" t="str">
        <f t="shared" si="511"/>
        <v>O</v>
      </c>
      <c r="AD1516">
        <f t="shared" si="512"/>
        <v>-0.05</v>
      </c>
      <c r="AF1516" t="str">
        <f t="shared" si="513"/>
        <v>----</v>
      </c>
      <c r="AG1516" t="str">
        <f t="shared" si="514"/>
        <v>----</v>
      </c>
      <c r="AH1516" t="str">
        <f t="shared" si="515"/>
        <v>----</v>
      </c>
      <c r="AI1516" t="str">
        <f t="shared" si="516"/>
        <v>----</v>
      </c>
      <c r="AJ1516" t="str">
        <f t="shared" si="517"/>
        <v>----</v>
      </c>
      <c r="AK1516" t="str">
        <f t="shared" si="518"/>
        <v>Alipat+N</v>
      </c>
      <c r="AM1516" s="4">
        <f t="shared" si="519"/>
        <v>314.2811850756861</v>
      </c>
      <c r="AN1516" s="4">
        <f t="shared" si="520"/>
        <v>314</v>
      </c>
      <c r="AO1516" s="4">
        <f t="shared" si="521"/>
        <v>0.2811850756860963</v>
      </c>
    </row>
    <row r="1517" spans="1:41" x14ac:dyDescent="0.25">
      <c r="A1517">
        <v>15</v>
      </c>
      <c r="B1517">
        <v>29</v>
      </c>
      <c r="C1517">
        <v>3</v>
      </c>
      <c r="D1517">
        <v>5</v>
      </c>
      <c r="E1517">
        <v>0</v>
      </c>
      <c r="F1517">
        <v>0</v>
      </c>
      <c r="H1517">
        <v>330.20344360000001</v>
      </c>
      <c r="J1517">
        <v>0</v>
      </c>
      <c r="K1517">
        <v>0</v>
      </c>
      <c r="L1517">
        <v>0</v>
      </c>
      <c r="M1517" t="str">
        <f t="shared" si="503"/>
        <v>No</v>
      </c>
      <c r="N1517">
        <f t="shared" si="502"/>
        <v>0</v>
      </c>
      <c r="O1517">
        <v>7002900</v>
      </c>
      <c r="P1517">
        <v>10552654</v>
      </c>
      <c r="Q1517">
        <v>8846139</v>
      </c>
      <c r="S1517">
        <f t="shared" si="504"/>
        <v>1.9333333333333333</v>
      </c>
      <c r="T1517">
        <f t="shared" si="505"/>
        <v>0.33333333333333331</v>
      </c>
      <c r="V1517" s="4">
        <f t="shared" si="506"/>
        <v>330.20344357990001</v>
      </c>
      <c r="W1517">
        <f t="shared" si="507"/>
        <v>3</v>
      </c>
      <c r="X1517">
        <f t="shared" si="508"/>
        <v>0.2</v>
      </c>
      <c r="Y1517">
        <f t="shared" si="509"/>
        <v>0.10344827586206896</v>
      </c>
      <c r="Z1517">
        <f t="shared" si="510"/>
        <v>0.6</v>
      </c>
      <c r="AA1517" t="str">
        <f t="shared" si="511"/>
        <v>O</v>
      </c>
      <c r="AD1517">
        <f t="shared" si="512"/>
        <v>-0.10526315789473684</v>
      </c>
      <c r="AF1517" t="str">
        <f t="shared" si="513"/>
        <v>----</v>
      </c>
      <c r="AG1517" t="str">
        <f t="shared" si="514"/>
        <v>----</v>
      </c>
      <c r="AH1517" t="str">
        <f t="shared" si="515"/>
        <v>----</v>
      </c>
      <c r="AI1517" t="str">
        <f t="shared" si="516"/>
        <v>----</v>
      </c>
      <c r="AJ1517" t="str">
        <f t="shared" si="517"/>
        <v>----</v>
      </c>
      <c r="AK1517" t="str">
        <f t="shared" si="518"/>
        <v>Alipat+N</v>
      </c>
      <c r="AM1517" s="4">
        <f t="shared" si="519"/>
        <v>330.2797982641714</v>
      </c>
      <c r="AN1517" s="4">
        <f t="shared" si="520"/>
        <v>330</v>
      </c>
      <c r="AO1517" s="4">
        <f t="shared" si="521"/>
        <v>0.2797982641714043</v>
      </c>
    </row>
    <row r="1518" spans="1:41" x14ac:dyDescent="0.25">
      <c r="A1518">
        <v>15</v>
      </c>
      <c r="B1518">
        <v>29</v>
      </c>
      <c r="C1518">
        <v>3</v>
      </c>
      <c r="D1518">
        <v>6</v>
      </c>
      <c r="E1518">
        <v>0</v>
      </c>
      <c r="F1518">
        <v>0</v>
      </c>
      <c r="H1518">
        <v>346.19835819999997</v>
      </c>
      <c r="J1518">
        <v>0</v>
      </c>
      <c r="K1518">
        <v>0</v>
      </c>
      <c r="L1518">
        <v>0</v>
      </c>
      <c r="M1518" t="str">
        <f t="shared" si="503"/>
        <v>No</v>
      </c>
      <c r="N1518">
        <f t="shared" si="502"/>
        <v>0</v>
      </c>
      <c r="O1518">
        <v>2157121</v>
      </c>
      <c r="P1518">
        <v>2901732</v>
      </c>
      <c r="Q1518">
        <v>2853838</v>
      </c>
      <c r="S1518">
        <f t="shared" si="504"/>
        <v>1.9333333333333333</v>
      </c>
      <c r="T1518">
        <f t="shared" si="505"/>
        <v>0.4</v>
      </c>
      <c r="V1518" s="4">
        <f t="shared" si="506"/>
        <v>346.19835817989997</v>
      </c>
      <c r="W1518">
        <f t="shared" si="507"/>
        <v>3</v>
      </c>
      <c r="X1518">
        <f t="shared" si="508"/>
        <v>0.2</v>
      </c>
      <c r="Y1518">
        <f t="shared" si="509"/>
        <v>0.10344827586206896</v>
      </c>
      <c r="Z1518">
        <f t="shared" si="510"/>
        <v>0.5</v>
      </c>
      <c r="AA1518" t="str">
        <f t="shared" si="511"/>
        <v>O</v>
      </c>
      <c r="AD1518">
        <f t="shared" si="512"/>
        <v>-0.16666666666666666</v>
      </c>
      <c r="AF1518" t="str">
        <f t="shared" si="513"/>
        <v>----</v>
      </c>
      <c r="AG1518" t="str">
        <f t="shared" si="514"/>
        <v>----</v>
      </c>
      <c r="AH1518" t="str">
        <f t="shared" si="515"/>
        <v>----</v>
      </c>
      <c r="AI1518" t="str">
        <f t="shared" si="516"/>
        <v>----</v>
      </c>
      <c r="AJ1518" t="str">
        <f t="shared" si="517"/>
        <v>----</v>
      </c>
      <c r="AK1518" t="str">
        <f t="shared" si="518"/>
        <v>Alipat+N</v>
      </c>
      <c r="AM1518" s="4">
        <f t="shared" si="519"/>
        <v>346.27841145265666</v>
      </c>
      <c r="AN1518" s="4">
        <f t="shared" si="520"/>
        <v>346</v>
      </c>
      <c r="AO1518" s="4">
        <f t="shared" si="521"/>
        <v>0.27841145265665546</v>
      </c>
    </row>
    <row r="1519" spans="1:41" x14ac:dyDescent="0.25">
      <c r="A1519">
        <v>15</v>
      </c>
      <c r="B1519">
        <v>30</v>
      </c>
      <c r="C1519">
        <v>0</v>
      </c>
      <c r="D1519">
        <v>8</v>
      </c>
      <c r="E1519">
        <v>1</v>
      </c>
      <c r="F1519">
        <v>0</v>
      </c>
      <c r="H1519">
        <v>369.15886110000002</v>
      </c>
      <c r="J1519">
        <v>0</v>
      </c>
      <c r="K1519">
        <v>0</v>
      </c>
      <c r="L1519">
        <v>0</v>
      </c>
      <c r="M1519" t="str">
        <f t="shared" si="503"/>
        <v>No</v>
      </c>
      <c r="N1519">
        <f t="shared" si="502"/>
        <v>0</v>
      </c>
      <c r="O1519">
        <v>1789233</v>
      </c>
      <c r="P1519">
        <v>3339385</v>
      </c>
      <c r="Q1519">
        <v>3731291</v>
      </c>
      <c r="S1519">
        <f t="shared" si="504"/>
        <v>2</v>
      </c>
      <c r="T1519">
        <f t="shared" si="505"/>
        <v>0.53333333333333333</v>
      </c>
      <c r="V1519" s="4">
        <f t="shared" si="506"/>
        <v>369.15886107990002</v>
      </c>
      <c r="W1519">
        <f t="shared" si="507"/>
        <v>1</v>
      </c>
      <c r="X1519">
        <f t="shared" si="508"/>
        <v>6.6666666666666666E-2</v>
      </c>
      <c r="Y1519">
        <f t="shared" si="509"/>
        <v>3.3333333333333333E-2</v>
      </c>
      <c r="Z1519">
        <f t="shared" si="510"/>
        <v>0.125</v>
      </c>
      <c r="AA1519" t="str">
        <f t="shared" si="511"/>
        <v>O</v>
      </c>
      <c r="AD1519">
        <f t="shared" si="512"/>
        <v>-0.4</v>
      </c>
      <c r="AF1519" t="str">
        <f t="shared" si="513"/>
        <v>----</v>
      </c>
      <c r="AG1519" t="str">
        <f t="shared" si="514"/>
        <v>----</v>
      </c>
      <c r="AH1519" t="str">
        <f t="shared" si="515"/>
        <v>----</v>
      </c>
      <c r="AI1519" t="str">
        <f t="shared" si="516"/>
        <v>AlipatNoN</v>
      </c>
      <c r="AJ1519" t="str">
        <f t="shared" si="517"/>
        <v>----</v>
      </c>
      <c r="AK1519" t="str">
        <f t="shared" si="518"/>
        <v>----</v>
      </c>
      <c r="AM1519" s="4">
        <f t="shared" si="519"/>
        <v>369.24422363087211</v>
      </c>
      <c r="AN1519" s="4">
        <f t="shared" si="520"/>
        <v>369</v>
      </c>
      <c r="AO1519" s="4">
        <f t="shared" si="521"/>
        <v>0.24422363087211352</v>
      </c>
    </row>
    <row r="1520" spans="1:41" x14ac:dyDescent="0.25">
      <c r="A1520">
        <v>15</v>
      </c>
      <c r="B1520">
        <v>32</v>
      </c>
      <c r="C1520">
        <v>0</v>
      </c>
      <c r="D1520">
        <v>4</v>
      </c>
      <c r="E1520">
        <v>1</v>
      </c>
      <c r="F1520">
        <v>0</v>
      </c>
      <c r="H1520">
        <v>307.19485270000001</v>
      </c>
      <c r="J1520">
        <v>0</v>
      </c>
      <c r="K1520">
        <v>0</v>
      </c>
      <c r="L1520">
        <v>0</v>
      </c>
      <c r="M1520" t="str">
        <f t="shared" si="503"/>
        <v>No</v>
      </c>
      <c r="N1520">
        <f t="shared" si="502"/>
        <v>0</v>
      </c>
      <c r="O1520">
        <v>1881691</v>
      </c>
      <c r="P1520">
        <v>1888706</v>
      </c>
      <c r="Q1520">
        <v>1401786</v>
      </c>
      <c r="S1520">
        <f t="shared" si="504"/>
        <v>2.1333333333333333</v>
      </c>
      <c r="T1520">
        <f t="shared" si="505"/>
        <v>0.26666666666666666</v>
      </c>
      <c r="V1520" s="4">
        <f t="shared" si="506"/>
        <v>307.19485267990001</v>
      </c>
      <c r="W1520">
        <f t="shared" si="507"/>
        <v>0</v>
      </c>
      <c r="X1520">
        <f t="shared" si="508"/>
        <v>0</v>
      </c>
      <c r="Y1520">
        <f t="shared" si="509"/>
        <v>0</v>
      </c>
      <c r="Z1520">
        <f t="shared" si="510"/>
        <v>0</v>
      </c>
      <c r="AA1520" t="str">
        <f t="shared" si="511"/>
        <v>O</v>
      </c>
      <c r="AD1520">
        <f t="shared" si="512"/>
        <v>-0.25</v>
      </c>
      <c r="AF1520" t="str">
        <f t="shared" si="513"/>
        <v>----</v>
      </c>
      <c r="AG1520" t="str">
        <f t="shared" si="514"/>
        <v>----</v>
      </c>
      <c r="AH1520" t="str">
        <f t="shared" si="515"/>
        <v>----</v>
      </c>
      <c r="AI1520" t="str">
        <f t="shared" si="516"/>
        <v>AlipatNoN</v>
      </c>
      <c r="AJ1520" t="str">
        <f t="shared" si="517"/>
        <v>----</v>
      </c>
      <c r="AK1520" t="str">
        <f t="shared" si="518"/>
        <v>----</v>
      </c>
      <c r="AM1520" s="4">
        <f t="shared" si="519"/>
        <v>307.2658869663141</v>
      </c>
      <c r="AN1520" s="4">
        <f t="shared" si="520"/>
        <v>307</v>
      </c>
      <c r="AO1520" s="4">
        <f t="shared" si="521"/>
        <v>0.26588696631409903</v>
      </c>
    </row>
    <row r="1521" spans="1:41" x14ac:dyDescent="0.25">
      <c r="A1521">
        <v>16</v>
      </c>
      <c r="B1521">
        <v>20</v>
      </c>
      <c r="C1521">
        <v>0</v>
      </c>
      <c r="D1521">
        <v>6</v>
      </c>
      <c r="E1521">
        <v>0</v>
      </c>
      <c r="F1521">
        <v>0</v>
      </c>
      <c r="H1521">
        <v>307.11871120000001</v>
      </c>
      <c r="J1521">
        <v>0</v>
      </c>
      <c r="K1521">
        <v>0</v>
      </c>
      <c r="L1521">
        <v>0</v>
      </c>
      <c r="M1521" t="str">
        <f t="shared" si="503"/>
        <v>No</v>
      </c>
      <c r="N1521">
        <f t="shared" si="502"/>
        <v>0</v>
      </c>
      <c r="O1521">
        <v>1947218</v>
      </c>
      <c r="P1521">
        <v>2212534</v>
      </c>
      <c r="Q1521">
        <v>2901165</v>
      </c>
      <c r="S1521">
        <f t="shared" si="504"/>
        <v>1.25</v>
      </c>
      <c r="T1521">
        <f t="shared" si="505"/>
        <v>0.375</v>
      </c>
      <c r="V1521" s="4">
        <f t="shared" si="506"/>
        <v>307.1187111799</v>
      </c>
      <c r="W1521">
        <f t="shared" si="507"/>
        <v>7</v>
      </c>
      <c r="X1521">
        <f t="shared" si="508"/>
        <v>0.4375</v>
      </c>
      <c r="Y1521">
        <f t="shared" si="509"/>
        <v>0.35</v>
      </c>
      <c r="Z1521">
        <f t="shared" si="510"/>
        <v>1.1666666666666667</v>
      </c>
      <c r="AA1521" t="str">
        <f t="shared" si="511"/>
        <v>CRAM</v>
      </c>
      <c r="AD1521">
        <f t="shared" si="512"/>
        <v>0.30769230769230771</v>
      </c>
      <c r="AF1521" t="str">
        <f t="shared" si="513"/>
        <v>----</v>
      </c>
      <c r="AG1521" t="str">
        <f t="shared" si="514"/>
        <v>----</v>
      </c>
      <c r="AH1521" t="str">
        <f t="shared" si="515"/>
        <v>HUnSatLig</v>
      </c>
      <c r="AI1521" t="str">
        <f t="shared" si="516"/>
        <v>----</v>
      </c>
      <c r="AJ1521" t="str">
        <f t="shared" si="517"/>
        <v>----</v>
      </c>
      <c r="AK1521" t="str">
        <f t="shared" si="518"/>
        <v>----</v>
      </c>
      <c r="AM1521" s="4">
        <f t="shared" si="519"/>
        <v>307.18972785971334</v>
      </c>
      <c r="AN1521" s="4">
        <f t="shared" si="520"/>
        <v>307</v>
      </c>
      <c r="AO1521" s="4">
        <f t="shared" si="521"/>
        <v>0.18972785971334361</v>
      </c>
    </row>
    <row r="1522" spans="1:41" x14ac:dyDescent="0.25">
      <c r="A1522">
        <v>16</v>
      </c>
      <c r="B1522">
        <v>22</v>
      </c>
      <c r="C1522">
        <v>0</v>
      </c>
      <c r="D1522">
        <v>8</v>
      </c>
      <c r="E1522">
        <v>1</v>
      </c>
      <c r="F1522">
        <v>0</v>
      </c>
      <c r="H1522">
        <v>373.09626109999999</v>
      </c>
      <c r="J1522">
        <v>0</v>
      </c>
      <c r="K1522">
        <v>0</v>
      </c>
      <c r="L1522">
        <v>0</v>
      </c>
      <c r="M1522" t="str">
        <f t="shared" si="503"/>
        <v>No</v>
      </c>
      <c r="N1522">
        <f t="shared" si="502"/>
        <v>0</v>
      </c>
      <c r="O1522">
        <v>4863704</v>
      </c>
      <c r="P1522">
        <v>4163896</v>
      </c>
      <c r="Q1522">
        <v>4364281</v>
      </c>
      <c r="S1522">
        <f t="shared" si="504"/>
        <v>1.375</v>
      </c>
      <c r="T1522">
        <f t="shared" si="505"/>
        <v>0.5</v>
      </c>
      <c r="V1522" s="4">
        <f t="shared" si="506"/>
        <v>373.09626107989999</v>
      </c>
      <c r="W1522">
        <f t="shared" si="507"/>
        <v>6</v>
      </c>
      <c r="X1522">
        <f t="shared" si="508"/>
        <v>0.375</v>
      </c>
      <c r="Y1522">
        <f t="shared" si="509"/>
        <v>0.27272727272727271</v>
      </c>
      <c r="Z1522">
        <f t="shared" si="510"/>
        <v>0.75</v>
      </c>
      <c r="AA1522" t="str">
        <f t="shared" si="511"/>
        <v>O</v>
      </c>
      <c r="AD1522">
        <f t="shared" si="512"/>
        <v>9.0909090909090912E-2</v>
      </c>
      <c r="AF1522" t="str">
        <f t="shared" si="513"/>
        <v>----</v>
      </c>
      <c r="AG1522" t="str">
        <f t="shared" si="514"/>
        <v>----</v>
      </c>
      <c r="AH1522" t="str">
        <f t="shared" si="515"/>
        <v>HUnSatLig</v>
      </c>
      <c r="AI1522" t="str">
        <f t="shared" si="516"/>
        <v>----</v>
      </c>
      <c r="AJ1522" t="str">
        <f t="shared" si="517"/>
        <v>----</v>
      </c>
      <c r="AK1522" t="str">
        <f t="shared" si="518"/>
        <v>----</v>
      </c>
      <c r="AM1522" s="4">
        <f t="shared" si="519"/>
        <v>373.18253409664612</v>
      </c>
      <c r="AN1522" s="4">
        <f t="shared" si="520"/>
        <v>373</v>
      </c>
      <c r="AO1522" s="4">
        <f t="shared" si="521"/>
        <v>0.18253409664612263</v>
      </c>
    </row>
    <row r="1523" spans="1:41" x14ac:dyDescent="0.25">
      <c r="A1523">
        <v>16</v>
      </c>
      <c r="B1523">
        <v>23</v>
      </c>
      <c r="C1523">
        <v>3</v>
      </c>
      <c r="D1523">
        <v>6</v>
      </c>
      <c r="E1523">
        <v>0</v>
      </c>
      <c r="F1523">
        <v>0</v>
      </c>
      <c r="H1523">
        <v>352.15140819999999</v>
      </c>
      <c r="J1523">
        <v>0</v>
      </c>
      <c r="K1523">
        <v>0</v>
      </c>
      <c r="L1523">
        <v>0</v>
      </c>
      <c r="M1523" t="str">
        <f t="shared" si="503"/>
        <v>No</v>
      </c>
      <c r="N1523">
        <f t="shared" si="502"/>
        <v>0</v>
      </c>
      <c r="O1523">
        <v>2347881</v>
      </c>
      <c r="P1523">
        <v>2633647</v>
      </c>
      <c r="Q1523">
        <v>2579902</v>
      </c>
      <c r="S1523">
        <f t="shared" si="504"/>
        <v>1.4375</v>
      </c>
      <c r="T1523">
        <f t="shared" si="505"/>
        <v>0.375</v>
      </c>
      <c r="V1523" s="4">
        <f t="shared" si="506"/>
        <v>352.15140817989999</v>
      </c>
      <c r="W1523">
        <f t="shared" si="507"/>
        <v>7</v>
      </c>
      <c r="X1523">
        <f t="shared" si="508"/>
        <v>0.4375</v>
      </c>
      <c r="Y1523">
        <f t="shared" si="509"/>
        <v>0.30434782608695654</v>
      </c>
      <c r="Z1523">
        <f t="shared" si="510"/>
        <v>1.1666666666666667</v>
      </c>
      <c r="AA1523" t="str">
        <f t="shared" si="511"/>
        <v>CRAM</v>
      </c>
      <c r="AD1523">
        <f t="shared" si="512"/>
        <v>0.25</v>
      </c>
      <c r="AF1523" t="str">
        <f t="shared" si="513"/>
        <v>----</v>
      </c>
      <c r="AG1523" t="str">
        <f t="shared" si="514"/>
        <v>----</v>
      </c>
      <c r="AH1523" t="str">
        <f t="shared" si="515"/>
        <v>HUnSatLig</v>
      </c>
      <c r="AI1523" t="str">
        <f t="shared" si="516"/>
        <v>----</v>
      </c>
      <c r="AJ1523" t="str">
        <f t="shared" si="517"/>
        <v>----</v>
      </c>
      <c r="AK1523" t="str">
        <f t="shared" si="518"/>
        <v>----</v>
      </c>
      <c r="AM1523" s="4">
        <f t="shared" si="519"/>
        <v>352.23283800781394</v>
      </c>
      <c r="AN1523" s="4">
        <f t="shared" si="520"/>
        <v>352</v>
      </c>
      <c r="AO1523" s="4">
        <f t="shared" si="521"/>
        <v>0.23283800781393893</v>
      </c>
    </row>
    <row r="1524" spans="1:41" x14ac:dyDescent="0.25">
      <c r="A1524">
        <v>16</v>
      </c>
      <c r="B1524">
        <v>24</v>
      </c>
      <c r="C1524">
        <v>0</v>
      </c>
      <c r="D1524">
        <v>5</v>
      </c>
      <c r="E1524">
        <v>0</v>
      </c>
      <c r="F1524">
        <v>0</v>
      </c>
      <c r="H1524">
        <v>295.15509659999998</v>
      </c>
      <c r="J1524">
        <v>0</v>
      </c>
      <c r="K1524">
        <v>0</v>
      </c>
      <c r="L1524">
        <v>0</v>
      </c>
      <c r="M1524" t="str">
        <f t="shared" si="503"/>
        <v>No</v>
      </c>
      <c r="N1524">
        <f t="shared" si="502"/>
        <v>0</v>
      </c>
      <c r="O1524">
        <v>1461811</v>
      </c>
      <c r="P1524">
        <v>1493563</v>
      </c>
      <c r="Q1524">
        <v>1476475</v>
      </c>
      <c r="S1524">
        <f t="shared" si="504"/>
        <v>1.5</v>
      </c>
      <c r="T1524">
        <f t="shared" si="505"/>
        <v>0.3125</v>
      </c>
      <c r="V1524" s="4">
        <f t="shared" si="506"/>
        <v>295.15509657989998</v>
      </c>
      <c r="W1524">
        <f t="shared" si="507"/>
        <v>5</v>
      </c>
      <c r="X1524">
        <f t="shared" si="508"/>
        <v>0.3125</v>
      </c>
      <c r="Y1524">
        <f t="shared" si="509"/>
        <v>0.20833333333333334</v>
      </c>
      <c r="Z1524">
        <f t="shared" si="510"/>
        <v>1</v>
      </c>
      <c r="AA1524" t="str">
        <f t="shared" si="511"/>
        <v>CRAM</v>
      </c>
      <c r="AD1524">
        <f t="shared" si="512"/>
        <v>0.18518518518518517</v>
      </c>
      <c r="AF1524" t="str">
        <f t="shared" si="513"/>
        <v>----</v>
      </c>
      <c r="AG1524" t="str">
        <f t="shared" si="514"/>
        <v>----</v>
      </c>
      <c r="AH1524" t="str">
        <f t="shared" si="515"/>
        <v>----</v>
      </c>
      <c r="AI1524" t="str">
        <f t="shared" si="516"/>
        <v>AlipatNoN</v>
      </c>
      <c r="AJ1524" t="str">
        <f t="shared" si="517"/>
        <v>----</v>
      </c>
      <c r="AK1524" t="str">
        <f t="shared" si="518"/>
        <v>----</v>
      </c>
      <c r="AM1524" s="4">
        <f t="shared" si="519"/>
        <v>295.22334684999441</v>
      </c>
      <c r="AN1524" s="4">
        <f t="shared" si="520"/>
        <v>295</v>
      </c>
      <c r="AO1524" s="4">
        <f t="shared" si="521"/>
        <v>0.22334684999441379</v>
      </c>
    </row>
    <row r="1525" spans="1:41" x14ac:dyDescent="0.25">
      <c r="A1525">
        <v>16</v>
      </c>
      <c r="B1525">
        <v>24</v>
      </c>
      <c r="C1525">
        <v>4</v>
      </c>
      <c r="D1525">
        <v>7</v>
      </c>
      <c r="E1525">
        <v>0</v>
      </c>
      <c r="F1525">
        <v>0</v>
      </c>
      <c r="H1525">
        <v>383.1572218</v>
      </c>
      <c r="J1525">
        <v>0</v>
      </c>
      <c r="K1525">
        <v>0</v>
      </c>
      <c r="L1525">
        <v>0</v>
      </c>
      <c r="M1525" t="str">
        <f t="shared" si="503"/>
        <v>No</v>
      </c>
      <c r="N1525">
        <f t="shared" si="502"/>
        <v>0</v>
      </c>
      <c r="O1525">
        <v>4024852</v>
      </c>
      <c r="P1525">
        <v>3685508</v>
      </c>
      <c r="Q1525">
        <v>3394272</v>
      </c>
      <c r="S1525">
        <f t="shared" si="504"/>
        <v>1.5</v>
      </c>
      <c r="T1525">
        <f t="shared" si="505"/>
        <v>0.4375</v>
      </c>
      <c r="V1525" s="4">
        <f t="shared" si="506"/>
        <v>383.1572217799</v>
      </c>
      <c r="W1525">
        <f t="shared" si="507"/>
        <v>7</v>
      </c>
      <c r="X1525">
        <f t="shared" si="508"/>
        <v>0.4375</v>
      </c>
      <c r="Y1525">
        <f t="shared" si="509"/>
        <v>0.29166666666666669</v>
      </c>
      <c r="Z1525">
        <f t="shared" si="510"/>
        <v>1</v>
      </c>
      <c r="AA1525" t="str">
        <f t="shared" si="511"/>
        <v>CRAM</v>
      </c>
      <c r="AD1525">
        <f t="shared" si="512"/>
        <v>0.17647058823529413</v>
      </c>
      <c r="AF1525" t="str">
        <f t="shared" si="513"/>
        <v>----</v>
      </c>
      <c r="AG1525" t="str">
        <f t="shared" si="514"/>
        <v>----</v>
      </c>
      <c r="AH1525" t="str">
        <f t="shared" si="515"/>
        <v>----</v>
      </c>
      <c r="AI1525" t="str">
        <f t="shared" si="516"/>
        <v>----</v>
      </c>
      <c r="AJ1525" t="str">
        <f t="shared" si="517"/>
        <v>----</v>
      </c>
      <c r="AK1525" t="str">
        <f t="shared" si="518"/>
        <v>Alipat+N</v>
      </c>
      <c r="AM1525" s="4">
        <f t="shared" si="519"/>
        <v>383.24582124566609</v>
      </c>
      <c r="AN1525" s="4">
        <f t="shared" si="520"/>
        <v>383</v>
      </c>
      <c r="AO1525" s="4">
        <f t="shared" si="521"/>
        <v>0.24582124566609309</v>
      </c>
    </row>
    <row r="1526" spans="1:41" x14ac:dyDescent="0.25">
      <c r="A1526">
        <v>16</v>
      </c>
      <c r="B1526">
        <v>24</v>
      </c>
      <c r="C1526">
        <v>4</v>
      </c>
      <c r="D1526">
        <v>8</v>
      </c>
      <c r="E1526">
        <v>0</v>
      </c>
      <c r="F1526">
        <v>0</v>
      </c>
      <c r="H1526">
        <v>399.15213640000002</v>
      </c>
      <c r="J1526">
        <v>0</v>
      </c>
      <c r="K1526">
        <v>0</v>
      </c>
      <c r="L1526">
        <v>0</v>
      </c>
      <c r="M1526" t="str">
        <f t="shared" si="503"/>
        <v>No</v>
      </c>
      <c r="N1526">
        <f t="shared" si="502"/>
        <v>0</v>
      </c>
      <c r="O1526">
        <v>4135886</v>
      </c>
      <c r="P1526">
        <v>3054590</v>
      </c>
      <c r="Q1526">
        <v>3881917</v>
      </c>
      <c r="S1526">
        <f t="shared" si="504"/>
        <v>1.5</v>
      </c>
      <c r="T1526">
        <f t="shared" si="505"/>
        <v>0.5</v>
      </c>
      <c r="V1526" s="4">
        <f t="shared" si="506"/>
        <v>399.15213637990001</v>
      </c>
      <c r="W1526">
        <f t="shared" si="507"/>
        <v>7</v>
      </c>
      <c r="X1526">
        <f t="shared" si="508"/>
        <v>0.4375</v>
      </c>
      <c r="Y1526">
        <f t="shared" si="509"/>
        <v>0.29166666666666669</v>
      </c>
      <c r="Z1526">
        <f t="shared" si="510"/>
        <v>0.875</v>
      </c>
      <c r="AA1526" t="str">
        <f t="shared" si="511"/>
        <v>CRAM</v>
      </c>
      <c r="AD1526">
        <f t="shared" si="512"/>
        <v>0.125</v>
      </c>
      <c r="AF1526" t="str">
        <f t="shared" si="513"/>
        <v>----</v>
      </c>
      <c r="AG1526" t="str">
        <f t="shared" si="514"/>
        <v>----</v>
      </c>
      <c r="AH1526" t="str">
        <f t="shared" si="515"/>
        <v>----</v>
      </c>
      <c r="AI1526" t="str">
        <f t="shared" si="516"/>
        <v>----</v>
      </c>
      <c r="AJ1526" t="str">
        <f t="shared" si="517"/>
        <v>----</v>
      </c>
      <c r="AK1526" t="str">
        <f t="shared" si="518"/>
        <v>Alipat+N</v>
      </c>
      <c r="AM1526" s="4">
        <f t="shared" si="519"/>
        <v>399.2444344341514</v>
      </c>
      <c r="AN1526" s="4">
        <f t="shared" si="520"/>
        <v>399</v>
      </c>
      <c r="AO1526" s="4">
        <f t="shared" si="521"/>
        <v>0.24443443415140109</v>
      </c>
    </row>
    <row r="1527" spans="1:41" x14ac:dyDescent="0.25">
      <c r="A1527">
        <v>16</v>
      </c>
      <c r="B1527">
        <v>25</v>
      </c>
      <c r="C1527">
        <v>3</v>
      </c>
      <c r="D1527">
        <v>5</v>
      </c>
      <c r="E1527">
        <v>0</v>
      </c>
      <c r="F1527">
        <v>0</v>
      </c>
      <c r="H1527">
        <v>338.17214360000003</v>
      </c>
      <c r="J1527">
        <v>0</v>
      </c>
      <c r="K1527">
        <v>0</v>
      </c>
      <c r="L1527">
        <v>0</v>
      </c>
      <c r="M1527" t="str">
        <f t="shared" si="503"/>
        <v>No</v>
      </c>
      <c r="N1527">
        <f t="shared" si="502"/>
        <v>0</v>
      </c>
      <c r="O1527">
        <v>3186449</v>
      </c>
      <c r="P1527">
        <v>3933335</v>
      </c>
      <c r="Q1527">
        <v>4052250</v>
      </c>
      <c r="S1527">
        <f t="shared" si="504"/>
        <v>1.5625</v>
      </c>
      <c r="T1527">
        <f t="shared" si="505"/>
        <v>0.3125</v>
      </c>
      <c r="V1527" s="4">
        <f t="shared" si="506"/>
        <v>338.17214357990002</v>
      </c>
      <c r="W1527">
        <f t="shared" si="507"/>
        <v>6</v>
      </c>
      <c r="X1527">
        <f t="shared" si="508"/>
        <v>0.375</v>
      </c>
      <c r="Y1527">
        <f t="shared" si="509"/>
        <v>0.24</v>
      </c>
      <c r="Z1527">
        <f t="shared" si="510"/>
        <v>1.2</v>
      </c>
      <c r="AA1527" t="str">
        <f t="shared" si="511"/>
        <v>CRAM</v>
      </c>
      <c r="AD1527">
        <f t="shared" si="512"/>
        <v>0.19047619047619047</v>
      </c>
      <c r="AF1527" t="str">
        <f t="shared" si="513"/>
        <v>----</v>
      </c>
      <c r="AG1527" t="str">
        <f t="shared" si="514"/>
        <v>----</v>
      </c>
      <c r="AH1527" t="str">
        <f t="shared" si="515"/>
        <v>----</v>
      </c>
      <c r="AI1527" t="str">
        <f t="shared" si="516"/>
        <v>----</v>
      </c>
      <c r="AJ1527" t="str">
        <f t="shared" si="517"/>
        <v>----</v>
      </c>
      <c r="AK1527" t="str">
        <f t="shared" si="518"/>
        <v>Alipat+N</v>
      </c>
      <c r="AM1527" s="4">
        <f t="shared" si="519"/>
        <v>338.25034090871185</v>
      </c>
      <c r="AN1527" s="4">
        <f t="shared" si="520"/>
        <v>338</v>
      </c>
      <c r="AO1527" s="4">
        <f t="shared" si="521"/>
        <v>0.25034090871184844</v>
      </c>
    </row>
    <row r="1528" spans="1:41" x14ac:dyDescent="0.25">
      <c r="A1528">
        <v>16</v>
      </c>
      <c r="B1528">
        <v>25</v>
      </c>
      <c r="C1528">
        <v>3</v>
      </c>
      <c r="D1528">
        <v>6</v>
      </c>
      <c r="E1528">
        <v>0</v>
      </c>
      <c r="F1528">
        <v>0</v>
      </c>
      <c r="H1528">
        <v>354.16705819999999</v>
      </c>
      <c r="J1528">
        <v>0</v>
      </c>
      <c r="K1528">
        <v>0</v>
      </c>
      <c r="L1528">
        <v>0</v>
      </c>
      <c r="M1528" t="str">
        <f t="shared" si="503"/>
        <v>No</v>
      </c>
      <c r="N1528">
        <f t="shared" si="502"/>
        <v>0</v>
      </c>
      <c r="O1528">
        <v>5763233</v>
      </c>
      <c r="P1528">
        <v>5450260</v>
      </c>
      <c r="Q1528">
        <v>5440809</v>
      </c>
      <c r="S1528">
        <f t="shared" si="504"/>
        <v>1.5625</v>
      </c>
      <c r="T1528">
        <f t="shared" si="505"/>
        <v>0.375</v>
      </c>
      <c r="V1528" s="4">
        <f t="shared" si="506"/>
        <v>354.16705817989998</v>
      </c>
      <c r="W1528">
        <f t="shared" si="507"/>
        <v>6</v>
      </c>
      <c r="X1528">
        <f t="shared" si="508"/>
        <v>0.375</v>
      </c>
      <c r="Y1528">
        <f t="shared" si="509"/>
        <v>0.24</v>
      </c>
      <c r="Z1528">
        <f t="shared" si="510"/>
        <v>1</v>
      </c>
      <c r="AA1528" t="str">
        <f t="shared" si="511"/>
        <v>CRAM</v>
      </c>
      <c r="AD1528">
        <f t="shared" si="512"/>
        <v>0.15</v>
      </c>
      <c r="AF1528" t="str">
        <f t="shared" si="513"/>
        <v>----</v>
      </c>
      <c r="AG1528" t="str">
        <f t="shared" si="514"/>
        <v>----</v>
      </c>
      <c r="AH1528" t="str">
        <f t="shared" si="515"/>
        <v>----</v>
      </c>
      <c r="AI1528" t="str">
        <f t="shared" si="516"/>
        <v>----</v>
      </c>
      <c r="AJ1528" t="str">
        <f t="shared" si="517"/>
        <v>----</v>
      </c>
      <c r="AK1528" t="str">
        <f t="shared" si="518"/>
        <v>Alipat+N</v>
      </c>
      <c r="AM1528" s="4">
        <f t="shared" si="519"/>
        <v>354.24895409719716</v>
      </c>
      <c r="AN1528" s="4">
        <f t="shared" si="520"/>
        <v>354</v>
      </c>
      <c r="AO1528" s="4">
        <f t="shared" si="521"/>
        <v>0.24895409719715644</v>
      </c>
    </row>
    <row r="1529" spans="1:41" x14ac:dyDescent="0.25">
      <c r="A1529">
        <v>16</v>
      </c>
      <c r="B1529">
        <v>26</v>
      </c>
      <c r="C1529">
        <v>0</v>
      </c>
      <c r="D1529">
        <v>9</v>
      </c>
      <c r="E1529">
        <v>1</v>
      </c>
      <c r="F1529">
        <v>0</v>
      </c>
      <c r="H1529">
        <v>393.1224757</v>
      </c>
      <c r="J1529">
        <v>0</v>
      </c>
      <c r="K1529">
        <v>0</v>
      </c>
      <c r="L1529">
        <v>0</v>
      </c>
      <c r="M1529" t="str">
        <f t="shared" si="503"/>
        <v>No</v>
      </c>
      <c r="N1529">
        <f t="shared" si="502"/>
        <v>0</v>
      </c>
      <c r="O1529">
        <v>2547568</v>
      </c>
      <c r="P1529">
        <v>3187137</v>
      </c>
      <c r="Q1529">
        <v>4025781</v>
      </c>
      <c r="S1529">
        <f t="shared" si="504"/>
        <v>1.625</v>
      </c>
      <c r="T1529">
        <f t="shared" si="505"/>
        <v>0.5625</v>
      </c>
      <c r="V1529" s="4">
        <f t="shared" si="506"/>
        <v>393.12247567989999</v>
      </c>
      <c r="W1529">
        <f t="shared" si="507"/>
        <v>4</v>
      </c>
      <c r="X1529">
        <f t="shared" si="508"/>
        <v>0.25</v>
      </c>
      <c r="Y1529">
        <f t="shared" si="509"/>
        <v>0.15384615384615385</v>
      </c>
      <c r="Z1529">
        <f t="shared" si="510"/>
        <v>0.44444444444444442</v>
      </c>
      <c r="AA1529" t="str">
        <f t="shared" si="511"/>
        <v>O</v>
      </c>
      <c r="AD1529">
        <f t="shared" si="512"/>
        <v>-0.14285714285714285</v>
      </c>
      <c r="AF1529" t="str">
        <f t="shared" si="513"/>
        <v>----</v>
      </c>
      <c r="AG1529" t="str">
        <f t="shared" si="514"/>
        <v>----</v>
      </c>
      <c r="AH1529" t="str">
        <f t="shared" si="515"/>
        <v>----</v>
      </c>
      <c r="AI1529" t="str">
        <f t="shared" si="516"/>
        <v>AlipatNoN</v>
      </c>
      <c r="AJ1529" t="str">
        <f t="shared" si="517"/>
        <v>----</v>
      </c>
      <c r="AK1529" t="str">
        <f t="shared" si="518"/>
        <v>----</v>
      </c>
      <c r="AM1529" s="4">
        <f t="shared" si="519"/>
        <v>393.21337946389781</v>
      </c>
      <c r="AN1529" s="4">
        <f t="shared" si="520"/>
        <v>393</v>
      </c>
      <c r="AO1529" s="4">
        <f t="shared" si="521"/>
        <v>0.21337946389780882</v>
      </c>
    </row>
    <row r="1530" spans="1:41" x14ac:dyDescent="0.25">
      <c r="A1530">
        <v>16</v>
      </c>
      <c r="B1530">
        <v>26</v>
      </c>
      <c r="C1530">
        <v>0</v>
      </c>
      <c r="D1530">
        <v>10</v>
      </c>
      <c r="E1530">
        <v>1</v>
      </c>
      <c r="F1530">
        <v>0</v>
      </c>
      <c r="H1530">
        <v>409.11739030000001</v>
      </c>
      <c r="J1530">
        <v>0</v>
      </c>
      <c r="K1530">
        <v>0</v>
      </c>
      <c r="L1530">
        <v>0</v>
      </c>
      <c r="M1530" t="str">
        <f t="shared" si="503"/>
        <v>No</v>
      </c>
      <c r="N1530">
        <f t="shared" si="502"/>
        <v>0</v>
      </c>
      <c r="O1530">
        <v>3154999</v>
      </c>
      <c r="P1530">
        <v>3926568</v>
      </c>
      <c r="Q1530">
        <v>3480496</v>
      </c>
      <c r="S1530">
        <f t="shared" si="504"/>
        <v>1.625</v>
      </c>
      <c r="T1530">
        <f t="shared" si="505"/>
        <v>0.625</v>
      </c>
      <c r="V1530" s="4">
        <f t="shared" si="506"/>
        <v>409.11739027990001</v>
      </c>
      <c r="W1530">
        <f t="shared" si="507"/>
        <v>4</v>
      </c>
      <c r="X1530">
        <f t="shared" si="508"/>
        <v>0.25</v>
      </c>
      <c r="Y1530">
        <f t="shared" si="509"/>
        <v>0.15384615384615385</v>
      </c>
      <c r="Z1530">
        <f t="shared" si="510"/>
        <v>0.4</v>
      </c>
      <c r="AA1530" t="str">
        <f t="shared" si="511"/>
        <v>O</v>
      </c>
      <c r="AD1530">
        <f t="shared" si="512"/>
        <v>-0.2</v>
      </c>
      <c r="AF1530" t="str">
        <f t="shared" si="513"/>
        <v>----</v>
      </c>
      <c r="AG1530" t="str">
        <f t="shared" si="514"/>
        <v>----</v>
      </c>
      <c r="AH1530" t="str">
        <f t="shared" si="515"/>
        <v>----</v>
      </c>
      <c r="AI1530" t="str">
        <f t="shared" si="516"/>
        <v>----</v>
      </c>
      <c r="AJ1530" t="str">
        <f t="shared" si="517"/>
        <v>SatFACarb</v>
      </c>
      <c r="AK1530" t="str">
        <f t="shared" si="518"/>
        <v>----</v>
      </c>
      <c r="AM1530" s="4">
        <f t="shared" si="519"/>
        <v>409.21199265238312</v>
      </c>
      <c r="AN1530" s="4">
        <f t="shared" si="520"/>
        <v>409</v>
      </c>
      <c r="AO1530" s="4">
        <f t="shared" si="521"/>
        <v>0.21199265238311682</v>
      </c>
    </row>
    <row r="1531" spans="1:41" x14ac:dyDescent="0.25">
      <c r="A1531">
        <v>16</v>
      </c>
      <c r="B1531">
        <v>26</v>
      </c>
      <c r="C1531">
        <v>0</v>
      </c>
      <c r="D1531">
        <v>11</v>
      </c>
      <c r="E1531">
        <v>1</v>
      </c>
      <c r="F1531">
        <v>0</v>
      </c>
      <c r="H1531">
        <v>425.11230490000003</v>
      </c>
      <c r="J1531">
        <v>0</v>
      </c>
      <c r="K1531">
        <v>0</v>
      </c>
      <c r="L1531">
        <v>0</v>
      </c>
      <c r="M1531" t="str">
        <f t="shared" si="503"/>
        <v>No</v>
      </c>
      <c r="N1531">
        <f t="shared" si="502"/>
        <v>0</v>
      </c>
      <c r="O1531">
        <v>2379980</v>
      </c>
      <c r="P1531">
        <v>3670153</v>
      </c>
      <c r="Q1531">
        <v>2862059</v>
      </c>
      <c r="S1531">
        <f t="shared" si="504"/>
        <v>1.625</v>
      </c>
      <c r="T1531">
        <f t="shared" si="505"/>
        <v>0.6875</v>
      </c>
      <c r="V1531" s="4">
        <f t="shared" si="506"/>
        <v>425.11230487990002</v>
      </c>
      <c r="W1531">
        <f t="shared" si="507"/>
        <v>4</v>
      </c>
      <c r="X1531">
        <f t="shared" si="508"/>
        <v>0.25</v>
      </c>
      <c r="Y1531">
        <f t="shared" si="509"/>
        <v>0.15384615384615385</v>
      </c>
      <c r="Z1531">
        <f t="shared" si="510"/>
        <v>0.36363636363636365</v>
      </c>
      <c r="AA1531" t="str">
        <f t="shared" si="511"/>
        <v>O</v>
      </c>
      <c r="AD1531">
        <f t="shared" si="512"/>
        <v>-0.26315789473684209</v>
      </c>
      <c r="AF1531" t="str">
        <f t="shared" si="513"/>
        <v>----</v>
      </c>
      <c r="AG1531" t="str">
        <f t="shared" si="514"/>
        <v>----</v>
      </c>
      <c r="AH1531" t="str">
        <f t="shared" si="515"/>
        <v>----</v>
      </c>
      <c r="AI1531" t="str">
        <f t="shared" si="516"/>
        <v>----</v>
      </c>
      <c r="AJ1531" t="str">
        <f t="shared" si="517"/>
        <v>SatFACarb</v>
      </c>
      <c r="AK1531" t="str">
        <f t="shared" si="518"/>
        <v>----</v>
      </c>
      <c r="AM1531" s="4">
        <f t="shared" si="519"/>
        <v>425.21060584086842</v>
      </c>
      <c r="AN1531" s="4">
        <f t="shared" si="520"/>
        <v>425</v>
      </c>
      <c r="AO1531" s="4">
        <f t="shared" si="521"/>
        <v>0.21060584086842482</v>
      </c>
    </row>
    <row r="1532" spans="1:41" x14ac:dyDescent="0.25">
      <c r="A1532">
        <v>16</v>
      </c>
      <c r="B1532">
        <v>26</v>
      </c>
      <c r="C1532">
        <v>4</v>
      </c>
      <c r="D1532">
        <v>9</v>
      </c>
      <c r="E1532">
        <v>0</v>
      </c>
      <c r="F1532">
        <v>0</v>
      </c>
      <c r="H1532">
        <v>417.16270100000003</v>
      </c>
      <c r="J1532">
        <v>0</v>
      </c>
      <c r="K1532">
        <v>0</v>
      </c>
      <c r="L1532">
        <v>0</v>
      </c>
      <c r="M1532" t="str">
        <f t="shared" si="503"/>
        <v>No</v>
      </c>
      <c r="N1532">
        <f t="shared" ref="N1532:N1595" si="522">AVERAGE(J1532:L1532)</f>
        <v>0</v>
      </c>
      <c r="O1532">
        <v>2227028</v>
      </c>
      <c r="P1532">
        <v>2379037</v>
      </c>
      <c r="Q1532">
        <v>2625681</v>
      </c>
      <c r="S1532">
        <f t="shared" si="504"/>
        <v>1.625</v>
      </c>
      <c r="T1532">
        <f t="shared" si="505"/>
        <v>0.5625</v>
      </c>
      <c r="V1532" s="4">
        <f t="shared" si="506"/>
        <v>417.16270097989997</v>
      </c>
      <c r="W1532">
        <f t="shared" si="507"/>
        <v>6</v>
      </c>
      <c r="X1532">
        <f t="shared" si="508"/>
        <v>0.375</v>
      </c>
      <c r="Y1532">
        <f t="shared" si="509"/>
        <v>0.23076923076923078</v>
      </c>
      <c r="Z1532">
        <f t="shared" si="510"/>
        <v>0.66666666666666663</v>
      </c>
      <c r="AA1532" t="str">
        <f t="shared" si="511"/>
        <v>O</v>
      </c>
      <c r="AD1532">
        <f t="shared" si="512"/>
        <v>-6.6666666666666666E-2</v>
      </c>
      <c r="AF1532" t="str">
        <f t="shared" si="513"/>
        <v>----</v>
      </c>
      <c r="AG1532" t="str">
        <f t="shared" si="514"/>
        <v>----</v>
      </c>
      <c r="AH1532" t="str">
        <f t="shared" si="515"/>
        <v>----</v>
      </c>
      <c r="AI1532" t="str">
        <f t="shared" si="516"/>
        <v>----</v>
      </c>
      <c r="AJ1532" t="str">
        <f t="shared" si="517"/>
        <v>----</v>
      </c>
      <c r="AK1532" t="str">
        <f t="shared" si="518"/>
        <v>Alipat+N</v>
      </c>
      <c r="AM1532" s="4">
        <f t="shared" si="519"/>
        <v>417.25916371201987</v>
      </c>
      <c r="AN1532" s="4">
        <f t="shared" si="520"/>
        <v>417</v>
      </c>
      <c r="AO1532" s="4">
        <f t="shared" si="521"/>
        <v>0.25916371201986976</v>
      </c>
    </row>
    <row r="1533" spans="1:41" x14ac:dyDescent="0.25">
      <c r="A1533">
        <v>16</v>
      </c>
      <c r="B1533">
        <v>27</v>
      </c>
      <c r="C1533">
        <v>3</v>
      </c>
      <c r="D1533">
        <v>5</v>
      </c>
      <c r="E1533">
        <v>0</v>
      </c>
      <c r="F1533">
        <v>0</v>
      </c>
      <c r="H1533">
        <v>340.18779360000002</v>
      </c>
      <c r="J1533">
        <v>0</v>
      </c>
      <c r="K1533">
        <v>0</v>
      </c>
      <c r="L1533">
        <v>0</v>
      </c>
      <c r="M1533" t="str">
        <f t="shared" si="503"/>
        <v>No</v>
      </c>
      <c r="N1533">
        <f t="shared" si="522"/>
        <v>0</v>
      </c>
      <c r="O1533">
        <v>5136065</v>
      </c>
      <c r="P1533">
        <v>8080021</v>
      </c>
      <c r="Q1533">
        <v>6608182</v>
      </c>
      <c r="S1533">
        <f t="shared" si="504"/>
        <v>1.6875</v>
      </c>
      <c r="T1533">
        <f t="shared" si="505"/>
        <v>0.3125</v>
      </c>
      <c r="V1533" s="4">
        <f t="shared" si="506"/>
        <v>340.18779357989996</v>
      </c>
      <c r="W1533">
        <f t="shared" si="507"/>
        <v>5</v>
      </c>
      <c r="X1533">
        <f t="shared" si="508"/>
        <v>0.3125</v>
      </c>
      <c r="Y1533">
        <f t="shared" si="509"/>
        <v>0.18518518518518517</v>
      </c>
      <c r="Z1533">
        <f t="shared" si="510"/>
        <v>1</v>
      </c>
      <c r="AA1533" t="str">
        <f t="shared" si="511"/>
        <v>O</v>
      </c>
      <c r="AD1533">
        <f t="shared" si="512"/>
        <v>9.5238095238095233E-2</v>
      </c>
      <c r="AF1533" t="str">
        <f t="shared" si="513"/>
        <v>----</v>
      </c>
      <c r="AG1533" t="str">
        <f t="shared" si="514"/>
        <v>----</v>
      </c>
      <c r="AH1533" t="str">
        <f t="shared" si="515"/>
        <v>----</v>
      </c>
      <c r="AI1533" t="str">
        <f t="shared" si="516"/>
        <v>----</v>
      </c>
      <c r="AJ1533" t="str">
        <f t="shared" si="517"/>
        <v>----</v>
      </c>
      <c r="AK1533" t="str">
        <f t="shared" si="518"/>
        <v>Alipat+N</v>
      </c>
      <c r="AM1533" s="4">
        <f t="shared" si="519"/>
        <v>340.26645699809501</v>
      </c>
      <c r="AN1533" s="4">
        <f t="shared" si="520"/>
        <v>340</v>
      </c>
      <c r="AO1533" s="4">
        <f t="shared" si="521"/>
        <v>0.26645699809500911</v>
      </c>
    </row>
    <row r="1534" spans="1:41" x14ac:dyDescent="0.25">
      <c r="A1534">
        <v>16</v>
      </c>
      <c r="B1534">
        <v>27</v>
      </c>
      <c r="C1534">
        <v>3</v>
      </c>
      <c r="D1534">
        <v>6</v>
      </c>
      <c r="E1534">
        <v>0</v>
      </c>
      <c r="F1534">
        <v>0</v>
      </c>
      <c r="H1534">
        <v>356.18270819999998</v>
      </c>
      <c r="J1534">
        <v>0</v>
      </c>
      <c r="K1534">
        <v>0</v>
      </c>
      <c r="L1534">
        <v>0</v>
      </c>
      <c r="M1534" t="str">
        <f t="shared" si="503"/>
        <v>No</v>
      </c>
      <c r="N1534">
        <f t="shared" si="522"/>
        <v>0</v>
      </c>
      <c r="O1534">
        <v>7125734</v>
      </c>
      <c r="P1534">
        <v>8763522</v>
      </c>
      <c r="Q1534">
        <v>8314777</v>
      </c>
      <c r="S1534">
        <f t="shared" si="504"/>
        <v>1.6875</v>
      </c>
      <c r="T1534">
        <f t="shared" si="505"/>
        <v>0.375</v>
      </c>
      <c r="V1534" s="4">
        <f t="shared" si="506"/>
        <v>356.18270817989998</v>
      </c>
      <c r="W1534">
        <f t="shared" si="507"/>
        <v>5</v>
      </c>
      <c r="X1534">
        <f t="shared" si="508"/>
        <v>0.3125</v>
      </c>
      <c r="Y1534">
        <f t="shared" si="509"/>
        <v>0.18518518518518517</v>
      </c>
      <c r="Z1534">
        <f t="shared" si="510"/>
        <v>0.83333333333333337</v>
      </c>
      <c r="AA1534" t="str">
        <f t="shared" si="511"/>
        <v>O</v>
      </c>
      <c r="AD1534">
        <f t="shared" si="512"/>
        <v>0.05</v>
      </c>
      <c r="AF1534" t="str">
        <f t="shared" si="513"/>
        <v>----</v>
      </c>
      <c r="AG1534" t="str">
        <f t="shared" si="514"/>
        <v>----</v>
      </c>
      <c r="AH1534" t="str">
        <f t="shared" si="515"/>
        <v>----</v>
      </c>
      <c r="AI1534" t="str">
        <f t="shared" si="516"/>
        <v>----</v>
      </c>
      <c r="AJ1534" t="str">
        <f t="shared" si="517"/>
        <v>----</v>
      </c>
      <c r="AK1534" t="str">
        <f t="shared" si="518"/>
        <v>Alipat+N</v>
      </c>
      <c r="AM1534" s="4">
        <f t="shared" si="519"/>
        <v>356.26507018658032</v>
      </c>
      <c r="AN1534" s="4">
        <f t="shared" si="520"/>
        <v>356</v>
      </c>
      <c r="AO1534" s="4">
        <f t="shared" si="521"/>
        <v>0.26507018658031711</v>
      </c>
    </row>
    <row r="1535" spans="1:41" x14ac:dyDescent="0.25">
      <c r="A1535">
        <v>16</v>
      </c>
      <c r="B1535">
        <v>28</v>
      </c>
      <c r="C1535">
        <v>0</v>
      </c>
      <c r="D1535">
        <v>5</v>
      </c>
      <c r="E1535">
        <v>0</v>
      </c>
      <c r="F1535">
        <v>0</v>
      </c>
      <c r="H1535">
        <v>299.18639660000002</v>
      </c>
      <c r="J1535">
        <v>0</v>
      </c>
      <c r="K1535">
        <v>0</v>
      </c>
      <c r="L1535">
        <v>0</v>
      </c>
      <c r="M1535" t="str">
        <f t="shared" si="503"/>
        <v>No</v>
      </c>
      <c r="N1535">
        <f t="shared" si="522"/>
        <v>0</v>
      </c>
      <c r="O1535">
        <v>1777121</v>
      </c>
      <c r="P1535">
        <v>3720776</v>
      </c>
      <c r="Q1535">
        <v>2261689</v>
      </c>
      <c r="S1535">
        <f t="shared" si="504"/>
        <v>1.75</v>
      </c>
      <c r="T1535">
        <f t="shared" si="505"/>
        <v>0.3125</v>
      </c>
      <c r="V1535" s="4">
        <f t="shared" si="506"/>
        <v>299.18639657989996</v>
      </c>
      <c r="W1535">
        <f t="shared" si="507"/>
        <v>3</v>
      </c>
      <c r="X1535">
        <f t="shared" si="508"/>
        <v>0.1875</v>
      </c>
      <c r="Y1535">
        <f t="shared" si="509"/>
        <v>0.10714285714285714</v>
      </c>
      <c r="Z1535">
        <f t="shared" si="510"/>
        <v>0.6</v>
      </c>
      <c r="AA1535" t="str">
        <f t="shared" si="511"/>
        <v>O</v>
      </c>
      <c r="AD1535">
        <f t="shared" si="512"/>
        <v>3.7037037037037035E-2</v>
      </c>
      <c r="AF1535" t="str">
        <f t="shared" si="513"/>
        <v>----</v>
      </c>
      <c r="AG1535" t="str">
        <f t="shared" si="514"/>
        <v>----</v>
      </c>
      <c r="AH1535" t="str">
        <f t="shared" si="515"/>
        <v>----</v>
      </c>
      <c r="AI1535" t="str">
        <f t="shared" si="516"/>
        <v>AlipatNoN</v>
      </c>
      <c r="AJ1535" t="str">
        <f t="shared" si="517"/>
        <v>----</v>
      </c>
      <c r="AK1535" t="str">
        <f t="shared" si="518"/>
        <v>----</v>
      </c>
      <c r="AM1535" s="4">
        <f t="shared" si="519"/>
        <v>299.25557902876085</v>
      </c>
      <c r="AN1535" s="4">
        <f t="shared" si="520"/>
        <v>299</v>
      </c>
      <c r="AO1535" s="4">
        <f t="shared" si="521"/>
        <v>0.25557902876084881</v>
      </c>
    </row>
    <row r="1536" spans="1:41" x14ac:dyDescent="0.25">
      <c r="A1536">
        <v>16</v>
      </c>
      <c r="B1536">
        <v>28</v>
      </c>
      <c r="C1536">
        <v>0</v>
      </c>
      <c r="D1536">
        <v>9</v>
      </c>
      <c r="E1536">
        <v>1</v>
      </c>
      <c r="F1536">
        <v>0</v>
      </c>
      <c r="H1536">
        <v>395.13812569999999</v>
      </c>
      <c r="J1536">
        <v>0</v>
      </c>
      <c r="K1536">
        <v>0</v>
      </c>
      <c r="L1536">
        <v>0</v>
      </c>
      <c r="M1536" t="str">
        <f t="shared" si="503"/>
        <v>No</v>
      </c>
      <c r="N1536">
        <f t="shared" si="522"/>
        <v>0</v>
      </c>
      <c r="O1536">
        <v>2310406</v>
      </c>
      <c r="P1536">
        <v>2761037</v>
      </c>
      <c r="Q1536">
        <v>2938158</v>
      </c>
      <c r="S1536">
        <f t="shared" si="504"/>
        <v>1.75</v>
      </c>
      <c r="T1536">
        <f t="shared" si="505"/>
        <v>0.5625</v>
      </c>
      <c r="V1536" s="4">
        <f t="shared" si="506"/>
        <v>395.13812567990004</v>
      </c>
      <c r="W1536">
        <f t="shared" si="507"/>
        <v>3</v>
      </c>
      <c r="X1536">
        <f t="shared" si="508"/>
        <v>0.1875</v>
      </c>
      <c r="Y1536">
        <f t="shared" si="509"/>
        <v>0.10714285714285714</v>
      </c>
      <c r="Z1536">
        <f t="shared" si="510"/>
        <v>0.33333333333333331</v>
      </c>
      <c r="AA1536" t="str">
        <f t="shared" si="511"/>
        <v>O</v>
      </c>
      <c r="AD1536">
        <f t="shared" si="512"/>
        <v>-0.23809523809523808</v>
      </c>
      <c r="AF1536" t="str">
        <f t="shared" si="513"/>
        <v>----</v>
      </c>
      <c r="AG1536" t="str">
        <f t="shared" si="514"/>
        <v>----</v>
      </c>
      <c r="AH1536" t="str">
        <f t="shared" si="515"/>
        <v>----</v>
      </c>
      <c r="AI1536" t="str">
        <f t="shared" si="516"/>
        <v>AlipatNoN</v>
      </c>
      <c r="AJ1536" t="str">
        <f t="shared" si="517"/>
        <v>----</v>
      </c>
      <c r="AK1536" t="str">
        <f t="shared" si="518"/>
        <v>----</v>
      </c>
      <c r="AM1536" s="4">
        <f t="shared" si="519"/>
        <v>395.22949555328108</v>
      </c>
      <c r="AN1536" s="4">
        <f t="shared" si="520"/>
        <v>395</v>
      </c>
      <c r="AO1536" s="4">
        <f t="shared" si="521"/>
        <v>0.22949555328108318</v>
      </c>
    </row>
    <row r="1537" spans="1:41" x14ac:dyDescent="0.25">
      <c r="A1537">
        <v>16</v>
      </c>
      <c r="B1537">
        <v>28</v>
      </c>
      <c r="C1537">
        <v>0</v>
      </c>
      <c r="D1537">
        <v>10</v>
      </c>
      <c r="E1537">
        <v>1</v>
      </c>
      <c r="F1537">
        <v>0</v>
      </c>
      <c r="H1537">
        <v>411.1330403</v>
      </c>
      <c r="J1537">
        <v>0</v>
      </c>
      <c r="K1537">
        <v>0</v>
      </c>
      <c r="L1537">
        <v>0</v>
      </c>
      <c r="M1537" t="str">
        <f t="shared" si="503"/>
        <v>No</v>
      </c>
      <c r="N1537">
        <f t="shared" si="522"/>
        <v>0</v>
      </c>
      <c r="O1537">
        <v>2391213</v>
      </c>
      <c r="P1537">
        <v>3293843</v>
      </c>
      <c r="Q1537">
        <v>2983445</v>
      </c>
      <c r="S1537">
        <f t="shared" si="504"/>
        <v>1.75</v>
      </c>
      <c r="T1537">
        <f t="shared" si="505"/>
        <v>0.625</v>
      </c>
      <c r="V1537" s="4">
        <f t="shared" si="506"/>
        <v>411.1330402799</v>
      </c>
      <c r="W1537">
        <f t="shared" si="507"/>
        <v>3</v>
      </c>
      <c r="X1537">
        <f t="shared" si="508"/>
        <v>0.1875</v>
      </c>
      <c r="Y1537">
        <f t="shared" si="509"/>
        <v>0.10714285714285714</v>
      </c>
      <c r="Z1537">
        <f t="shared" si="510"/>
        <v>0.3</v>
      </c>
      <c r="AA1537" t="str">
        <f t="shared" si="511"/>
        <v>O</v>
      </c>
      <c r="AD1537">
        <f t="shared" si="512"/>
        <v>-0.3</v>
      </c>
      <c r="AF1537" t="str">
        <f t="shared" si="513"/>
        <v>----</v>
      </c>
      <c r="AG1537" t="str">
        <f t="shared" si="514"/>
        <v>----</v>
      </c>
      <c r="AH1537" t="str">
        <f t="shared" si="515"/>
        <v>----</v>
      </c>
      <c r="AI1537" t="str">
        <f t="shared" si="516"/>
        <v>----</v>
      </c>
      <c r="AJ1537" t="str">
        <f t="shared" si="517"/>
        <v>SatFACarb</v>
      </c>
      <c r="AK1537" t="str">
        <f t="shared" si="518"/>
        <v>----</v>
      </c>
      <c r="AM1537" s="4">
        <f t="shared" si="519"/>
        <v>411.22810874176633</v>
      </c>
      <c r="AN1537" s="4">
        <f t="shared" si="520"/>
        <v>411</v>
      </c>
      <c r="AO1537" s="4">
        <f t="shared" si="521"/>
        <v>0.22810874176633433</v>
      </c>
    </row>
    <row r="1538" spans="1:41" x14ac:dyDescent="0.25">
      <c r="A1538">
        <v>16</v>
      </c>
      <c r="B1538">
        <v>28</v>
      </c>
      <c r="C1538">
        <v>4</v>
      </c>
      <c r="D1538">
        <v>5</v>
      </c>
      <c r="E1538">
        <v>0</v>
      </c>
      <c r="F1538">
        <v>0</v>
      </c>
      <c r="H1538">
        <v>355.19869260000002</v>
      </c>
      <c r="J1538">
        <v>0</v>
      </c>
      <c r="K1538">
        <v>0</v>
      </c>
      <c r="L1538">
        <v>0</v>
      </c>
      <c r="M1538" t="str">
        <f t="shared" si="503"/>
        <v>No</v>
      </c>
      <c r="N1538">
        <f t="shared" si="522"/>
        <v>0</v>
      </c>
      <c r="O1538">
        <v>2714057</v>
      </c>
      <c r="P1538">
        <v>3995473</v>
      </c>
      <c r="Q1538">
        <v>3382888</v>
      </c>
      <c r="S1538">
        <f t="shared" si="504"/>
        <v>1.75</v>
      </c>
      <c r="T1538">
        <f t="shared" si="505"/>
        <v>0.3125</v>
      </c>
      <c r="V1538" s="4">
        <f t="shared" si="506"/>
        <v>355.19869257989996</v>
      </c>
      <c r="W1538">
        <f t="shared" si="507"/>
        <v>5</v>
      </c>
      <c r="X1538">
        <f t="shared" si="508"/>
        <v>0.3125</v>
      </c>
      <c r="Y1538">
        <f t="shared" si="509"/>
        <v>0.17857142857142858</v>
      </c>
      <c r="Z1538">
        <f t="shared" si="510"/>
        <v>1</v>
      </c>
      <c r="AA1538" t="str">
        <f t="shared" si="511"/>
        <v>O</v>
      </c>
      <c r="AD1538">
        <f t="shared" si="512"/>
        <v>5.2631578947368418E-2</v>
      </c>
      <c r="AF1538" t="str">
        <f t="shared" si="513"/>
        <v>----</v>
      </c>
      <c r="AG1538" t="str">
        <f t="shared" si="514"/>
        <v>----</v>
      </c>
      <c r="AH1538" t="str">
        <f t="shared" si="515"/>
        <v>----</v>
      </c>
      <c r="AI1538" t="str">
        <f t="shared" si="516"/>
        <v>----</v>
      </c>
      <c r="AJ1538" t="str">
        <f t="shared" si="517"/>
        <v>----</v>
      </c>
      <c r="AK1538" t="str">
        <f t="shared" si="518"/>
        <v>Alipat+N</v>
      </c>
      <c r="AM1538" s="4">
        <f t="shared" si="519"/>
        <v>355.28082704746186</v>
      </c>
      <c r="AN1538" s="4">
        <f t="shared" si="520"/>
        <v>355</v>
      </c>
      <c r="AO1538" s="4">
        <f t="shared" si="521"/>
        <v>0.28082704746185527</v>
      </c>
    </row>
    <row r="1539" spans="1:41" x14ac:dyDescent="0.25">
      <c r="A1539">
        <v>16</v>
      </c>
      <c r="B1539">
        <v>29</v>
      </c>
      <c r="C1539">
        <v>3</v>
      </c>
      <c r="D1539">
        <v>4</v>
      </c>
      <c r="E1539">
        <v>0</v>
      </c>
      <c r="F1539">
        <v>0</v>
      </c>
      <c r="H1539">
        <v>326.208529</v>
      </c>
      <c r="J1539">
        <v>0</v>
      </c>
      <c r="K1539">
        <v>0</v>
      </c>
      <c r="L1539">
        <v>0</v>
      </c>
      <c r="M1539" t="str">
        <f t="shared" si="503"/>
        <v>No</v>
      </c>
      <c r="N1539">
        <f t="shared" si="522"/>
        <v>0</v>
      </c>
      <c r="O1539">
        <v>2409585</v>
      </c>
      <c r="P1539">
        <v>3982330</v>
      </c>
      <c r="Q1539">
        <v>3100563</v>
      </c>
      <c r="S1539">
        <f t="shared" si="504"/>
        <v>1.8125</v>
      </c>
      <c r="T1539">
        <f t="shared" si="505"/>
        <v>0.25</v>
      </c>
      <c r="V1539" s="4">
        <f t="shared" si="506"/>
        <v>326.2085289799</v>
      </c>
      <c r="W1539">
        <f t="shared" si="507"/>
        <v>4</v>
      </c>
      <c r="X1539">
        <f t="shared" si="508"/>
        <v>0.25</v>
      </c>
      <c r="Y1539">
        <f t="shared" si="509"/>
        <v>0.13793103448275862</v>
      </c>
      <c r="Z1539">
        <f t="shared" si="510"/>
        <v>1</v>
      </c>
      <c r="AA1539" t="str">
        <f t="shared" si="511"/>
        <v>O</v>
      </c>
      <c r="AD1539">
        <f t="shared" si="512"/>
        <v>4.5454545454545456E-2</v>
      </c>
      <c r="AF1539" t="str">
        <f t="shared" si="513"/>
        <v>----</v>
      </c>
      <c r="AG1539" t="str">
        <f t="shared" si="514"/>
        <v>----</v>
      </c>
      <c r="AH1539" t="str">
        <f t="shared" si="515"/>
        <v>----</v>
      </c>
      <c r="AI1539" t="str">
        <f t="shared" si="516"/>
        <v>----</v>
      </c>
      <c r="AJ1539" t="str">
        <f t="shared" si="517"/>
        <v>----</v>
      </c>
      <c r="AK1539" t="str">
        <f t="shared" si="518"/>
        <v>Alipat+N</v>
      </c>
      <c r="AM1539" s="4">
        <f t="shared" si="519"/>
        <v>326.28395989899298</v>
      </c>
      <c r="AN1539" s="4">
        <f t="shared" si="520"/>
        <v>326</v>
      </c>
      <c r="AO1539" s="4">
        <f t="shared" si="521"/>
        <v>0.28395989899297547</v>
      </c>
    </row>
    <row r="1540" spans="1:41" x14ac:dyDescent="0.25">
      <c r="A1540">
        <v>16</v>
      </c>
      <c r="B1540">
        <v>29</v>
      </c>
      <c r="C1540">
        <v>3</v>
      </c>
      <c r="D1540">
        <v>5</v>
      </c>
      <c r="E1540">
        <v>0</v>
      </c>
      <c r="F1540">
        <v>0</v>
      </c>
      <c r="H1540">
        <v>342.20344360000001</v>
      </c>
      <c r="J1540">
        <v>0</v>
      </c>
      <c r="K1540">
        <v>0</v>
      </c>
      <c r="L1540">
        <v>0</v>
      </c>
      <c r="M1540" t="str">
        <f t="shared" si="503"/>
        <v>No</v>
      </c>
      <c r="N1540">
        <f t="shared" si="522"/>
        <v>0</v>
      </c>
      <c r="O1540">
        <v>3345541</v>
      </c>
      <c r="P1540">
        <v>3221666</v>
      </c>
      <c r="Q1540">
        <v>3969888</v>
      </c>
      <c r="S1540">
        <f t="shared" si="504"/>
        <v>1.8125</v>
      </c>
      <c r="T1540">
        <f t="shared" si="505"/>
        <v>0.3125</v>
      </c>
      <c r="V1540" s="4">
        <f t="shared" si="506"/>
        <v>342.20344357990001</v>
      </c>
      <c r="W1540">
        <f t="shared" si="507"/>
        <v>4</v>
      </c>
      <c r="X1540">
        <f t="shared" si="508"/>
        <v>0.25</v>
      </c>
      <c r="Y1540">
        <f t="shared" si="509"/>
        <v>0.13793103448275862</v>
      </c>
      <c r="Z1540">
        <f t="shared" si="510"/>
        <v>0.8</v>
      </c>
      <c r="AA1540" t="str">
        <f t="shared" si="511"/>
        <v>O</v>
      </c>
      <c r="AD1540">
        <f t="shared" si="512"/>
        <v>0</v>
      </c>
      <c r="AF1540" t="str">
        <f t="shared" si="513"/>
        <v>----</v>
      </c>
      <c r="AG1540" t="str">
        <f t="shared" si="514"/>
        <v>----</v>
      </c>
      <c r="AH1540" t="str">
        <f t="shared" si="515"/>
        <v>----</v>
      </c>
      <c r="AI1540" t="str">
        <f t="shared" si="516"/>
        <v>----</v>
      </c>
      <c r="AJ1540" t="str">
        <f t="shared" si="517"/>
        <v>----</v>
      </c>
      <c r="AK1540" t="str">
        <f t="shared" si="518"/>
        <v>Alipat+N</v>
      </c>
      <c r="AM1540" s="4">
        <f t="shared" si="519"/>
        <v>342.28257308747828</v>
      </c>
      <c r="AN1540" s="4">
        <f t="shared" si="520"/>
        <v>342</v>
      </c>
      <c r="AO1540" s="4">
        <f t="shared" si="521"/>
        <v>0.28257308747828347</v>
      </c>
    </row>
    <row r="1541" spans="1:41" x14ac:dyDescent="0.25">
      <c r="A1541">
        <v>16</v>
      </c>
      <c r="B1541">
        <v>30</v>
      </c>
      <c r="C1541">
        <v>0</v>
      </c>
      <c r="D1541">
        <v>5</v>
      </c>
      <c r="E1541">
        <v>0</v>
      </c>
      <c r="F1541">
        <v>0</v>
      </c>
      <c r="H1541">
        <v>301.20204660000002</v>
      </c>
      <c r="J1541">
        <v>0</v>
      </c>
      <c r="K1541">
        <v>0</v>
      </c>
      <c r="L1541">
        <v>0</v>
      </c>
      <c r="M1541" t="str">
        <f t="shared" si="503"/>
        <v>No</v>
      </c>
      <c r="N1541">
        <f t="shared" si="522"/>
        <v>0</v>
      </c>
      <c r="O1541">
        <v>1628091</v>
      </c>
      <c r="P1541">
        <v>4099419</v>
      </c>
      <c r="Q1541">
        <v>2553578</v>
      </c>
      <c r="S1541">
        <f t="shared" si="504"/>
        <v>1.875</v>
      </c>
      <c r="T1541">
        <f t="shared" si="505"/>
        <v>0.3125</v>
      </c>
      <c r="V1541" s="4">
        <f t="shared" si="506"/>
        <v>301.20204657990001</v>
      </c>
      <c r="W1541">
        <f t="shared" si="507"/>
        <v>2</v>
      </c>
      <c r="X1541">
        <f t="shared" si="508"/>
        <v>0.125</v>
      </c>
      <c r="Y1541">
        <f t="shared" si="509"/>
        <v>6.6666666666666666E-2</v>
      </c>
      <c r="Z1541">
        <f t="shared" si="510"/>
        <v>0.4</v>
      </c>
      <c r="AA1541" t="str">
        <f t="shared" si="511"/>
        <v>O</v>
      </c>
      <c r="AD1541">
        <f t="shared" si="512"/>
        <v>-3.7037037037037035E-2</v>
      </c>
      <c r="AF1541" t="str">
        <f t="shared" si="513"/>
        <v>----</v>
      </c>
      <c r="AG1541" t="str">
        <f t="shared" si="514"/>
        <v>----</v>
      </c>
      <c r="AH1541" t="str">
        <f t="shared" si="515"/>
        <v>----</v>
      </c>
      <c r="AI1541" t="str">
        <f t="shared" si="516"/>
        <v>AlipatNoN</v>
      </c>
      <c r="AJ1541" t="str">
        <f t="shared" si="517"/>
        <v>----</v>
      </c>
      <c r="AK1541" t="str">
        <f t="shared" si="518"/>
        <v>----</v>
      </c>
      <c r="AM1541" s="4">
        <f t="shared" si="519"/>
        <v>301.27169511814412</v>
      </c>
      <c r="AN1541" s="4">
        <f t="shared" si="520"/>
        <v>301</v>
      </c>
      <c r="AO1541" s="4">
        <f t="shared" si="521"/>
        <v>0.27169511814412317</v>
      </c>
    </row>
    <row r="1542" spans="1:41" x14ac:dyDescent="0.25">
      <c r="A1542">
        <v>16</v>
      </c>
      <c r="B1542">
        <v>30</v>
      </c>
      <c r="C1542">
        <v>0</v>
      </c>
      <c r="D1542">
        <v>6</v>
      </c>
      <c r="E1542">
        <v>0</v>
      </c>
      <c r="F1542">
        <v>0</v>
      </c>
      <c r="H1542">
        <v>317.19696119999998</v>
      </c>
      <c r="J1542">
        <v>0</v>
      </c>
      <c r="K1542">
        <v>0</v>
      </c>
      <c r="L1542">
        <v>0</v>
      </c>
      <c r="M1542" t="str">
        <f t="shared" si="503"/>
        <v>No</v>
      </c>
      <c r="N1542">
        <f t="shared" si="522"/>
        <v>0</v>
      </c>
      <c r="O1542">
        <v>3846459</v>
      </c>
      <c r="P1542">
        <v>6217526</v>
      </c>
      <c r="Q1542">
        <v>5027843</v>
      </c>
      <c r="S1542">
        <f t="shared" si="504"/>
        <v>1.875</v>
      </c>
      <c r="T1542">
        <f t="shared" si="505"/>
        <v>0.375</v>
      </c>
      <c r="V1542" s="4">
        <f t="shared" si="506"/>
        <v>317.19696117989997</v>
      </c>
      <c r="W1542">
        <f t="shared" si="507"/>
        <v>2</v>
      </c>
      <c r="X1542">
        <f t="shared" si="508"/>
        <v>0.125</v>
      </c>
      <c r="Y1542">
        <f t="shared" si="509"/>
        <v>6.6666666666666666E-2</v>
      </c>
      <c r="Z1542">
        <f t="shared" si="510"/>
        <v>0.33333333333333331</v>
      </c>
      <c r="AA1542" t="str">
        <f t="shared" si="511"/>
        <v>O</v>
      </c>
      <c r="AD1542">
        <f t="shared" si="512"/>
        <v>-7.6923076923076927E-2</v>
      </c>
      <c r="AF1542" t="str">
        <f t="shared" si="513"/>
        <v>----</v>
      </c>
      <c r="AG1542" t="str">
        <f t="shared" si="514"/>
        <v>----</v>
      </c>
      <c r="AH1542" t="str">
        <f t="shared" si="515"/>
        <v>----</v>
      </c>
      <c r="AI1542" t="str">
        <f t="shared" si="516"/>
        <v>AlipatNoN</v>
      </c>
      <c r="AJ1542" t="str">
        <f t="shared" si="517"/>
        <v>----</v>
      </c>
      <c r="AK1542" t="str">
        <f t="shared" si="518"/>
        <v>----</v>
      </c>
      <c r="AM1542" s="4">
        <f t="shared" si="519"/>
        <v>317.27030830662937</v>
      </c>
      <c r="AN1542" s="4">
        <f t="shared" si="520"/>
        <v>317</v>
      </c>
      <c r="AO1542" s="4">
        <f t="shared" si="521"/>
        <v>0.27030830662937433</v>
      </c>
    </row>
    <row r="1543" spans="1:41" x14ac:dyDescent="0.25">
      <c r="A1543">
        <v>16</v>
      </c>
      <c r="B1543">
        <v>30</v>
      </c>
      <c r="C1543">
        <v>0</v>
      </c>
      <c r="D1543">
        <v>7</v>
      </c>
      <c r="E1543">
        <v>0</v>
      </c>
      <c r="F1543">
        <v>0</v>
      </c>
      <c r="H1543">
        <v>333.19187579999999</v>
      </c>
      <c r="J1543">
        <v>0</v>
      </c>
      <c r="K1543">
        <v>0</v>
      </c>
      <c r="L1543">
        <v>0</v>
      </c>
      <c r="M1543" t="str">
        <f t="shared" si="503"/>
        <v>No</v>
      </c>
      <c r="N1543">
        <f t="shared" si="522"/>
        <v>0</v>
      </c>
      <c r="O1543">
        <v>4860212</v>
      </c>
      <c r="P1543">
        <v>6196206</v>
      </c>
      <c r="Q1543">
        <v>5563928</v>
      </c>
      <c r="S1543">
        <f t="shared" si="504"/>
        <v>1.875</v>
      </c>
      <c r="T1543">
        <f t="shared" si="505"/>
        <v>0.4375</v>
      </c>
      <c r="V1543" s="4">
        <f t="shared" si="506"/>
        <v>333.19187577989999</v>
      </c>
      <c r="W1543">
        <f t="shared" si="507"/>
        <v>2</v>
      </c>
      <c r="X1543">
        <f t="shared" si="508"/>
        <v>0.125</v>
      </c>
      <c r="Y1543">
        <f t="shared" si="509"/>
        <v>6.6666666666666666E-2</v>
      </c>
      <c r="Z1543">
        <f t="shared" si="510"/>
        <v>0.2857142857142857</v>
      </c>
      <c r="AA1543" t="str">
        <f t="shared" si="511"/>
        <v>O</v>
      </c>
      <c r="AD1543">
        <f t="shared" si="512"/>
        <v>-0.12</v>
      </c>
      <c r="AF1543" t="str">
        <f t="shared" si="513"/>
        <v>----</v>
      </c>
      <c r="AG1543" t="str">
        <f t="shared" si="514"/>
        <v>----</v>
      </c>
      <c r="AH1543" t="str">
        <f t="shared" si="515"/>
        <v>----</v>
      </c>
      <c r="AI1543" t="str">
        <f t="shared" si="516"/>
        <v>AlipatNoN</v>
      </c>
      <c r="AJ1543" t="str">
        <f t="shared" si="517"/>
        <v>----</v>
      </c>
      <c r="AK1543" t="str">
        <f t="shared" si="518"/>
        <v>----</v>
      </c>
      <c r="AM1543" s="4">
        <f t="shared" si="519"/>
        <v>333.26892149511468</v>
      </c>
      <c r="AN1543" s="4">
        <f t="shared" si="520"/>
        <v>333</v>
      </c>
      <c r="AO1543" s="4">
        <f t="shared" si="521"/>
        <v>0.26892149511468233</v>
      </c>
    </row>
    <row r="1544" spans="1:41" x14ac:dyDescent="0.25">
      <c r="A1544">
        <v>16</v>
      </c>
      <c r="B1544">
        <v>30</v>
      </c>
      <c r="C1544">
        <v>0</v>
      </c>
      <c r="D1544">
        <v>7</v>
      </c>
      <c r="E1544">
        <v>1</v>
      </c>
      <c r="F1544">
        <v>0</v>
      </c>
      <c r="H1544">
        <v>365.16394650000001</v>
      </c>
      <c r="J1544">
        <v>0</v>
      </c>
      <c r="K1544">
        <v>0</v>
      </c>
      <c r="L1544">
        <v>0</v>
      </c>
      <c r="M1544" t="str">
        <f t="shared" si="503"/>
        <v>No</v>
      </c>
      <c r="N1544">
        <f t="shared" si="522"/>
        <v>0</v>
      </c>
      <c r="O1544">
        <v>2125678</v>
      </c>
      <c r="P1544">
        <v>1723025</v>
      </c>
      <c r="Q1544">
        <v>2528909</v>
      </c>
      <c r="S1544">
        <f t="shared" si="504"/>
        <v>1.875</v>
      </c>
      <c r="T1544">
        <f t="shared" si="505"/>
        <v>0.4375</v>
      </c>
      <c r="V1544" s="4">
        <f t="shared" si="506"/>
        <v>365.16394647990001</v>
      </c>
      <c r="W1544">
        <f t="shared" si="507"/>
        <v>2</v>
      </c>
      <c r="X1544">
        <f t="shared" si="508"/>
        <v>0.125</v>
      </c>
      <c r="Y1544">
        <f t="shared" si="509"/>
        <v>6.6666666666666666E-2</v>
      </c>
      <c r="Z1544">
        <f t="shared" si="510"/>
        <v>0.2857142857142857</v>
      </c>
      <c r="AA1544" t="str">
        <f t="shared" si="511"/>
        <v>O</v>
      </c>
      <c r="AD1544">
        <f t="shared" si="512"/>
        <v>-0.21739130434782608</v>
      </c>
      <c r="AF1544" t="str">
        <f t="shared" si="513"/>
        <v>----</v>
      </c>
      <c r="AG1544" t="str">
        <f t="shared" si="514"/>
        <v>----</v>
      </c>
      <c r="AH1544" t="str">
        <f t="shared" si="515"/>
        <v>----</v>
      </c>
      <c r="AI1544" t="str">
        <f t="shared" si="516"/>
        <v>AlipatNoN</v>
      </c>
      <c r="AJ1544" t="str">
        <f t="shared" si="517"/>
        <v>----</v>
      </c>
      <c r="AK1544" t="str">
        <f t="shared" si="518"/>
        <v>----</v>
      </c>
      <c r="AM1544" s="4">
        <f t="shared" si="519"/>
        <v>365.24838526569363</v>
      </c>
      <c r="AN1544" s="4">
        <f t="shared" si="520"/>
        <v>365</v>
      </c>
      <c r="AO1544" s="4">
        <f t="shared" si="521"/>
        <v>0.24838526569362784</v>
      </c>
    </row>
    <row r="1545" spans="1:41" x14ac:dyDescent="0.25">
      <c r="A1545">
        <v>16</v>
      </c>
      <c r="B1545">
        <v>30</v>
      </c>
      <c r="C1545">
        <v>0</v>
      </c>
      <c r="D1545">
        <v>8</v>
      </c>
      <c r="E1545">
        <v>1</v>
      </c>
      <c r="F1545">
        <v>0</v>
      </c>
      <c r="H1545">
        <v>381.15886110000002</v>
      </c>
      <c r="J1545">
        <v>0</v>
      </c>
      <c r="K1545">
        <v>0</v>
      </c>
      <c r="L1545">
        <v>0</v>
      </c>
      <c r="M1545" t="str">
        <f t="shared" si="503"/>
        <v>No</v>
      </c>
      <c r="N1545">
        <f t="shared" si="522"/>
        <v>0</v>
      </c>
      <c r="O1545">
        <v>3522549</v>
      </c>
      <c r="P1545">
        <v>4461158</v>
      </c>
      <c r="Q1545">
        <v>3787991</v>
      </c>
      <c r="S1545">
        <f t="shared" si="504"/>
        <v>1.875</v>
      </c>
      <c r="T1545">
        <f t="shared" si="505"/>
        <v>0.5</v>
      </c>
      <c r="V1545" s="4">
        <f t="shared" si="506"/>
        <v>381.15886107990002</v>
      </c>
      <c r="W1545">
        <f t="shared" si="507"/>
        <v>2</v>
      </c>
      <c r="X1545">
        <f t="shared" si="508"/>
        <v>0.125</v>
      </c>
      <c r="Y1545">
        <f t="shared" si="509"/>
        <v>6.6666666666666666E-2</v>
      </c>
      <c r="Z1545">
        <f t="shared" si="510"/>
        <v>0.25</v>
      </c>
      <c r="AA1545" t="str">
        <f t="shared" si="511"/>
        <v>O</v>
      </c>
      <c r="AD1545">
        <f t="shared" si="512"/>
        <v>-0.27272727272727271</v>
      </c>
      <c r="AF1545" t="str">
        <f t="shared" si="513"/>
        <v>----</v>
      </c>
      <c r="AG1545" t="str">
        <f t="shared" si="514"/>
        <v>----</v>
      </c>
      <c r="AH1545" t="str">
        <f t="shared" si="515"/>
        <v>----</v>
      </c>
      <c r="AI1545" t="str">
        <f t="shared" si="516"/>
        <v>AlipatNoN</v>
      </c>
      <c r="AJ1545" t="str">
        <f t="shared" si="517"/>
        <v>----</v>
      </c>
      <c r="AK1545" t="str">
        <f t="shared" si="518"/>
        <v>----</v>
      </c>
      <c r="AM1545" s="4">
        <f t="shared" si="519"/>
        <v>381.24699845417899</v>
      </c>
      <c r="AN1545" s="4">
        <f t="shared" si="520"/>
        <v>381</v>
      </c>
      <c r="AO1545" s="4">
        <f t="shared" si="521"/>
        <v>0.24699845417899269</v>
      </c>
    </row>
    <row r="1546" spans="1:41" x14ac:dyDescent="0.25">
      <c r="A1546">
        <v>16</v>
      </c>
      <c r="B1546">
        <v>30</v>
      </c>
      <c r="C1546">
        <v>0</v>
      </c>
      <c r="D1546">
        <v>9</v>
      </c>
      <c r="E1546">
        <v>1</v>
      </c>
      <c r="F1546">
        <v>0</v>
      </c>
      <c r="H1546">
        <v>397.15377569999998</v>
      </c>
      <c r="J1546">
        <v>0</v>
      </c>
      <c r="K1546">
        <v>0</v>
      </c>
      <c r="L1546">
        <v>0</v>
      </c>
      <c r="M1546" t="str">
        <f t="shared" si="503"/>
        <v>No</v>
      </c>
      <c r="N1546">
        <f t="shared" si="522"/>
        <v>0</v>
      </c>
      <c r="O1546">
        <v>2745469</v>
      </c>
      <c r="P1546">
        <v>3290296</v>
      </c>
      <c r="Q1546">
        <v>3955335</v>
      </c>
      <c r="S1546">
        <f t="shared" si="504"/>
        <v>1.875</v>
      </c>
      <c r="T1546">
        <f t="shared" si="505"/>
        <v>0.5625</v>
      </c>
      <c r="V1546" s="4">
        <f t="shared" si="506"/>
        <v>397.15377567989998</v>
      </c>
      <c r="W1546">
        <f t="shared" si="507"/>
        <v>2</v>
      </c>
      <c r="X1546">
        <f t="shared" si="508"/>
        <v>0.125</v>
      </c>
      <c r="Y1546">
        <f t="shared" si="509"/>
        <v>6.6666666666666666E-2</v>
      </c>
      <c r="Z1546">
        <f t="shared" si="510"/>
        <v>0.22222222222222221</v>
      </c>
      <c r="AA1546" t="str">
        <f t="shared" si="511"/>
        <v>O</v>
      </c>
      <c r="AD1546">
        <f t="shared" si="512"/>
        <v>-0.33333333333333331</v>
      </c>
      <c r="AF1546" t="str">
        <f t="shared" si="513"/>
        <v>----</v>
      </c>
      <c r="AG1546" t="str">
        <f t="shared" si="514"/>
        <v>----</v>
      </c>
      <c r="AH1546" t="str">
        <f t="shared" si="515"/>
        <v>----</v>
      </c>
      <c r="AI1546" t="str">
        <f t="shared" si="516"/>
        <v>AlipatNoN</v>
      </c>
      <c r="AJ1546" t="str">
        <f t="shared" si="517"/>
        <v>----</v>
      </c>
      <c r="AK1546" t="str">
        <f t="shared" si="518"/>
        <v>----</v>
      </c>
      <c r="AM1546" s="4">
        <f t="shared" si="519"/>
        <v>397.24561164266424</v>
      </c>
      <c r="AN1546" s="4">
        <f t="shared" si="520"/>
        <v>397</v>
      </c>
      <c r="AO1546" s="4">
        <f t="shared" si="521"/>
        <v>0.24561164266424385</v>
      </c>
    </row>
    <row r="1547" spans="1:41" x14ac:dyDescent="0.25">
      <c r="A1547">
        <v>16</v>
      </c>
      <c r="B1547">
        <v>30</v>
      </c>
      <c r="C1547">
        <v>4</v>
      </c>
      <c r="D1547">
        <v>5</v>
      </c>
      <c r="E1547">
        <v>0</v>
      </c>
      <c r="F1547">
        <v>0</v>
      </c>
      <c r="H1547">
        <v>357.21434260000001</v>
      </c>
      <c r="J1547">
        <v>0</v>
      </c>
      <c r="K1547">
        <v>0</v>
      </c>
      <c r="L1547">
        <v>0</v>
      </c>
      <c r="M1547" t="str">
        <f t="shared" si="503"/>
        <v>No</v>
      </c>
      <c r="N1547">
        <f t="shared" si="522"/>
        <v>0</v>
      </c>
      <c r="O1547">
        <v>6247444</v>
      </c>
      <c r="P1547">
        <v>10854852</v>
      </c>
      <c r="Q1547">
        <v>9003226</v>
      </c>
      <c r="S1547">
        <f t="shared" si="504"/>
        <v>1.875</v>
      </c>
      <c r="T1547">
        <f t="shared" si="505"/>
        <v>0.3125</v>
      </c>
      <c r="V1547" s="4">
        <f t="shared" si="506"/>
        <v>357.21434257990001</v>
      </c>
      <c r="W1547">
        <f t="shared" si="507"/>
        <v>4</v>
      </c>
      <c r="X1547">
        <f t="shared" si="508"/>
        <v>0.25</v>
      </c>
      <c r="Y1547">
        <f t="shared" si="509"/>
        <v>0.13333333333333333</v>
      </c>
      <c r="Z1547">
        <f t="shared" si="510"/>
        <v>0.8</v>
      </c>
      <c r="AA1547" t="str">
        <f t="shared" si="511"/>
        <v>O</v>
      </c>
      <c r="AD1547">
        <f t="shared" si="512"/>
        <v>-5.2631578947368418E-2</v>
      </c>
      <c r="AF1547" t="str">
        <f t="shared" si="513"/>
        <v>----</v>
      </c>
      <c r="AG1547" t="str">
        <f t="shared" si="514"/>
        <v>----</v>
      </c>
      <c r="AH1547" t="str">
        <f t="shared" si="515"/>
        <v>----</v>
      </c>
      <c r="AI1547" t="str">
        <f t="shared" si="516"/>
        <v>----</v>
      </c>
      <c r="AJ1547" t="str">
        <f t="shared" si="517"/>
        <v>----</v>
      </c>
      <c r="AK1547" t="str">
        <f t="shared" si="518"/>
        <v>Alipat+N</v>
      </c>
      <c r="AM1547" s="4">
        <f t="shared" si="519"/>
        <v>357.29694313684513</v>
      </c>
      <c r="AN1547" s="4">
        <f t="shared" si="520"/>
        <v>357</v>
      </c>
      <c r="AO1547" s="4">
        <f t="shared" si="521"/>
        <v>0.29694313684512963</v>
      </c>
    </row>
    <row r="1548" spans="1:41" x14ac:dyDescent="0.25">
      <c r="A1548">
        <v>16</v>
      </c>
      <c r="B1548">
        <v>30</v>
      </c>
      <c r="C1548">
        <v>4</v>
      </c>
      <c r="D1548">
        <v>6</v>
      </c>
      <c r="E1548">
        <v>0</v>
      </c>
      <c r="F1548">
        <v>0</v>
      </c>
      <c r="H1548">
        <v>373.20925720000002</v>
      </c>
      <c r="J1548">
        <v>0</v>
      </c>
      <c r="K1548">
        <v>0</v>
      </c>
      <c r="L1548">
        <v>0</v>
      </c>
      <c r="M1548" t="str">
        <f t="shared" si="503"/>
        <v>No</v>
      </c>
      <c r="N1548">
        <f t="shared" si="522"/>
        <v>0</v>
      </c>
      <c r="O1548">
        <v>5880570</v>
      </c>
      <c r="P1548">
        <v>7593306</v>
      </c>
      <c r="Q1548">
        <v>7978011</v>
      </c>
      <c r="S1548">
        <f t="shared" si="504"/>
        <v>1.875</v>
      </c>
      <c r="T1548">
        <f t="shared" si="505"/>
        <v>0.375</v>
      </c>
      <c r="V1548" s="4">
        <f t="shared" si="506"/>
        <v>373.20925717989996</v>
      </c>
      <c r="W1548">
        <f t="shared" si="507"/>
        <v>4</v>
      </c>
      <c r="X1548">
        <f t="shared" si="508"/>
        <v>0.25</v>
      </c>
      <c r="Y1548">
        <f t="shared" si="509"/>
        <v>0.13333333333333333</v>
      </c>
      <c r="Z1548">
        <f t="shared" si="510"/>
        <v>0.66666666666666663</v>
      </c>
      <c r="AA1548" t="str">
        <f t="shared" si="511"/>
        <v>O</v>
      </c>
      <c r="AD1548">
        <f t="shared" si="512"/>
        <v>-0.1111111111111111</v>
      </c>
      <c r="AF1548" t="str">
        <f t="shared" si="513"/>
        <v>----</v>
      </c>
      <c r="AG1548" t="str">
        <f t="shared" si="514"/>
        <v>----</v>
      </c>
      <c r="AH1548" t="str">
        <f t="shared" si="515"/>
        <v>----</v>
      </c>
      <c r="AI1548" t="str">
        <f t="shared" si="516"/>
        <v>----</v>
      </c>
      <c r="AJ1548" t="str">
        <f t="shared" si="517"/>
        <v>----</v>
      </c>
      <c r="AK1548" t="str">
        <f t="shared" si="518"/>
        <v>Alipat+N</v>
      </c>
      <c r="AM1548" s="4">
        <f t="shared" si="519"/>
        <v>373.29555632533038</v>
      </c>
      <c r="AN1548" s="4">
        <f t="shared" si="520"/>
        <v>373</v>
      </c>
      <c r="AO1548" s="4">
        <f t="shared" si="521"/>
        <v>0.29555632533038079</v>
      </c>
    </row>
    <row r="1549" spans="1:41" x14ac:dyDescent="0.25">
      <c r="A1549">
        <v>16</v>
      </c>
      <c r="B1549">
        <v>31</v>
      </c>
      <c r="C1549">
        <v>3</v>
      </c>
      <c r="D1549">
        <v>4</v>
      </c>
      <c r="E1549">
        <v>0</v>
      </c>
      <c r="F1549">
        <v>0</v>
      </c>
      <c r="H1549">
        <v>328.22417899999999</v>
      </c>
      <c r="J1549">
        <v>0</v>
      </c>
      <c r="K1549">
        <v>0</v>
      </c>
      <c r="L1549">
        <v>0</v>
      </c>
      <c r="M1549" t="str">
        <f t="shared" si="503"/>
        <v>No</v>
      </c>
      <c r="N1549">
        <f t="shared" si="522"/>
        <v>0</v>
      </c>
      <c r="O1549">
        <v>2622910</v>
      </c>
      <c r="P1549">
        <v>4434337</v>
      </c>
      <c r="Q1549">
        <v>3272549</v>
      </c>
      <c r="S1549">
        <f t="shared" si="504"/>
        <v>1.9375</v>
      </c>
      <c r="T1549">
        <f t="shared" si="505"/>
        <v>0.25</v>
      </c>
      <c r="V1549" s="4">
        <f t="shared" si="506"/>
        <v>328.22417897989999</v>
      </c>
      <c r="W1549">
        <f t="shared" si="507"/>
        <v>3</v>
      </c>
      <c r="X1549">
        <f t="shared" si="508"/>
        <v>0.1875</v>
      </c>
      <c r="Y1549">
        <f t="shared" si="509"/>
        <v>9.6774193548387094E-2</v>
      </c>
      <c r="Z1549">
        <f t="shared" si="510"/>
        <v>0.75</v>
      </c>
      <c r="AA1549" t="str">
        <f t="shared" si="511"/>
        <v>O</v>
      </c>
      <c r="AD1549">
        <f t="shared" si="512"/>
        <v>-4.5454545454545456E-2</v>
      </c>
      <c r="AF1549" t="str">
        <f t="shared" si="513"/>
        <v>----</v>
      </c>
      <c r="AG1549" t="str">
        <f t="shared" si="514"/>
        <v>----</v>
      </c>
      <c r="AH1549" t="str">
        <f t="shared" si="515"/>
        <v>----</v>
      </c>
      <c r="AI1549" t="str">
        <f t="shared" si="516"/>
        <v>----</v>
      </c>
      <c r="AJ1549" t="str">
        <f t="shared" si="517"/>
        <v>----</v>
      </c>
      <c r="AK1549" t="str">
        <f t="shared" si="518"/>
        <v>Alipat+N</v>
      </c>
      <c r="AM1549" s="4">
        <f t="shared" si="519"/>
        <v>328.30007598837619</v>
      </c>
      <c r="AN1549" s="4">
        <f t="shared" si="520"/>
        <v>328</v>
      </c>
      <c r="AO1549" s="4">
        <f t="shared" si="521"/>
        <v>0.30007598837619298</v>
      </c>
    </row>
    <row r="1550" spans="1:41" x14ac:dyDescent="0.25">
      <c r="A1550">
        <v>16</v>
      </c>
      <c r="B1550">
        <v>31</v>
      </c>
      <c r="C1550">
        <v>3</v>
      </c>
      <c r="D1550">
        <v>5</v>
      </c>
      <c r="E1550">
        <v>0</v>
      </c>
      <c r="F1550">
        <v>0</v>
      </c>
      <c r="H1550">
        <v>344.21909360000001</v>
      </c>
      <c r="J1550">
        <v>0</v>
      </c>
      <c r="K1550">
        <v>0</v>
      </c>
      <c r="L1550">
        <v>0</v>
      </c>
      <c r="M1550" t="str">
        <f t="shared" si="503"/>
        <v>No</v>
      </c>
      <c r="N1550">
        <f t="shared" si="522"/>
        <v>0</v>
      </c>
      <c r="O1550">
        <v>3354205</v>
      </c>
      <c r="P1550">
        <v>5812928</v>
      </c>
      <c r="Q1550">
        <v>5192086</v>
      </c>
      <c r="S1550">
        <f t="shared" si="504"/>
        <v>1.9375</v>
      </c>
      <c r="T1550">
        <f t="shared" si="505"/>
        <v>0.3125</v>
      </c>
      <c r="V1550" s="4">
        <f t="shared" si="506"/>
        <v>344.21909357989995</v>
      </c>
      <c r="W1550">
        <f t="shared" si="507"/>
        <v>3</v>
      </c>
      <c r="X1550">
        <f t="shared" si="508"/>
        <v>0.1875</v>
      </c>
      <c r="Y1550">
        <f t="shared" si="509"/>
        <v>9.6774193548387094E-2</v>
      </c>
      <c r="Z1550">
        <f t="shared" si="510"/>
        <v>0.6</v>
      </c>
      <c r="AA1550" t="str">
        <f t="shared" si="511"/>
        <v>O</v>
      </c>
      <c r="AD1550">
        <f t="shared" si="512"/>
        <v>-9.5238095238095233E-2</v>
      </c>
      <c r="AF1550" t="str">
        <f t="shared" si="513"/>
        <v>----</v>
      </c>
      <c r="AG1550" t="str">
        <f t="shared" si="514"/>
        <v>----</v>
      </c>
      <c r="AH1550" t="str">
        <f t="shared" si="515"/>
        <v>----</v>
      </c>
      <c r="AI1550" t="str">
        <f t="shared" si="516"/>
        <v>----</v>
      </c>
      <c r="AJ1550" t="str">
        <f t="shared" si="517"/>
        <v>----</v>
      </c>
      <c r="AK1550" t="str">
        <f t="shared" si="518"/>
        <v>Alipat+N</v>
      </c>
      <c r="AM1550" s="4">
        <f t="shared" si="519"/>
        <v>344.29868917686144</v>
      </c>
      <c r="AN1550" s="4">
        <f t="shared" si="520"/>
        <v>344</v>
      </c>
      <c r="AO1550" s="4">
        <f t="shared" si="521"/>
        <v>0.29868917686144414</v>
      </c>
    </row>
    <row r="1551" spans="1:41" x14ac:dyDescent="0.25">
      <c r="A1551">
        <v>16</v>
      </c>
      <c r="B1551">
        <v>31</v>
      </c>
      <c r="C1551">
        <v>3</v>
      </c>
      <c r="D1551">
        <v>6</v>
      </c>
      <c r="E1551">
        <v>0</v>
      </c>
      <c r="F1551">
        <v>0</v>
      </c>
      <c r="H1551">
        <v>360.21400820000002</v>
      </c>
      <c r="J1551">
        <v>0</v>
      </c>
      <c r="K1551">
        <v>0</v>
      </c>
      <c r="L1551">
        <v>0</v>
      </c>
      <c r="M1551" t="str">
        <f t="shared" si="503"/>
        <v>No</v>
      </c>
      <c r="N1551">
        <f t="shared" si="522"/>
        <v>0</v>
      </c>
      <c r="O1551">
        <v>2465168</v>
      </c>
      <c r="P1551">
        <v>2188146</v>
      </c>
      <c r="Q1551">
        <v>2464900</v>
      </c>
      <c r="S1551">
        <f t="shared" si="504"/>
        <v>1.9375</v>
      </c>
      <c r="T1551">
        <f t="shared" si="505"/>
        <v>0.375</v>
      </c>
      <c r="V1551" s="4">
        <f t="shared" si="506"/>
        <v>360.21400817989996</v>
      </c>
      <c r="W1551">
        <f t="shared" si="507"/>
        <v>3</v>
      </c>
      <c r="X1551">
        <f t="shared" si="508"/>
        <v>0.1875</v>
      </c>
      <c r="Y1551">
        <f t="shared" si="509"/>
        <v>9.6774193548387094E-2</v>
      </c>
      <c r="Z1551">
        <f t="shared" si="510"/>
        <v>0.5</v>
      </c>
      <c r="AA1551" t="str">
        <f t="shared" si="511"/>
        <v>O</v>
      </c>
      <c r="AD1551">
        <f t="shared" si="512"/>
        <v>-0.15</v>
      </c>
      <c r="AF1551" t="str">
        <f t="shared" si="513"/>
        <v>----</v>
      </c>
      <c r="AG1551" t="str">
        <f t="shared" si="514"/>
        <v>----</v>
      </c>
      <c r="AH1551" t="str">
        <f t="shared" si="515"/>
        <v>----</v>
      </c>
      <c r="AI1551" t="str">
        <f t="shared" si="516"/>
        <v>----</v>
      </c>
      <c r="AJ1551" t="str">
        <f t="shared" si="517"/>
        <v>----</v>
      </c>
      <c r="AK1551" t="str">
        <f t="shared" si="518"/>
        <v>Alipat+N</v>
      </c>
      <c r="AM1551" s="4">
        <f t="shared" si="519"/>
        <v>360.29730236534675</v>
      </c>
      <c r="AN1551" s="4">
        <f t="shared" si="520"/>
        <v>360</v>
      </c>
      <c r="AO1551" s="4">
        <f t="shared" si="521"/>
        <v>0.29730236534675214</v>
      </c>
    </row>
    <row r="1552" spans="1:41" x14ac:dyDescent="0.25">
      <c r="A1552">
        <v>16</v>
      </c>
      <c r="B1552">
        <v>32</v>
      </c>
      <c r="C1552">
        <v>0</v>
      </c>
      <c r="D1552">
        <v>2</v>
      </c>
      <c r="E1552">
        <v>0</v>
      </c>
      <c r="F1552">
        <v>0</v>
      </c>
      <c r="H1552">
        <v>255.23295279999999</v>
      </c>
      <c r="J1552">
        <v>0</v>
      </c>
      <c r="K1552">
        <v>0</v>
      </c>
      <c r="L1552">
        <v>0</v>
      </c>
      <c r="M1552" t="str">
        <f t="shared" si="503"/>
        <v>No</v>
      </c>
      <c r="N1552">
        <f t="shared" si="522"/>
        <v>0</v>
      </c>
      <c r="O1552">
        <v>1788537</v>
      </c>
      <c r="P1552">
        <v>2536639</v>
      </c>
      <c r="Q1552">
        <v>2126923</v>
      </c>
      <c r="S1552">
        <f t="shared" si="504"/>
        <v>2</v>
      </c>
      <c r="T1552">
        <f t="shared" si="505"/>
        <v>0.125</v>
      </c>
      <c r="V1552" s="4">
        <f t="shared" si="506"/>
        <v>255.23295277989999</v>
      </c>
      <c r="W1552">
        <f t="shared" si="507"/>
        <v>1</v>
      </c>
      <c r="X1552">
        <f t="shared" si="508"/>
        <v>6.25E-2</v>
      </c>
      <c r="Y1552">
        <f t="shared" si="509"/>
        <v>3.125E-2</v>
      </c>
      <c r="Z1552">
        <f t="shared" si="510"/>
        <v>0.5</v>
      </c>
      <c r="AA1552" t="str">
        <f t="shared" si="511"/>
        <v>O</v>
      </c>
      <c r="AD1552">
        <f t="shared" si="512"/>
        <v>0</v>
      </c>
      <c r="AF1552" t="str">
        <f t="shared" si="513"/>
        <v>----</v>
      </c>
      <c r="AG1552" t="str">
        <f t="shared" si="514"/>
        <v>----</v>
      </c>
      <c r="AH1552" t="str">
        <f t="shared" si="515"/>
        <v>----</v>
      </c>
      <c r="AI1552" t="str">
        <f t="shared" si="516"/>
        <v>AlipatNoN</v>
      </c>
      <c r="AJ1552" t="str">
        <f t="shared" si="517"/>
        <v>----</v>
      </c>
      <c r="AK1552" t="str">
        <f t="shared" si="518"/>
        <v>----</v>
      </c>
      <c r="AM1552" s="4">
        <f t="shared" si="519"/>
        <v>255.29197164207139</v>
      </c>
      <c r="AN1552" s="4">
        <f t="shared" si="520"/>
        <v>255</v>
      </c>
      <c r="AO1552" s="4">
        <f t="shared" si="521"/>
        <v>0.29197164207138826</v>
      </c>
    </row>
    <row r="1553" spans="1:41" x14ac:dyDescent="0.25">
      <c r="A1553">
        <v>16</v>
      </c>
      <c r="B1553">
        <v>32</v>
      </c>
      <c r="C1553">
        <v>0</v>
      </c>
      <c r="D1553">
        <v>6</v>
      </c>
      <c r="E1553">
        <v>0</v>
      </c>
      <c r="F1553">
        <v>0</v>
      </c>
      <c r="H1553">
        <v>319.21261120000003</v>
      </c>
      <c r="J1553">
        <v>0</v>
      </c>
      <c r="K1553">
        <v>0</v>
      </c>
      <c r="L1553">
        <v>0</v>
      </c>
      <c r="M1553" t="str">
        <f t="shared" si="503"/>
        <v>No</v>
      </c>
      <c r="N1553">
        <f t="shared" si="522"/>
        <v>0</v>
      </c>
      <c r="O1553">
        <v>2514514</v>
      </c>
      <c r="P1553">
        <v>6502564</v>
      </c>
      <c r="Q1553">
        <v>4269471</v>
      </c>
      <c r="S1553">
        <f t="shared" si="504"/>
        <v>2</v>
      </c>
      <c r="T1553">
        <f t="shared" si="505"/>
        <v>0.375</v>
      </c>
      <c r="V1553" s="4">
        <f t="shared" si="506"/>
        <v>319.21261117989997</v>
      </c>
      <c r="W1553">
        <f t="shared" si="507"/>
        <v>1</v>
      </c>
      <c r="X1553">
        <f t="shared" si="508"/>
        <v>6.25E-2</v>
      </c>
      <c r="Y1553">
        <f t="shared" si="509"/>
        <v>3.125E-2</v>
      </c>
      <c r="Z1553">
        <f t="shared" si="510"/>
        <v>0.16666666666666666</v>
      </c>
      <c r="AA1553" t="str">
        <f t="shared" si="511"/>
        <v>O</v>
      </c>
      <c r="AD1553">
        <f t="shared" si="512"/>
        <v>-0.15384615384615385</v>
      </c>
      <c r="AF1553" t="str">
        <f t="shared" si="513"/>
        <v>----</v>
      </c>
      <c r="AG1553" t="str">
        <f t="shared" si="514"/>
        <v>----</v>
      </c>
      <c r="AH1553" t="str">
        <f t="shared" si="515"/>
        <v>----</v>
      </c>
      <c r="AI1553" t="str">
        <f t="shared" si="516"/>
        <v>AlipatNoN</v>
      </c>
      <c r="AJ1553" t="str">
        <f t="shared" si="517"/>
        <v>----</v>
      </c>
      <c r="AK1553" t="str">
        <f t="shared" si="518"/>
        <v>----</v>
      </c>
      <c r="AM1553" s="4">
        <f t="shared" si="519"/>
        <v>319.28642439601259</v>
      </c>
      <c r="AN1553" s="4">
        <f t="shared" si="520"/>
        <v>319</v>
      </c>
      <c r="AO1553" s="4">
        <f t="shared" si="521"/>
        <v>0.28642439601259184</v>
      </c>
    </row>
    <row r="1554" spans="1:41" x14ac:dyDescent="0.25">
      <c r="A1554">
        <v>16</v>
      </c>
      <c r="B1554">
        <v>32</v>
      </c>
      <c r="C1554">
        <v>0</v>
      </c>
      <c r="D1554">
        <v>6</v>
      </c>
      <c r="E1554">
        <v>1</v>
      </c>
      <c r="F1554">
        <v>0</v>
      </c>
      <c r="H1554">
        <v>351.18468189999999</v>
      </c>
      <c r="J1554">
        <v>0</v>
      </c>
      <c r="K1554">
        <v>0</v>
      </c>
      <c r="L1554">
        <v>0</v>
      </c>
      <c r="M1554" t="str">
        <f t="shared" si="503"/>
        <v>No</v>
      </c>
      <c r="N1554">
        <f t="shared" si="522"/>
        <v>0</v>
      </c>
      <c r="O1554">
        <v>3396447</v>
      </c>
      <c r="P1554">
        <v>3383436</v>
      </c>
      <c r="Q1554">
        <v>5339544</v>
      </c>
      <c r="S1554">
        <f t="shared" si="504"/>
        <v>2</v>
      </c>
      <c r="T1554">
        <f t="shared" si="505"/>
        <v>0.375</v>
      </c>
      <c r="V1554" s="4">
        <f t="shared" si="506"/>
        <v>351.18468187989998</v>
      </c>
      <c r="W1554">
        <f t="shared" si="507"/>
        <v>1</v>
      </c>
      <c r="X1554">
        <f t="shared" si="508"/>
        <v>6.25E-2</v>
      </c>
      <c r="Y1554">
        <f t="shared" si="509"/>
        <v>3.125E-2</v>
      </c>
      <c r="Z1554">
        <f t="shared" si="510"/>
        <v>0.16666666666666666</v>
      </c>
      <c r="AA1554" t="str">
        <f t="shared" si="511"/>
        <v>O</v>
      </c>
      <c r="AD1554">
        <f t="shared" si="512"/>
        <v>-0.25</v>
      </c>
      <c r="AF1554" t="str">
        <f t="shared" si="513"/>
        <v>----</v>
      </c>
      <c r="AG1554" t="str">
        <f t="shared" si="514"/>
        <v>----</v>
      </c>
      <c r="AH1554" t="str">
        <f t="shared" si="515"/>
        <v>----</v>
      </c>
      <c r="AI1554" t="str">
        <f t="shared" si="516"/>
        <v>AlipatNoN</v>
      </c>
      <c r="AJ1554" t="str">
        <f t="shared" si="517"/>
        <v>----</v>
      </c>
      <c r="AK1554" t="str">
        <f t="shared" si="518"/>
        <v>----</v>
      </c>
      <c r="AM1554" s="4">
        <f t="shared" si="519"/>
        <v>351.26588816659154</v>
      </c>
      <c r="AN1554" s="4">
        <f t="shared" si="520"/>
        <v>351</v>
      </c>
      <c r="AO1554" s="4">
        <f t="shared" si="521"/>
        <v>0.26588816659153736</v>
      </c>
    </row>
    <row r="1555" spans="1:41" x14ac:dyDescent="0.25">
      <c r="A1555">
        <v>16</v>
      </c>
      <c r="B1555">
        <v>32</v>
      </c>
      <c r="C1555">
        <v>0</v>
      </c>
      <c r="D1555">
        <v>7</v>
      </c>
      <c r="E1555">
        <v>0</v>
      </c>
      <c r="F1555">
        <v>0</v>
      </c>
      <c r="H1555">
        <v>335.20752579999998</v>
      </c>
      <c r="J1555">
        <v>0</v>
      </c>
      <c r="K1555">
        <v>0</v>
      </c>
      <c r="L1555">
        <v>0</v>
      </c>
      <c r="M1555" t="str">
        <f t="shared" si="503"/>
        <v>No</v>
      </c>
      <c r="N1555">
        <f t="shared" si="522"/>
        <v>0</v>
      </c>
      <c r="O1555">
        <v>2929847</v>
      </c>
      <c r="P1555">
        <v>6468038</v>
      </c>
      <c r="Q1555">
        <v>4932629</v>
      </c>
      <c r="S1555">
        <f t="shared" si="504"/>
        <v>2</v>
      </c>
      <c r="T1555">
        <f t="shared" si="505"/>
        <v>0.4375</v>
      </c>
      <c r="V1555" s="4">
        <f t="shared" si="506"/>
        <v>335.20752577989998</v>
      </c>
      <c r="W1555">
        <f t="shared" si="507"/>
        <v>1</v>
      </c>
      <c r="X1555">
        <f t="shared" si="508"/>
        <v>6.25E-2</v>
      </c>
      <c r="Y1555">
        <f t="shared" si="509"/>
        <v>3.125E-2</v>
      </c>
      <c r="Z1555">
        <f t="shared" si="510"/>
        <v>0.14285714285714285</v>
      </c>
      <c r="AA1555" t="str">
        <f t="shared" si="511"/>
        <v>O</v>
      </c>
      <c r="AD1555">
        <f t="shared" si="512"/>
        <v>-0.2</v>
      </c>
      <c r="AF1555" t="str">
        <f t="shared" si="513"/>
        <v>----</v>
      </c>
      <c r="AG1555" t="str">
        <f t="shared" si="514"/>
        <v>----</v>
      </c>
      <c r="AH1555" t="str">
        <f t="shared" si="515"/>
        <v>----</v>
      </c>
      <c r="AI1555" t="str">
        <f t="shared" si="516"/>
        <v>AlipatNoN</v>
      </c>
      <c r="AJ1555" t="str">
        <f t="shared" si="517"/>
        <v>----</v>
      </c>
      <c r="AK1555" t="str">
        <f t="shared" si="518"/>
        <v>----</v>
      </c>
      <c r="AM1555" s="4">
        <f t="shared" si="519"/>
        <v>335.2850375844979</v>
      </c>
      <c r="AN1555" s="4">
        <f t="shared" si="520"/>
        <v>335</v>
      </c>
      <c r="AO1555" s="4">
        <f t="shared" si="521"/>
        <v>0.28503758449789984</v>
      </c>
    </row>
    <row r="1556" spans="1:41" x14ac:dyDescent="0.25">
      <c r="A1556">
        <v>16</v>
      </c>
      <c r="B1556">
        <v>32</v>
      </c>
      <c r="C1556">
        <v>0</v>
      </c>
      <c r="D1556">
        <v>7</v>
      </c>
      <c r="E1556">
        <v>1</v>
      </c>
      <c r="F1556">
        <v>0</v>
      </c>
      <c r="H1556">
        <v>367.1795965</v>
      </c>
      <c r="J1556">
        <v>0</v>
      </c>
      <c r="K1556">
        <v>0</v>
      </c>
      <c r="L1556">
        <v>0</v>
      </c>
      <c r="M1556" t="str">
        <f t="shared" si="503"/>
        <v>No</v>
      </c>
      <c r="N1556">
        <f t="shared" si="522"/>
        <v>0</v>
      </c>
      <c r="O1556">
        <v>2044886</v>
      </c>
      <c r="P1556">
        <v>3071501</v>
      </c>
      <c r="Q1556">
        <v>6473981</v>
      </c>
      <c r="S1556">
        <f t="shared" si="504"/>
        <v>2</v>
      </c>
      <c r="T1556">
        <f t="shared" si="505"/>
        <v>0.4375</v>
      </c>
      <c r="V1556" s="4">
        <f t="shared" si="506"/>
        <v>367.1795964799</v>
      </c>
      <c r="W1556">
        <f t="shared" si="507"/>
        <v>1</v>
      </c>
      <c r="X1556">
        <f t="shared" si="508"/>
        <v>6.25E-2</v>
      </c>
      <c r="Y1556">
        <f t="shared" si="509"/>
        <v>3.125E-2</v>
      </c>
      <c r="Z1556">
        <f t="shared" si="510"/>
        <v>0.14285714285714285</v>
      </c>
      <c r="AA1556" t="str">
        <f t="shared" si="511"/>
        <v>O</v>
      </c>
      <c r="AD1556">
        <f t="shared" si="512"/>
        <v>-0.30434782608695654</v>
      </c>
      <c r="AF1556" t="str">
        <f t="shared" si="513"/>
        <v>----</v>
      </c>
      <c r="AG1556" t="str">
        <f t="shared" si="514"/>
        <v>----</v>
      </c>
      <c r="AH1556" t="str">
        <f t="shared" si="515"/>
        <v>----</v>
      </c>
      <c r="AI1556" t="str">
        <f t="shared" si="516"/>
        <v>AlipatNoN</v>
      </c>
      <c r="AJ1556" t="str">
        <f t="shared" si="517"/>
        <v>----</v>
      </c>
      <c r="AK1556" t="str">
        <f t="shared" si="518"/>
        <v>----</v>
      </c>
      <c r="AM1556" s="4">
        <f t="shared" si="519"/>
        <v>367.26450135507685</v>
      </c>
      <c r="AN1556" s="4">
        <f t="shared" si="520"/>
        <v>367</v>
      </c>
      <c r="AO1556" s="4">
        <f t="shared" si="521"/>
        <v>0.26450135507684536</v>
      </c>
    </row>
    <row r="1557" spans="1:41" x14ac:dyDescent="0.25">
      <c r="A1557">
        <v>16</v>
      </c>
      <c r="B1557">
        <v>32</v>
      </c>
      <c r="C1557">
        <v>0</v>
      </c>
      <c r="D1557">
        <v>8</v>
      </c>
      <c r="E1557">
        <v>0</v>
      </c>
      <c r="F1557">
        <v>0</v>
      </c>
      <c r="H1557">
        <v>351.2024404</v>
      </c>
      <c r="J1557">
        <v>0</v>
      </c>
      <c r="K1557">
        <v>0</v>
      </c>
      <c r="L1557">
        <v>0</v>
      </c>
      <c r="M1557" t="str">
        <f t="shared" si="503"/>
        <v>No</v>
      </c>
      <c r="N1557">
        <f t="shared" si="522"/>
        <v>0</v>
      </c>
      <c r="O1557">
        <v>1736291</v>
      </c>
      <c r="P1557">
        <v>3061393</v>
      </c>
      <c r="Q1557">
        <v>2042525</v>
      </c>
      <c r="S1557">
        <f t="shared" si="504"/>
        <v>2</v>
      </c>
      <c r="T1557">
        <f t="shared" si="505"/>
        <v>0.5</v>
      </c>
      <c r="V1557" s="4">
        <f t="shared" si="506"/>
        <v>351.2024403799</v>
      </c>
      <c r="W1557">
        <f t="shared" si="507"/>
        <v>1</v>
      </c>
      <c r="X1557">
        <f t="shared" si="508"/>
        <v>6.25E-2</v>
      </c>
      <c r="Y1557">
        <f t="shared" si="509"/>
        <v>3.125E-2</v>
      </c>
      <c r="Z1557">
        <f t="shared" si="510"/>
        <v>0.125</v>
      </c>
      <c r="AA1557" t="str">
        <f t="shared" si="511"/>
        <v>O</v>
      </c>
      <c r="AD1557">
        <f t="shared" si="512"/>
        <v>-0.25</v>
      </c>
      <c r="AF1557" t="str">
        <f t="shared" si="513"/>
        <v>----</v>
      </c>
      <c r="AG1557" t="str">
        <f t="shared" si="514"/>
        <v>----</v>
      </c>
      <c r="AH1557" t="str">
        <f t="shared" si="515"/>
        <v>----</v>
      </c>
      <c r="AI1557" t="str">
        <f t="shared" si="516"/>
        <v>AlipatNoN</v>
      </c>
      <c r="AJ1557" t="str">
        <f t="shared" si="517"/>
        <v>----</v>
      </c>
      <c r="AK1557" t="str">
        <f t="shared" si="518"/>
        <v>----</v>
      </c>
      <c r="AM1557" s="4">
        <f t="shared" si="519"/>
        <v>351.28365077298321</v>
      </c>
      <c r="AN1557" s="4">
        <f t="shared" si="520"/>
        <v>351</v>
      </c>
      <c r="AO1557" s="4">
        <f t="shared" si="521"/>
        <v>0.28365077298320784</v>
      </c>
    </row>
    <row r="1558" spans="1:41" x14ac:dyDescent="0.25">
      <c r="A1558">
        <v>16</v>
      </c>
      <c r="B1558">
        <v>34</v>
      </c>
      <c r="C1558">
        <v>0</v>
      </c>
      <c r="D1558">
        <v>4</v>
      </c>
      <c r="E1558">
        <v>1</v>
      </c>
      <c r="F1558">
        <v>0</v>
      </c>
      <c r="H1558">
        <v>321.21050270000001</v>
      </c>
      <c r="J1558">
        <v>0</v>
      </c>
      <c r="K1558">
        <v>0</v>
      </c>
      <c r="L1558">
        <v>0</v>
      </c>
      <c r="M1558" t="str">
        <f t="shared" si="503"/>
        <v>No</v>
      </c>
      <c r="N1558">
        <f t="shared" si="522"/>
        <v>0</v>
      </c>
      <c r="O1558">
        <v>2441072</v>
      </c>
      <c r="P1558">
        <v>1684763</v>
      </c>
      <c r="Q1558">
        <v>1738307</v>
      </c>
      <c r="S1558">
        <f t="shared" si="504"/>
        <v>2.125</v>
      </c>
      <c r="T1558">
        <f t="shared" si="505"/>
        <v>0.25</v>
      </c>
      <c r="V1558" s="4">
        <f t="shared" si="506"/>
        <v>321.2105026799</v>
      </c>
      <c r="W1558">
        <f t="shared" si="507"/>
        <v>0</v>
      </c>
      <c r="X1558">
        <f t="shared" si="508"/>
        <v>0</v>
      </c>
      <c r="Y1558">
        <f t="shared" si="509"/>
        <v>0</v>
      </c>
      <c r="Z1558">
        <f t="shared" si="510"/>
        <v>0</v>
      </c>
      <c r="AA1558" t="str">
        <f t="shared" si="511"/>
        <v>O</v>
      </c>
      <c r="AD1558">
        <f t="shared" si="512"/>
        <v>-0.23076923076923078</v>
      </c>
      <c r="AF1558" t="str">
        <f t="shared" si="513"/>
        <v>----</v>
      </c>
      <c r="AG1558" t="str">
        <f t="shared" si="514"/>
        <v>----</v>
      </c>
      <c r="AH1558" t="str">
        <f t="shared" si="515"/>
        <v>----</v>
      </c>
      <c r="AI1558" t="str">
        <f t="shared" si="516"/>
        <v>AlipatNoN</v>
      </c>
      <c r="AJ1558" t="str">
        <f t="shared" si="517"/>
        <v>----</v>
      </c>
      <c r="AK1558" t="str">
        <f t="shared" si="518"/>
        <v>----</v>
      </c>
      <c r="AM1558" s="4">
        <f t="shared" si="519"/>
        <v>321.2847778790042</v>
      </c>
      <c r="AN1558" s="4">
        <f t="shared" si="520"/>
        <v>321</v>
      </c>
      <c r="AO1558" s="4">
        <f t="shared" si="521"/>
        <v>0.28477787900419571</v>
      </c>
    </row>
    <row r="1559" spans="1:41" x14ac:dyDescent="0.25">
      <c r="A1559">
        <v>17</v>
      </c>
      <c r="B1559">
        <v>24</v>
      </c>
      <c r="C1559">
        <v>0</v>
      </c>
      <c r="D1559">
        <v>5</v>
      </c>
      <c r="E1559">
        <v>0</v>
      </c>
      <c r="F1559">
        <v>0</v>
      </c>
      <c r="H1559">
        <v>307.15509659999998</v>
      </c>
      <c r="J1559">
        <v>0</v>
      </c>
      <c r="K1559">
        <v>0</v>
      </c>
      <c r="L1559">
        <v>0</v>
      </c>
      <c r="M1559" t="str">
        <f t="shared" si="503"/>
        <v>No</v>
      </c>
      <c r="N1559">
        <f t="shared" si="522"/>
        <v>0</v>
      </c>
      <c r="O1559">
        <v>2195542</v>
      </c>
      <c r="P1559">
        <v>3107516</v>
      </c>
      <c r="Q1559">
        <v>2572468</v>
      </c>
      <c r="S1559">
        <f t="shared" si="504"/>
        <v>1.411764705882353</v>
      </c>
      <c r="T1559">
        <f t="shared" si="505"/>
        <v>0.29411764705882354</v>
      </c>
      <c r="V1559" s="4">
        <f t="shared" si="506"/>
        <v>307.15509657989998</v>
      </c>
      <c r="W1559">
        <f t="shared" si="507"/>
        <v>6</v>
      </c>
      <c r="X1559">
        <f t="shared" si="508"/>
        <v>0.35294117647058826</v>
      </c>
      <c r="Y1559">
        <f t="shared" si="509"/>
        <v>0.25</v>
      </c>
      <c r="Z1559">
        <f t="shared" si="510"/>
        <v>1.2</v>
      </c>
      <c r="AA1559" t="str">
        <f t="shared" si="511"/>
        <v>CRAM</v>
      </c>
      <c r="AD1559">
        <f t="shared" si="512"/>
        <v>0.2413793103448276</v>
      </c>
      <c r="AF1559" t="str">
        <f t="shared" si="513"/>
        <v>----</v>
      </c>
      <c r="AG1559" t="str">
        <f t="shared" si="514"/>
        <v>----</v>
      </c>
      <c r="AH1559" t="str">
        <f t="shared" si="515"/>
        <v>HUnSatLig</v>
      </c>
      <c r="AI1559" t="str">
        <f t="shared" si="516"/>
        <v>----</v>
      </c>
      <c r="AJ1559" t="str">
        <f t="shared" si="517"/>
        <v>----</v>
      </c>
      <c r="AK1559" t="str">
        <f t="shared" si="518"/>
        <v>----</v>
      </c>
      <c r="AM1559" s="4">
        <f t="shared" si="519"/>
        <v>307.22612167330129</v>
      </c>
      <c r="AN1559" s="4">
        <f t="shared" si="520"/>
        <v>307</v>
      </c>
      <c r="AO1559" s="4">
        <f t="shared" si="521"/>
        <v>0.22612167330129296</v>
      </c>
    </row>
    <row r="1560" spans="1:41" x14ac:dyDescent="0.25">
      <c r="A1560">
        <v>17</v>
      </c>
      <c r="B1560">
        <v>24</v>
      </c>
      <c r="C1560">
        <v>0</v>
      </c>
      <c r="D1560">
        <v>8</v>
      </c>
      <c r="E1560">
        <v>1</v>
      </c>
      <c r="F1560">
        <v>0</v>
      </c>
      <c r="H1560">
        <v>387.11191109999999</v>
      </c>
      <c r="J1560">
        <v>0</v>
      </c>
      <c r="K1560">
        <v>0</v>
      </c>
      <c r="L1560">
        <v>0</v>
      </c>
      <c r="M1560" t="str">
        <f t="shared" si="503"/>
        <v>No</v>
      </c>
      <c r="N1560">
        <f t="shared" si="522"/>
        <v>0</v>
      </c>
      <c r="O1560">
        <v>2972176</v>
      </c>
      <c r="P1560">
        <v>5674104</v>
      </c>
      <c r="Q1560">
        <v>4254378</v>
      </c>
      <c r="S1560">
        <f t="shared" si="504"/>
        <v>1.411764705882353</v>
      </c>
      <c r="T1560">
        <f t="shared" si="505"/>
        <v>0.47058823529411764</v>
      </c>
      <c r="V1560" s="4">
        <f t="shared" si="506"/>
        <v>387.11191107990004</v>
      </c>
      <c r="W1560">
        <f t="shared" si="507"/>
        <v>6</v>
      </c>
      <c r="X1560">
        <f t="shared" si="508"/>
        <v>0.35294117647058826</v>
      </c>
      <c r="Y1560">
        <f t="shared" si="509"/>
        <v>0.25</v>
      </c>
      <c r="Z1560">
        <f t="shared" si="510"/>
        <v>0.75</v>
      </c>
      <c r="AA1560" t="str">
        <f t="shared" si="511"/>
        <v>O</v>
      </c>
      <c r="AD1560">
        <f t="shared" si="512"/>
        <v>8.3333333333333329E-2</v>
      </c>
      <c r="AF1560" t="str">
        <f t="shared" si="513"/>
        <v>----</v>
      </c>
      <c r="AG1560" t="str">
        <f t="shared" si="514"/>
        <v>----</v>
      </c>
      <c r="AH1560" t="str">
        <f t="shared" si="515"/>
        <v>HUnSatLig</v>
      </c>
      <c r="AI1560" t="str">
        <f t="shared" si="516"/>
        <v>----</v>
      </c>
      <c r="AJ1560" t="str">
        <f t="shared" si="517"/>
        <v>----</v>
      </c>
      <c r="AK1560" t="str">
        <f t="shared" si="518"/>
        <v>----</v>
      </c>
      <c r="AM1560" s="4">
        <f t="shared" si="519"/>
        <v>387.20142500933622</v>
      </c>
      <c r="AN1560" s="4">
        <f t="shared" si="520"/>
        <v>387</v>
      </c>
      <c r="AO1560" s="4">
        <f t="shared" si="521"/>
        <v>0.20142500933621932</v>
      </c>
    </row>
    <row r="1561" spans="1:41" x14ac:dyDescent="0.25">
      <c r="A1561">
        <v>17</v>
      </c>
      <c r="B1561">
        <v>24</v>
      </c>
      <c r="C1561">
        <v>0</v>
      </c>
      <c r="D1561">
        <v>9</v>
      </c>
      <c r="E1561">
        <v>1</v>
      </c>
      <c r="F1561">
        <v>0</v>
      </c>
      <c r="H1561">
        <v>403.1068257</v>
      </c>
      <c r="J1561">
        <v>0</v>
      </c>
      <c r="K1561">
        <v>0</v>
      </c>
      <c r="L1561">
        <v>0</v>
      </c>
      <c r="M1561" t="str">
        <f t="shared" si="503"/>
        <v>No</v>
      </c>
      <c r="N1561">
        <f t="shared" si="522"/>
        <v>0</v>
      </c>
      <c r="O1561">
        <v>2862080</v>
      </c>
      <c r="P1561">
        <v>2777622</v>
      </c>
      <c r="Q1561">
        <v>2541499</v>
      </c>
      <c r="S1561">
        <f t="shared" si="504"/>
        <v>1.411764705882353</v>
      </c>
      <c r="T1561">
        <f t="shared" si="505"/>
        <v>0.52941176470588236</v>
      </c>
      <c r="V1561" s="4">
        <f t="shared" si="506"/>
        <v>403.10682567990006</v>
      </c>
      <c r="W1561">
        <f t="shared" si="507"/>
        <v>6</v>
      </c>
      <c r="X1561">
        <f t="shared" si="508"/>
        <v>0.35294117647058826</v>
      </c>
      <c r="Y1561">
        <f t="shared" si="509"/>
        <v>0.25</v>
      </c>
      <c r="Z1561">
        <f t="shared" si="510"/>
        <v>0.66666666666666663</v>
      </c>
      <c r="AA1561" t="str">
        <f t="shared" si="511"/>
        <v>O</v>
      </c>
      <c r="AD1561">
        <f t="shared" si="512"/>
        <v>4.3478260869565216E-2</v>
      </c>
      <c r="AF1561" t="str">
        <f t="shared" si="513"/>
        <v>----</v>
      </c>
      <c r="AG1561" t="str">
        <f t="shared" si="514"/>
        <v>----</v>
      </c>
      <c r="AH1561" t="str">
        <f t="shared" si="515"/>
        <v>HUnSatLig</v>
      </c>
      <c r="AI1561" t="str">
        <f t="shared" si="516"/>
        <v>----</v>
      </c>
      <c r="AJ1561" t="str">
        <f t="shared" si="517"/>
        <v>----</v>
      </c>
      <c r="AK1561" t="str">
        <f t="shared" si="518"/>
        <v>----</v>
      </c>
      <c r="AM1561" s="4">
        <f t="shared" si="519"/>
        <v>403.20003819782153</v>
      </c>
      <c r="AN1561" s="4">
        <f t="shared" si="520"/>
        <v>403</v>
      </c>
      <c r="AO1561" s="4">
        <f t="shared" si="521"/>
        <v>0.20003819782152732</v>
      </c>
    </row>
    <row r="1562" spans="1:41" x14ac:dyDescent="0.25">
      <c r="A1562">
        <v>17</v>
      </c>
      <c r="B1562">
        <v>25</v>
      </c>
      <c r="C1562">
        <v>3</v>
      </c>
      <c r="D1562">
        <v>6</v>
      </c>
      <c r="E1562">
        <v>0</v>
      </c>
      <c r="F1562">
        <v>0</v>
      </c>
      <c r="H1562">
        <v>366.16705819999999</v>
      </c>
      <c r="J1562">
        <v>0</v>
      </c>
      <c r="K1562">
        <v>0</v>
      </c>
      <c r="L1562">
        <v>0</v>
      </c>
      <c r="M1562" t="str">
        <f t="shared" si="503"/>
        <v>No</v>
      </c>
      <c r="N1562">
        <f t="shared" si="522"/>
        <v>0</v>
      </c>
      <c r="O1562">
        <v>1572512</v>
      </c>
      <c r="P1562">
        <v>2040526</v>
      </c>
      <c r="Q1562">
        <v>2431428</v>
      </c>
      <c r="S1562">
        <f t="shared" si="504"/>
        <v>1.4705882352941178</v>
      </c>
      <c r="T1562">
        <f t="shared" si="505"/>
        <v>0.35294117647058826</v>
      </c>
      <c r="V1562" s="4">
        <f t="shared" si="506"/>
        <v>366.16705817989998</v>
      </c>
      <c r="W1562">
        <f t="shared" si="507"/>
        <v>7</v>
      </c>
      <c r="X1562">
        <f t="shared" si="508"/>
        <v>0.41176470588235292</v>
      </c>
      <c r="Y1562">
        <f t="shared" si="509"/>
        <v>0.28000000000000003</v>
      </c>
      <c r="Z1562">
        <f t="shared" si="510"/>
        <v>1.1666666666666667</v>
      </c>
      <c r="AA1562" t="str">
        <f t="shared" si="511"/>
        <v>CRAM</v>
      </c>
      <c r="AD1562">
        <f t="shared" si="512"/>
        <v>0.22727272727272727</v>
      </c>
      <c r="AF1562" t="str">
        <f t="shared" si="513"/>
        <v>----</v>
      </c>
      <c r="AG1562" t="str">
        <f t="shared" si="514"/>
        <v>----</v>
      </c>
      <c r="AH1562" t="str">
        <f t="shared" si="515"/>
        <v>HUnSatLig</v>
      </c>
      <c r="AI1562" t="str">
        <f t="shared" si="516"/>
        <v>----</v>
      </c>
      <c r="AJ1562" t="str">
        <f t="shared" si="517"/>
        <v>----</v>
      </c>
      <c r="AK1562" t="str">
        <f t="shared" si="518"/>
        <v>----</v>
      </c>
      <c r="AM1562" s="4">
        <f t="shared" si="519"/>
        <v>366.25172892050404</v>
      </c>
      <c r="AN1562" s="4">
        <f t="shared" si="520"/>
        <v>366</v>
      </c>
      <c r="AO1562" s="4">
        <f t="shared" si="521"/>
        <v>0.25172892050403561</v>
      </c>
    </row>
    <row r="1563" spans="1:41" x14ac:dyDescent="0.25">
      <c r="A1563">
        <v>17</v>
      </c>
      <c r="B1563">
        <v>25</v>
      </c>
      <c r="C1563">
        <v>3</v>
      </c>
      <c r="D1563">
        <v>7</v>
      </c>
      <c r="E1563">
        <v>0</v>
      </c>
      <c r="F1563">
        <v>0</v>
      </c>
      <c r="H1563">
        <v>382.1619728</v>
      </c>
      <c r="J1563">
        <v>0</v>
      </c>
      <c r="K1563">
        <v>0</v>
      </c>
      <c r="L1563">
        <v>0</v>
      </c>
      <c r="M1563" t="str">
        <f t="shared" si="503"/>
        <v>No</v>
      </c>
      <c r="N1563">
        <f t="shared" si="522"/>
        <v>0</v>
      </c>
      <c r="O1563">
        <v>2443528</v>
      </c>
      <c r="P1563">
        <v>2646392</v>
      </c>
      <c r="Q1563">
        <v>3322335</v>
      </c>
      <c r="S1563">
        <f t="shared" si="504"/>
        <v>1.4705882352941178</v>
      </c>
      <c r="T1563">
        <f t="shared" si="505"/>
        <v>0.41176470588235292</v>
      </c>
      <c r="V1563" s="4">
        <f t="shared" si="506"/>
        <v>382.1619727799</v>
      </c>
      <c r="W1563">
        <f t="shared" si="507"/>
        <v>7</v>
      </c>
      <c r="X1563">
        <f t="shared" si="508"/>
        <v>0.41176470588235292</v>
      </c>
      <c r="Y1563">
        <f t="shared" si="509"/>
        <v>0.28000000000000003</v>
      </c>
      <c r="Z1563">
        <f t="shared" si="510"/>
        <v>1</v>
      </c>
      <c r="AA1563" t="str">
        <f t="shared" si="511"/>
        <v>CRAM</v>
      </c>
      <c r="AD1563">
        <f t="shared" si="512"/>
        <v>0.19047619047619047</v>
      </c>
      <c r="AF1563" t="str">
        <f t="shared" si="513"/>
        <v>----</v>
      </c>
      <c r="AG1563" t="str">
        <f t="shared" si="514"/>
        <v>----</v>
      </c>
      <c r="AH1563" t="str">
        <f t="shared" si="515"/>
        <v>HUnSatLig</v>
      </c>
      <c r="AI1563" t="str">
        <f t="shared" si="516"/>
        <v>----</v>
      </c>
      <c r="AJ1563" t="str">
        <f t="shared" si="517"/>
        <v>----</v>
      </c>
      <c r="AK1563" t="str">
        <f t="shared" si="518"/>
        <v>----</v>
      </c>
      <c r="AM1563" s="4">
        <f t="shared" si="519"/>
        <v>382.25034210898934</v>
      </c>
      <c r="AN1563" s="4">
        <f t="shared" si="520"/>
        <v>382</v>
      </c>
      <c r="AO1563" s="4">
        <f t="shared" si="521"/>
        <v>0.25034210898934361</v>
      </c>
    </row>
    <row r="1564" spans="1:41" x14ac:dyDescent="0.25">
      <c r="A1564">
        <v>17</v>
      </c>
      <c r="B1564">
        <v>26</v>
      </c>
      <c r="C1564">
        <v>0</v>
      </c>
      <c r="D1564">
        <v>4</v>
      </c>
      <c r="E1564">
        <v>0</v>
      </c>
      <c r="F1564">
        <v>0</v>
      </c>
      <c r="H1564">
        <v>293.17583200000001</v>
      </c>
      <c r="J1564">
        <v>0</v>
      </c>
      <c r="K1564">
        <v>0</v>
      </c>
      <c r="L1564">
        <v>0</v>
      </c>
      <c r="M1564" t="str">
        <f t="shared" si="503"/>
        <v>No</v>
      </c>
      <c r="N1564">
        <f t="shared" si="522"/>
        <v>0</v>
      </c>
      <c r="O1564">
        <v>2764130</v>
      </c>
      <c r="P1564">
        <v>1738820</v>
      </c>
      <c r="Q1564">
        <v>2167921</v>
      </c>
      <c r="S1564">
        <f t="shared" si="504"/>
        <v>1.5294117647058822</v>
      </c>
      <c r="T1564">
        <f t="shared" si="505"/>
        <v>0.23529411764705882</v>
      </c>
      <c r="V1564" s="4">
        <f t="shared" si="506"/>
        <v>293.17583197990001</v>
      </c>
      <c r="W1564">
        <f t="shared" si="507"/>
        <v>5</v>
      </c>
      <c r="X1564">
        <f t="shared" si="508"/>
        <v>0.29411764705882354</v>
      </c>
      <c r="Y1564">
        <f t="shared" si="509"/>
        <v>0.19230769230769232</v>
      </c>
      <c r="Z1564">
        <f t="shared" si="510"/>
        <v>1.25</v>
      </c>
      <c r="AA1564" t="str">
        <f t="shared" si="511"/>
        <v>O</v>
      </c>
      <c r="AD1564">
        <f t="shared" si="512"/>
        <v>0.2</v>
      </c>
      <c r="AF1564" t="str">
        <f t="shared" si="513"/>
        <v>----</v>
      </c>
      <c r="AG1564" t="str">
        <f t="shared" si="514"/>
        <v>----</v>
      </c>
      <c r="AH1564" t="str">
        <f t="shared" si="515"/>
        <v>----</v>
      </c>
      <c r="AI1564" t="str">
        <f t="shared" si="516"/>
        <v>AlipatNoN</v>
      </c>
      <c r="AJ1564" t="str">
        <f t="shared" si="517"/>
        <v>----</v>
      </c>
      <c r="AK1564" t="str">
        <f t="shared" si="518"/>
        <v>----</v>
      </c>
      <c r="AM1564" s="4">
        <f t="shared" si="519"/>
        <v>293.24362457419926</v>
      </c>
      <c r="AN1564" s="4">
        <f t="shared" si="520"/>
        <v>293</v>
      </c>
      <c r="AO1564" s="4">
        <f t="shared" si="521"/>
        <v>0.24362457419925931</v>
      </c>
    </row>
    <row r="1565" spans="1:41" x14ac:dyDescent="0.25">
      <c r="A1565">
        <v>17</v>
      </c>
      <c r="B1565">
        <v>26</v>
      </c>
      <c r="C1565">
        <v>4</v>
      </c>
      <c r="D1565">
        <v>7</v>
      </c>
      <c r="E1565">
        <v>0</v>
      </c>
      <c r="F1565">
        <v>0</v>
      </c>
      <c r="H1565">
        <v>397.1728718</v>
      </c>
      <c r="J1565">
        <v>0</v>
      </c>
      <c r="K1565">
        <v>0</v>
      </c>
      <c r="L1565">
        <v>0</v>
      </c>
      <c r="M1565" t="str">
        <f t="shared" si="503"/>
        <v>No</v>
      </c>
      <c r="N1565">
        <f t="shared" si="522"/>
        <v>0</v>
      </c>
      <c r="O1565">
        <v>4040320</v>
      </c>
      <c r="P1565">
        <v>3888315</v>
      </c>
      <c r="Q1565">
        <v>4854410</v>
      </c>
      <c r="S1565">
        <f t="shared" si="504"/>
        <v>1.5294117647058822</v>
      </c>
      <c r="T1565">
        <f t="shared" si="505"/>
        <v>0.41176470588235292</v>
      </c>
      <c r="V1565" s="4">
        <f t="shared" si="506"/>
        <v>397.17287177989999</v>
      </c>
      <c r="W1565">
        <f t="shared" si="507"/>
        <v>7</v>
      </c>
      <c r="X1565">
        <f t="shared" si="508"/>
        <v>0.41176470588235292</v>
      </c>
      <c r="Y1565">
        <f t="shared" si="509"/>
        <v>0.26923076923076922</v>
      </c>
      <c r="Z1565">
        <f t="shared" si="510"/>
        <v>1</v>
      </c>
      <c r="AA1565" t="str">
        <f t="shared" si="511"/>
        <v>CRAM</v>
      </c>
      <c r="AD1565">
        <f t="shared" si="512"/>
        <v>0.15789473684210525</v>
      </c>
      <c r="AF1565" t="str">
        <f t="shared" si="513"/>
        <v>----</v>
      </c>
      <c r="AG1565" t="str">
        <f t="shared" si="514"/>
        <v>----</v>
      </c>
      <c r="AH1565" t="str">
        <f t="shared" si="515"/>
        <v>----</v>
      </c>
      <c r="AI1565" t="str">
        <f t="shared" si="516"/>
        <v>----</v>
      </c>
      <c r="AJ1565" t="str">
        <f t="shared" si="517"/>
        <v>----</v>
      </c>
      <c r="AK1565" t="str">
        <f t="shared" si="518"/>
        <v>Alipat+N</v>
      </c>
      <c r="AM1565" s="4">
        <f t="shared" si="519"/>
        <v>397.26471215835619</v>
      </c>
      <c r="AN1565" s="4">
        <f t="shared" si="520"/>
        <v>397</v>
      </c>
      <c r="AO1565" s="4">
        <f t="shared" si="521"/>
        <v>0.26471215835618978</v>
      </c>
    </row>
    <row r="1566" spans="1:41" x14ac:dyDescent="0.25">
      <c r="A1566">
        <v>17</v>
      </c>
      <c r="B1566">
        <v>27</v>
      </c>
      <c r="C1566">
        <v>3</v>
      </c>
      <c r="D1566">
        <v>6</v>
      </c>
      <c r="E1566">
        <v>0</v>
      </c>
      <c r="F1566">
        <v>0</v>
      </c>
      <c r="H1566">
        <v>368.18270819999998</v>
      </c>
      <c r="J1566">
        <v>0</v>
      </c>
      <c r="K1566">
        <v>0</v>
      </c>
      <c r="L1566">
        <v>0</v>
      </c>
      <c r="M1566" t="str">
        <f t="shared" si="503"/>
        <v>No</v>
      </c>
      <c r="N1566">
        <f t="shared" si="522"/>
        <v>0</v>
      </c>
      <c r="O1566">
        <v>4265224</v>
      </c>
      <c r="P1566">
        <v>4768584</v>
      </c>
      <c r="Q1566">
        <v>5965361</v>
      </c>
      <c r="S1566">
        <f t="shared" si="504"/>
        <v>1.588235294117647</v>
      </c>
      <c r="T1566">
        <f t="shared" si="505"/>
        <v>0.35294117647058826</v>
      </c>
      <c r="V1566" s="4">
        <f t="shared" si="506"/>
        <v>368.18270817989998</v>
      </c>
      <c r="W1566">
        <f t="shared" si="507"/>
        <v>6</v>
      </c>
      <c r="X1566">
        <f t="shared" si="508"/>
        <v>0.35294117647058826</v>
      </c>
      <c r="Y1566">
        <f t="shared" si="509"/>
        <v>0.22222222222222221</v>
      </c>
      <c r="Z1566">
        <f t="shared" si="510"/>
        <v>1</v>
      </c>
      <c r="AA1566" t="str">
        <f t="shared" si="511"/>
        <v>CRAM</v>
      </c>
      <c r="AD1566">
        <f t="shared" si="512"/>
        <v>0.13636363636363635</v>
      </c>
      <c r="AF1566" t="str">
        <f t="shared" si="513"/>
        <v>----</v>
      </c>
      <c r="AG1566" t="str">
        <f t="shared" si="514"/>
        <v>----</v>
      </c>
      <c r="AH1566" t="str">
        <f t="shared" si="515"/>
        <v>----</v>
      </c>
      <c r="AI1566" t="str">
        <f t="shared" si="516"/>
        <v>----</v>
      </c>
      <c r="AJ1566" t="str">
        <f t="shared" si="517"/>
        <v>----</v>
      </c>
      <c r="AK1566" t="str">
        <f t="shared" si="518"/>
        <v>Alipat+N</v>
      </c>
      <c r="AM1566" s="4">
        <f t="shared" si="519"/>
        <v>368.2678450098872</v>
      </c>
      <c r="AN1566" s="4">
        <f t="shared" si="520"/>
        <v>368</v>
      </c>
      <c r="AO1566" s="4">
        <f t="shared" si="521"/>
        <v>0.26784500988719628</v>
      </c>
    </row>
    <row r="1567" spans="1:41" x14ac:dyDescent="0.25">
      <c r="A1567">
        <v>17</v>
      </c>
      <c r="B1567">
        <v>27</v>
      </c>
      <c r="C1567">
        <v>5</v>
      </c>
      <c r="D1567">
        <v>7</v>
      </c>
      <c r="E1567">
        <v>0</v>
      </c>
      <c r="F1567">
        <v>0</v>
      </c>
      <c r="H1567">
        <v>412.18377079999999</v>
      </c>
      <c r="J1567">
        <v>0</v>
      </c>
      <c r="K1567">
        <v>0</v>
      </c>
      <c r="L1567">
        <v>0</v>
      </c>
      <c r="M1567" t="str">
        <f t="shared" si="503"/>
        <v>No</v>
      </c>
      <c r="N1567">
        <f t="shared" si="522"/>
        <v>0</v>
      </c>
      <c r="O1567">
        <v>2222814</v>
      </c>
      <c r="P1567">
        <v>1822909</v>
      </c>
      <c r="Q1567">
        <v>1908285</v>
      </c>
      <c r="S1567">
        <f t="shared" si="504"/>
        <v>1.588235294117647</v>
      </c>
      <c r="T1567">
        <f t="shared" si="505"/>
        <v>0.41176470588235292</v>
      </c>
      <c r="V1567" s="4">
        <f t="shared" si="506"/>
        <v>412.18377077989999</v>
      </c>
      <c r="W1567">
        <f t="shared" si="507"/>
        <v>7</v>
      </c>
      <c r="X1567">
        <f t="shared" si="508"/>
        <v>0.41176470588235292</v>
      </c>
      <c r="Y1567">
        <f t="shared" si="509"/>
        <v>0.25925925925925924</v>
      </c>
      <c r="Z1567">
        <f t="shared" si="510"/>
        <v>1</v>
      </c>
      <c r="AA1567" t="str">
        <f t="shared" si="511"/>
        <v>CRAM</v>
      </c>
      <c r="AD1567">
        <f t="shared" si="512"/>
        <v>0.11764705882352941</v>
      </c>
      <c r="AF1567" t="str">
        <f t="shared" si="513"/>
        <v>----</v>
      </c>
      <c r="AG1567" t="str">
        <f t="shared" si="514"/>
        <v>----</v>
      </c>
      <c r="AH1567" t="str">
        <f t="shared" si="515"/>
        <v>----</v>
      </c>
      <c r="AI1567" t="str">
        <f t="shared" si="516"/>
        <v>----</v>
      </c>
      <c r="AJ1567" t="str">
        <f t="shared" si="517"/>
        <v>----</v>
      </c>
      <c r="AK1567" t="str">
        <f t="shared" si="518"/>
        <v>Alipat+N</v>
      </c>
      <c r="AM1567" s="4">
        <f t="shared" si="519"/>
        <v>412.27908220772304</v>
      </c>
      <c r="AN1567" s="4">
        <f t="shared" si="520"/>
        <v>412</v>
      </c>
      <c r="AO1567" s="4">
        <f t="shared" si="521"/>
        <v>0.27908220772303594</v>
      </c>
    </row>
    <row r="1568" spans="1:41" x14ac:dyDescent="0.25">
      <c r="A1568">
        <v>17</v>
      </c>
      <c r="B1568">
        <v>27</v>
      </c>
      <c r="C1568">
        <v>5</v>
      </c>
      <c r="D1568">
        <v>8</v>
      </c>
      <c r="E1568">
        <v>0</v>
      </c>
      <c r="F1568">
        <v>0</v>
      </c>
      <c r="H1568">
        <v>428.17868540000001</v>
      </c>
      <c r="J1568">
        <v>0</v>
      </c>
      <c r="K1568">
        <v>0</v>
      </c>
      <c r="L1568">
        <v>0</v>
      </c>
      <c r="M1568" t="str">
        <f t="shared" si="503"/>
        <v>No</v>
      </c>
      <c r="N1568">
        <f t="shared" si="522"/>
        <v>0</v>
      </c>
      <c r="O1568">
        <v>2549826</v>
      </c>
      <c r="P1568">
        <v>1940486</v>
      </c>
      <c r="Q1568">
        <v>1962334</v>
      </c>
      <c r="S1568">
        <f t="shared" si="504"/>
        <v>1.588235294117647</v>
      </c>
      <c r="T1568">
        <f t="shared" si="505"/>
        <v>0.47058823529411764</v>
      </c>
      <c r="V1568" s="4">
        <f t="shared" si="506"/>
        <v>428.1786853799</v>
      </c>
      <c r="W1568">
        <f t="shared" si="507"/>
        <v>7</v>
      </c>
      <c r="X1568">
        <f t="shared" si="508"/>
        <v>0.41176470588235292</v>
      </c>
      <c r="Y1568">
        <f t="shared" si="509"/>
        <v>0.25925925925925924</v>
      </c>
      <c r="Z1568">
        <f t="shared" si="510"/>
        <v>0.875</v>
      </c>
      <c r="AA1568" t="str">
        <f t="shared" si="511"/>
        <v>CRAM</v>
      </c>
      <c r="AD1568">
        <f t="shared" si="512"/>
        <v>6.25E-2</v>
      </c>
      <c r="AF1568" t="str">
        <f t="shared" si="513"/>
        <v>----</v>
      </c>
      <c r="AG1568" t="str">
        <f t="shared" si="514"/>
        <v>----</v>
      </c>
      <c r="AH1568" t="str">
        <f t="shared" si="515"/>
        <v>----</v>
      </c>
      <c r="AI1568" t="str">
        <f t="shared" si="516"/>
        <v>----</v>
      </c>
      <c r="AJ1568" t="str">
        <f t="shared" si="517"/>
        <v>----</v>
      </c>
      <c r="AK1568" t="str">
        <f t="shared" si="518"/>
        <v>Alipat+N</v>
      </c>
      <c r="AM1568" s="4">
        <f t="shared" si="519"/>
        <v>428.27769539620834</v>
      </c>
      <c r="AN1568" s="4">
        <f t="shared" si="520"/>
        <v>428</v>
      </c>
      <c r="AO1568" s="4">
        <f t="shared" si="521"/>
        <v>0.27769539620834394</v>
      </c>
    </row>
    <row r="1569" spans="1:41" x14ac:dyDescent="0.25">
      <c r="A1569">
        <v>17</v>
      </c>
      <c r="B1569">
        <v>28</v>
      </c>
      <c r="C1569">
        <v>0</v>
      </c>
      <c r="D1569">
        <v>5</v>
      </c>
      <c r="E1569">
        <v>0</v>
      </c>
      <c r="F1569">
        <v>0</v>
      </c>
      <c r="H1569">
        <v>311.18639660000002</v>
      </c>
      <c r="J1569">
        <v>0</v>
      </c>
      <c r="K1569">
        <v>0</v>
      </c>
      <c r="L1569">
        <v>0</v>
      </c>
      <c r="M1569" t="str">
        <f t="shared" si="503"/>
        <v>No</v>
      </c>
      <c r="N1569">
        <f t="shared" si="522"/>
        <v>0</v>
      </c>
      <c r="O1569">
        <v>3101750</v>
      </c>
      <c r="P1569">
        <v>2910518</v>
      </c>
      <c r="Q1569">
        <v>3237759</v>
      </c>
      <c r="S1569">
        <f t="shared" si="504"/>
        <v>1.6470588235294117</v>
      </c>
      <c r="T1569">
        <f t="shared" si="505"/>
        <v>0.29411764705882354</v>
      </c>
      <c r="V1569" s="4">
        <f t="shared" si="506"/>
        <v>311.18639657989996</v>
      </c>
      <c r="W1569">
        <f t="shared" si="507"/>
        <v>4</v>
      </c>
      <c r="X1569">
        <f t="shared" si="508"/>
        <v>0.23529411764705882</v>
      </c>
      <c r="Y1569">
        <f t="shared" si="509"/>
        <v>0.14285714285714285</v>
      </c>
      <c r="Z1569">
        <f t="shared" si="510"/>
        <v>0.8</v>
      </c>
      <c r="AA1569" t="str">
        <f t="shared" si="511"/>
        <v>O</v>
      </c>
      <c r="AD1569">
        <f t="shared" si="512"/>
        <v>0.10344827586206896</v>
      </c>
      <c r="AF1569" t="str">
        <f t="shared" si="513"/>
        <v>----</v>
      </c>
      <c r="AG1569" t="str">
        <f t="shared" si="514"/>
        <v>----</v>
      </c>
      <c r="AH1569" t="str">
        <f t="shared" si="515"/>
        <v>----</v>
      </c>
      <c r="AI1569" t="str">
        <f t="shared" si="516"/>
        <v>AlipatNoN</v>
      </c>
      <c r="AJ1569" t="str">
        <f t="shared" si="517"/>
        <v>----</v>
      </c>
      <c r="AK1569" t="str">
        <f t="shared" si="518"/>
        <v>----</v>
      </c>
      <c r="AM1569" s="4">
        <f t="shared" si="519"/>
        <v>311.25835385206773</v>
      </c>
      <c r="AN1569" s="4">
        <f t="shared" si="520"/>
        <v>311</v>
      </c>
      <c r="AO1569" s="4">
        <f t="shared" si="521"/>
        <v>0.25835385206772798</v>
      </c>
    </row>
    <row r="1570" spans="1:41" x14ac:dyDescent="0.25">
      <c r="A1570">
        <v>17</v>
      </c>
      <c r="B1570">
        <v>28</v>
      </c>
      <c r="C1570">
        <v>0</v>
      </c>
      <c r="D1570">
        <v>7</v>
      </c>
      <c r="E1570">
        <v>1</v>
      </c>
      <c r="F1570">
        <v>0</v>
      </c>
      <c r="H1570">
        <v>375.14829650000001</v>
      </c>
      <c r="J1570">
        <v>0</v>
      </c>
      <c r="K1570">
        <v>0</v>
      </c>
      <c r="L1570">
        <v>0</v>
      </c>
      <c r="M1570" t="str">
        <f t="shared" si="503"/>
        <v>No</v>
      </c>
      <c r="N1570">
        <f t="shared" si="522"/>
        <v>0</v>
      </c>
      <c r="O1570">
        <v>2643259</v>
      </c>
      <c r="P1570">
        <v>1973154</v>
      </c>
      <c r="Q1570">
        <v>1953873</v>
      </c>
      <c r="S1570">
        <f t="shared" si="504"/>
        <v>1.6470588235294117</v>
      </c>
      <c r="T1570">
        <f t="shared" si="505"/>
        <v>0.41176470588235292</v>
      </c>
      <c r="V1570" s="4">
        <f t="shared" si="506"/>
        <v>375.14829647990001</v>
      </c>
      <c r="W1570">
        <f t="shared" si="507"/>
        <v>4</v>
      </c>
      <c r="X1570">
        <f t="shared" si="508"/>
        <v>0.23529411764705882</v>
      </c>
      <c r="Y1570">
        <f t="shared" si="509"/>
        <v>0.14285714285714285</v>
      </c>
      <c r="Z1570">
        <f t="shared" si="510"/>
        <v>0.5714285714285714</v>
      </c>
      <c r="AA1570" t="str">
        <f t="shared" si="511"/>
        <v>O</v>
      </c>
      <c r="AD1570">
        <f t="shared" si="512"/>
        <v>-0.04</v>
      </c>
      <c r="AF1570" t="str">
        <f t="shared" si="513"/>
        <v>----</v>
      </c>
      <c r="AG1570" t="str">
        <f t="shared" si="514"/>
        <v>----</v>
      </c>
      <c r="AH1570" t="str">
        <f t="shared" si="515"/>
        <v>----</v>
      </c>
      <c r="AI1570" t="str">
        <f t="shared" si="516"/>
        <v>AlipatNoN</v>
      </c>
      <c r="AJ1570" t="str">
        <f t="shared" si="517"/>
        <v>----</v>
      </c>
      <c r="AK1570" t="str">
        <f t="shared" si="518"/>
        <v>----</v>
      </c>
      <c r="AM1570" s="4">
        <f t="shared" si="519"/>
        <v>375.23504399961735</v>
      </c>
      <c r="AN1570" s="4">
        <f t="shared" si="520"/>
        <v>375</v>
      </c>
      <c r="AO1570" s="4">
        <f t="shared" si="521"/>
        <v>0.23504399961734634</v>
      </c>
    </row>
    <row r="1571" spans="1:41" x14ac:dyDescent="0.25">
      <c r="A1571">
        <v>17</v>
      </c>
      <c r="B1571">
        <v>28</v>
      </c>
      <c r="C1571">
        <v>4</v>
      </c>
      <c r="D1571">
        <v>6</v>
      </c>
      <c r="E1571">
        <v>0</v>
      </c>
      <c r="F1571">
        <v>0</v>
      </c>
      <c r="H1571">
        <v>383.19360719999997</v>
      </c>
      <c r="J1571">
        <v>0</v>
      </c>
      <c r="K1571">
        <v>0</v>
      </c>
      <c r="L1571">
        <v>0</v>
      </c>
      <c r="M1571" t="str">
        <f t="shared" si="503"/>
        <v>No</v>
      </c>
      <c r="N1571">
        <f t="shared" si="522"/>
        <v>0</v>
      </c>
      <c r="O1571">
        <v>3964446</v>
      </c>
      <c r="P1571">
        <v>5584014</v>
      </c>
      <c r="Q1571">
        <v>5316329</v>
      </c>
      <c r="S1571">
        <f t="shared" si="504"/>
        <v>1.6470588235294117</v>
      </c>
      <c r="T1571">
        <f t="shared" si="505"/>
        <v>0.35294117647058826</v>
      </c>
      <c r="V1571" s="4">
        <f t="shared" si="506"/>
        <v>383.19360717989997</v>
      </c>
      <c r="W1571">
        <f t="shared" si="507"/>
        <v>6</v>
      </c>
      <c r="X1571">
        <f t="shared" si="508"/>
        <v>0.35294117647058826</v>
      </c>
      <c r="Y1571">
        <f t="shared" si="509"/>
        <v>0.21428571428571427</v>
      </c>
      <c r="Z1571">
        <f t="shared" si="510"/>
        <v>1</v>
      </c>
      <c r="AA1571" t="str">
        <f t="shared" si="511"/>
        <v>CRAM</v>
      </c>
      <c r="AD1571">
        <f t="shared" si="512"/>
        <v>0.1</v>
      </c>
      <c r="AF1571" t="str">
        <f t="shared" si="513"/>
        <v>----</v>
      </c>
      <c r="AG1571" t="str">
        <f t="shared" si="514"/>
        <v>----</v>
      </c>
      <c r="AH1571" t="str">
        <f t="shared" si="515"/>
        <v>----</v>
      </c>
      <c r="AI1571" t="str">
        <f t="shared" si="516"/>
        <v>----</v>
      </c>
      <c r="AJ1571" t="str">
        <f t="shared" si="517"/>
        <v>----</v>
      </c>
      <c r="AK1571" t="str">
        <f t="shared" si="518"/>
        <v>Alipat+N</v>
      </c>
      <c r="AM1571" s="4">
        <f t="shared" si="519"/>
        <v>383.2822150592541</v>
      </c>
      <c r="AN1571" s="4">
        <f t="shared" si="520"/>
        <v>383</v>
      </c>
      <c r="AO1571" s="4">
        <f t="shared" si="521"/>
        <v>0.28221505925409929</v>
      </c>
    </row>
    <row r="1572" spans="1:41" x14ac:dyDescent="0.25">
      <c r="A1572">
        <v>17</v>
      </c>
      <c r="B1572">
        <v>28</v>
      </c>
      <c r="C1572">
        <v>4</v>
      </c>
      <c r="D1572">
        <v>9</v>
      </c>
      <c r="E1572">
        <v>0</v>
      </c>
      <c r="F1572">
        <v>0</v>
      </c>
      <c r="H1572">
        <v>431.17835100000002</v>
      </c>
      <c r="J1572">
        <v>0</v>
      </c>
      <c r="K1572">
        <v>0</v>
      </c>
      <c r="L1572">
        <v>0</v>
      </c>
      <c r="M1572" t="str">
        <f t="shared" ref="M1572:M1635" si="523">IF(J1572&gt;0,"Yes","No")</f>
        <v>No</v>
      </c>
      <c r="N1572">
        <f t="shared" si="522"/>
        <v>0</v>
      </c>
      <c r="O1572">
        <v>3186584</v>
      </c>
      <c r="P1572">
        <v>3333482</v>
      </c>
      <c r="Q1572">
        <v>3554485</v>
      </c>
      <c r="S1572">
        <f t="shared" ref="S1572:S1635" si="524">B1572/A1572</f>
        <v>1.6470588235294117</v>
      </c>
      <c r="T1572">
        <f t="shared" ref="T1572:T1635" si="525">D1572/A1572</f>
        <v>0.52941176470588236</v>
      </c>
      <c r="V1572" s="4">
        <f t="shared" ref="V1572:V1635" si="526">A1572*12+(B1572-1)*1.007825+C1572*14.003074+D1572*15.9949146+E1572*31.9720707+F1572*30.9737615+0.0005485799</f>
        <v>431.17835097990002</v>
      </c>
      <c r="W1572">
        <f t="shared" ref="W1572:W1635" si="527">1+A1572-B1572/2+C1572/2+F1572/2</f>
        <v>6</v>
      </c>
      <c r="X1572">
        <f t="shared" ref="X1572:X1635" si="528">W1572/A1572</f>
        <v>0.35294117647058826</v>
      </c>
      <c r="Y1572">
        <f t="shared" ref="Y1572:Y1635" si="529">W1572/B1572</f>
        <v>0.21428571428571427</v>
      </c>
      <c r="Z1572">
        <f t="shared" ref="Z1572:Z1635" si="530">W1572/D1572</f>
        <v>0.66666666666666663</v>
      </c>
      <c r="AA1572" t="str">
        <f t="shared" ref="AA1572:AA1635" si="531">IF(X1572&gt;=0.3,IF(X1572&lt;=0.68,IF(Y1572&gt;=0.2,IF(Y1572&lt;=0.95,IF(Z1572&gt;=0.77,IF(Z1572&lt;=1.75,"CRAM","O"),"O"),"O"),"O"),"O"),"O")</f>
        <v>O</v>
      </c>
      <c r="AD1572">
        <f t="shared" ref="AD1572:AD1635" si="532">(1+A1572-D1572/2-E1572-B1572/2)/(A1572-D1572/2-E1572-C1572-F1572)</f>
        <v>-5.8823529411764705E-2</v>
      </c>
      <c r="AF1572" t="str">
        <f t="shared" ref="AF1572:AF1635" si="533">IF(AD1572&gt;0.66,"CondAr","----")</f>
        <v>----</v>
      </c>
      <c r="AG1572" t="str">
        <f t="shared" ref="AG1572:AG1635" si="534">IF(AND((AD1572&gt;0.5),(AD1572&lt;=0.66)),"Aromatic","----")</f>
        <v>----</v>
      </c>
      <c r="AH1572" t="str">
        <f t="shared" ref="AH1572:AH1635" si="535">IF(AND((AD1572&lt;=0.5),(S1572&lt;1.5)),"HUnSatLig","----")</f>
        <v>----</v>
      </c>
      <c r="AI1572" t="str">
        <f t="shared" ref="AI1572:AI1635" si="536">IF(AND((T1572&lt;0.6),(S1572&gt;=1.5),(C1572=0)),"AlipatNoN","----")</f>
        <v>----</v>
      </c>
      <c r="AJ1572" t="str">
        <f t="shared" ref="AJ1572:AJ1635" si="537">IF(AND((S1572&gt;=1.5),(T1572&gt;=0.6)),"SatFACarb","----")</f>
        <v>----</v>
      </c>
      <c r="AK1572" t="str">
        <f t="shared" ref="AK1572:AK1635" si="538">IF(AND((T1572&lt;0.6),(S1572&gt;=1.5),(C1572&gt;0)),"Alipat+N","----")</f>
        <v>Alipat+N</v>
      </c>
      <c r="AM1572" s="4">
        <f t="shared" ref="AM1572:AM1635" si="539">V1572*(44/43.989828)</f>
        <v>431.27805462471002</v>
      </c>
      <c r="AN1572" s="4">
        <f t="shared" ref="AN1572:AN1635" si="540">INT(AM1572)</f>
        <v>431</v>
      </c>
      <c r="AO1572" s="4">
        <f t="shared" ref="AO1572:AO1635" si="541">AM1572-AN1572</f>
        <v>0.27805462471002329</v>
      </c>
    </row>
    <row r="1573" spans="1:41" x14ac:dyDescent="0.25">
      <c r="A1573">
        <v>17</v>
      </c>
      <c r="B1573">
        <v>29</v>
      </c>
      <c r="C1573">
        <v>3</v>
      </c>
      <c r="D1573">
        <v>6</v>
      </c>
      <c r="E1573">
        <v>0</v>
      </c>
      <c r="F1573">
        <v>0</v>
      </c>
      <c r="H1573">
        <v>370.19835819999997</v>
      </c>
      <c r="J1573">
        <v>0</v>
      </c>
      <c r="K1573">
        <v>0</v>
      </c>
      <c r="L1573">
        <v>0</v>
      </c>
      <c r="M1573" t="str">
        <f t="shared" si="523"/>
        <v>No</v>
      </c>
      <c r="N1573">
        <f t="shared" si="522"/>
        <v>0</v>
      </c>
      <c r="O1573">
        <v>6237038</v>
      </c>
      <c r="P1573">
        <v>7930301</v>
      </c>
      <c r="Q1573">
        <v>8167575</v>
      </c>
      <c r="S1573">
        <f t="shared" si="524"/>
        <v>1.7058823529411764</v>
      </c>
      <c r="T1573">
        <f t="shared" si="525"/>
        <v>0.35294117647058826</v>
      </c>
      <c r="V1573" s="4">
        <f t="shared" si="526"/>
        <v>370.19835817989997</v>
      </c>
      <c r="W1573">
        <f t="shared" si="527"/>
        <v>5</v>
      </c>
      <c r="X1573">
        <f t="shared" si="528"/>
        <v>0.29411764705882354</v>
      </c>
      <c r="Y1573">
        <f t="shared" si="529"/>
        <v>0.17241379310344829</v>
      </c>
      <c r="Z1573">
        <f t="shared" si="530"/>
        <v>0.83333333333333337</v>
      </c>
      <c r="AA1573" t="str">
        <f t="shared" si="531"/>
        <v>O</v>
      </c>
      <c r="AD1573">
        <f t="shared" si="532"/>
        <v>4.5454545454545456E-2</v>
      </c>
      <c r="AF1573" t="str">
        <f t="shared" si="533"/>
        <v>----</v>
      </c>
      <c r="AG1573" t="str">
        <f t="shared" si="534"/>
        <v>----</v>
      </c>
      <c r="AH1573" t="str">
        <f t="shared" si="535"/>
        <v>----</v>
      </c>
      <c r="AI1573" t="str">
        <f t="shared" si="536"/>
        <v>----</v>
      </c>
      <c r="AJ1573" t="str">
        <f t="shared" si="537"/>
        <v>----</v>
      </c>
      <c r="AK1573" t="str">
        <f t="shared" si="538"/>
        <v>Alipat+N</v>
      </c>
      <c r="AM1573" s="4">
        <f t="shared" si="539"/>
        <v>370.28396109927041</v>
      </c>
      <c r="AN1573" s="4">
        <f t="shared" si="540"/>
        <v>370</v>
      </c>
      <c r="AO1573" s="4">
        <f t="shared" si="541"/>
        <v>0.2839610992704138</v>
      </c>
    </row>
    <row r="1574" spans="1:41" x14ac:dyDescent="0.25">
      <c r="A1574">
        <v>17</v>
      </c>
      <c r="B1574">
        <v>29</v>
      </c>
      <c r="C1574">
        <v>5</v>
      </c>
      <c r="D1574">
        <v>6</v>
      </c>
      <c r="E1574">
        <v>0</v>
      </c>
      <c r="F1574">
        <v>0</v>
      </c>
      <c r="H1574">
        <v>398.20450620000003</v>
      </c>
      <c r="J1574">
        <v>0</v>
      </c>
      <c r="K1574">
        <v>0</v>
      </c>
      <c r="L1574">
        <v>0</v>
      </c>
      <c r="M1574" t="str">
        <f t="shared" si="523"/>
        <v>No</v>
      </c>
      <c r="N1574">
        <f t="shared" si="522"/>
        <v>0</v>
      </c>
      <c r="O1574">
        <v>1634610</v>
      </c>
      <c r="P1574">
        <v>1947495</v>
      </c>
      <c r="Q1574">
        <v>1691438</v>
      </c>
      <c r="S1574">
        <f t="shared" si="524"/>
        <v>1.7058823529411764</v>
      </c>
      <c r="T1574">
        <f t="shared" si="525"/>
        <v>0.35294117647058826</v>
      </c>
      <c r="V1574" s="4">
        <f t="shared" si="526"/>
        <v>398.20450617989997</v>
      </c>
      <c r="W1574">
        <f t="shared" si="527"/>
        <v>6</v>
      </c>
      <c r="X1574">
        <f t="shared" si="528"/>
        <v>0.35294117647058826</v>
      </c>
      <c r="Y1574">
        <f t="shared" si="529"/>
        <v>0.20689655172413793</v>
      </c>
      <c r="Z1574">
        <f t="shared" si="530"/>
        <v>1</v>
      </c>
      <c r="AA1574" t="str">
        <f t="shared" si="531"/>
        <v>CRAM</v>
      </c>
      <c r="AD1574">
        <f t="shared" si="532"/>
        <v>5.5555555555555552E-2</v>
      </c>
      <c r="AF1574" t="str">
        <f t="shared" si="533"/>
        <v>----</v>
      </c>
      <c r="AG1574" t="str">
        <f t="shared" si="534"/>
        <v>----</v>
      </c>
      <c r="AH1574" t="str">
        <f t="shared" si="535"/>
        <v>----</v>
      </c>
      <c r="AI1574" t="str">
        <f t="shared" si="536"/>
        <v>----</v>
      </c>
      <c r="AJ1574" t="str">
        <f t="shared" si="537"/>
        <v>----</v>
      </c>
      <c r="AK1574" t="str">
        <f t="shared" si="538"/>
        <v>Alipat+N</v>
      </c>
      <c r="AM1574" s="4">
        <f t="shared" si="539"/>
        <v>398.29658510862095</v>
      </c>
      <c r="AN1574" s="4">
        <f t="shared" si="540"/>
        <v>398</v>
      </c>
      <c r="AO1574" s="4">
        <f t="shared" si="541"/>
        <v>0.29658510862094545</v>
      </c>
    </row>
    <row r="1575" spans="1:41" x14ac:dyDescent="0.25">
      <c r="A1575">
        <v>17</v>
      </c>
      <c r="B1575">
        <v>29</v>
      </c>
      <c r="C1575">
        <v>5</v>
      </c>
      <c r="D1575">
        <v>7</v>
      </c>
      <c r="E1575">
        <v>0</v>
      </c>
      <c r="F1575">
        <v>0</v>
      </c>
      <c r="H1575">
        <v>414.19942079999998</v>
      </c>
      <c r="J1575">
        <v>0</v>
      </c>
      <c r="K1575">
        <v>0</v>
      </c>
      <c r="L1575">
        <v>0</v>
      </c>
      <c r="M1575" t="str">
        <f t="shared" si="523"/>
        <v>No</v>
      </c>
      <c r="N1575">
        <f t="shared" si="522"/>
        <v>0</v>
      </c>
      <c r="O1575">
        <v>2199843</v>
      </c>
      <c r="P1575">
        <v>2646777</v>
      </c>
      <c r="Q1575">
        <v>2350195</v>
      </c>
      <c r="S1575">
        <f t="shared" si="524"/>
        <v>1.7058823529411764</v>
      </c>
      <c r="T1575">
        <f t="shared" si="525"/>
        <v>0.41176470588235292</v>
      </c>
      <c r="V1575" s="4">
        <f t="shared" si="526"/>
        <v>414.19942077989998</v>
      </c>
      <c r="W1575">
        <f t="shared" si="527"/>
        <v>6</v>
      </c>
      <c r="X1575">
        <f t="shared" si="528"/>
        <v>0.35294117647058826</v>
      </c>
      <c r="Y1575">
        <f t="shared" si="529"/>
        <v>0.20689655172413793</v>
      </c>
      <c r="Z1575">
        <f t="shared" si="530"/>
        <v>0.8571428571428571</v>
      </c>
      <c r="AA1575" t="str">
        <f t="shared" si="531"/>
        <v>CRAM</v>
      </c>
      <c r="AD1575">
        <f t="shared" si="532"/>
        <v>0</v>
      </c>
      <c r="AF1575" t="str">
        <f t="shared" si="533"/>
        <v>----</v>
      </c>
      <c r="AG1575" t="str">
        <f t="shared" si="534"/>
        <v>----</v>
      </c>
      <c r="AH1575" t="str">
        <f t="shared" si="535"/>
        <v>----</v>
      </c>
      <c r="AI1575" t="str">
        <f t="shared" si="536"/>
        <v>----</v>
      </c>
      <c r="AJ1575" t="str">
        <f t="shared" si="537"/>
        <v>----</v>
      </c>
      <c r="AK1575" t="str">
        <f t="shared" si="538"/>
        <v>Alipat+N</v>
      </c>
      <c r="AM1575" s="4">
        <f t="shared" si="539"/>
        <v>414.29519829710625</v>
      </c>
      <c r="AN1575" s="4">
        <f t="shared" si="540"/>
        <v>414</v>
      </c>
      <c r="AO1575" s="4">
        <f t="shared" si="541"/>
        <v>0.29519829710625345</v>
      </c>
    </row>
    <row r="1576" spans="1:41" x14ac:dyDescent="0.25">
      <c r="A1576">
        <v>17</v>
      </c>
      <c r="B1576">
        <v>29</v>
      </c>
      <c r="C1576">
        <v>5</v>
      </c>
      <c r="D1576">
        <v>8</v>
      </c>
      <c r="E1576">
        <v>0</v>
      </c>
      <c r="F1576">
        <v>0</v>
      </c>
      <c r="H1576">
        <v>430.1943354</v>
      </c>
      <c r="J1576">
        <v>0</v>
      </c>
      <c r="K1576">
        <v>0</v>
      </c>
      <c r="L1576">
        <v>0</v>
      </c>
      <c r="M1576" t="str">
        <f t="shared" si="523"/>
        <v>No</v>
      </c>
      <c r="N1576">
        <f t="shared" si="522"/>
        <v>0</v>
      </c>
      <c r="O1576">
        <v>1851859</v>
      </c>
      <c r="P1576">
        <v>2386336</v>
      </c>
      <c r="Q1576">
        <v>2047727</v>
      </c>
      <c r="S1576">
        <f t="shared" si="524"/>
        <v>1.7058823529411764</v>
      </c>
      <c r="T1576">
        <f t="shared" si="525"/>
        <v>0.47058823529411764</v>
      </c>
      <c r="V1576" s="4">
        <f t="shared" si="526"/>
        <v>430.1943353799</v>
      </c>
      <c r="W1576">
        <f t="shared" si="527"/>
        <v>6</v>
      </c>
      <c r="X1576">
        <f t="shared" si="528"/>
        <v>0.35294117647058826</v>
      </c>
      <c r="Y1576">
        <f t="shared" si="529"/>
        <v>0.20689655172413793</v>
      </c>
      <c r="Z1576">
        <f t="shared" si="530"/>
        <v>0.75</v>
      </c>
      <c r="AA1576" t="str">
        <f t="shared" si="531"/>
        <v>O</v>
      </c>
      <c r="AD1576">
        <f t="shared" si="532"/>
        <v>-6.25E-2</v>
      </c>
      <c r="AF1576" t="str">
        <f t="shared" si="533"/>
        <v>----</v>
      </c>
      <c r="AG1576" t="str">
        <f t="shared" si="534"/>
        <v>----</v>
      </c>
      <c r="AH1576" t="str">
        <f t="shared" si="535"/>
        <v>----</v>
      </c>
      <c r="AI1576" t="str">
        <f t="shared" si="536"/>
        <v>----</v>
      </c>
      <c r="AJ1576" t="str">
        <f t="shared" si="537"/>
        <v>----</v>
      </c>
      <c r="AK1576" t="str">
        <f t="shared" si="538"/>
        <v>Alipat+N</v>
      </c>
      <c r="AM1576" s="4">
        <f t="shared" si="539"/>
        <v>430.29381148559156</v>
      </c>
      <c r="AN1576" s="4">
        <f t="shared" si="540"/>
        <v>430</v>
      </c>
      <c r="AO1576" s="4">
        <f t="shared" si="541"/>
        <v>0.29381148559156145</v>
      </c>
    </row>
    <row r="1577" spans="1:41" x14ac:dyDescent="0.25">
      <c r="A1577">
        <v>17</v>
      </c>
      <c r="B1577">
        <v>30</v>
      </c>
      <c r="C1577">
        <v>0</v>
      </c>
      <c r="D1577">
        <v>5</v>
      </c>
      <c r="E1577">
        <v>0</v>
      </c>
      <c r="F1577">
        <v>0</v>
      </c>
      <c r="H1577">
        <v>313.20204660000002</v>
      </c>
      <c r="J1577">
        <v>0</v>
      </c>
      <c r="K1577">
        <v>0</v>
      </c>
      <c r="L1577">
        <v>0</v>
      </c>
      <c r="M1577" t="str">
        <f t="shared" si="523"/>
        <v>No</v>
      </c>
      <c r="N1577">
        <f t="shared" si="522"/>
        <v>0</v>
      </c>
      <c r="O1577">
        <v>2398001</v>
      </c>
      <c r="P1577">
        <v>3142786</v>
      </c>
      <c r="Q1577">
        <v>2497783</v>
      </c>
      <c r="S1577">
        <f t="shared" si="524"/>
        <v>1.7647058823529411</v>
      </c>
      <c r="T1577">
        <f t="shared" si="525"/>
        <v>0.29411764705882354</v>
      </c>
      <c r="V1577" s="4">
        <f t="shared" si="526"/>
        <v>313.20204657990001</v>
      </c>
      <c r="W1577">
        <f t="shared" si="527"/>
        <v>3</v>
      </c>
      <c r="X1577">
        <f t="shared" si="528"/>
        <v>0.17647058823529413</v>
      </c>
      <c r="Y1577">
        <f t="shared" si="529"/>
        <v>0.1</v>
      </c>
      <c r="Z1577">
        <f t="shared" si="530"/>
        <v>0.6</v>
      </c>
      <c r="AA1577" t="str">
        <f t="shared" si="531"/>
        <v>O</v>
      </c>
      <c r="AD1577">
        <f t="shared" si="532"/>
        <v>3.4482758620689655E-2</v>
      </c>
      <c r="AF1577" t="str">
        <f t="shared" si="533"/>
        <v>----</v>
      </c>
      <c r="AG1577" t="str">
        <f t="shared" si="534"/>
        <v>----</v>
      </c>
      <c r="AH1577" t="str">
        <f t="shared" si="535"/>
        <v>----</v>
      </c>
      <c r="AI1577" t="str">
        <f t="shared" si="536"/>
        <v>AlipatNoN</v>
      </c>
      <c r="AJ1577" t="str">
        <f t="shared" si="537"/>
        <v>----</v>
      </c>
      <c r="AK1577" t="str">
        <f t="shared" si="538"/>
        <v>----</v>
      </c>
      <c r="AM1577" s="4">
        <f t="shared" si="539"/>
        <v>313.274469941451</v>
      </c>
      <c r="AN1577" s="4">
        <f t="shared" si="540"/>
        <v>313</v>
      </c>
      <c r="AO1577" s="4">
        <f t="shared" si="541"/>
        <v>0.27446994145100234</v>
      </c>
    </row>
    <row r="1578" spans="1:41" x14ac:dyDescent="0.25">
      <c r="A1578">
        <v>17</v>
      </c>
      <c r="B1578">
        <v>30</v>
      </c>
      <c r="C1578">
        <v>2</v>
      </c>
      <c r="D1578">
        <v>3</v>
      </c>
      <c r="E1578">
        <v>3</v>
      </c>
      <c r="F1578">
        <v>0</v>
      </c>
      <c r="H1578">
        <v>405.13457749999998</v>
      </c>
      <c r="J1578">
        <v>0</v>
      </c>
      <c r="K1578">
        <v>0</v>
      </c>
      <c r="L1578">
        <v>0</v>
      </c>
      <c r="M1578" t="str">
        <f t="shared" si="523"/>
        <v>No</v>
      </c>
      <c r="N1578">
        <f t="shared" si="522"/>
        <v>0</v>
      </c>
      <c r="O1578">
        <v>1865189</v>
      </c>
      <c r="P1578">
        <v>2419439</v>
      </c>
      <c r="Q1578">
        <v>1836168</v>
      </c>
      <c r="S1578">
        <f t="shared" si="524"/>
        <v>1.7647058823529411</v>
      </c>
      <c r="T1578">
        <f t="shared" si="525"/>
        <v>0.17647058823529413</v>
      </c>
      <c r="V1578" s="4">
        <f t="shared" si="526"/>
        <v>405.13457747989997</v>
      </c>
      <c r="W1578">
        <f t="shared" si="527"/>
        <v>4</v>
      </c>
      <c r="X1578">
        <f t="shared" si="528"/>
        <v>0.23529411764705882</v>
      </c>
      <c r="Y1578">
        <f t="shared" si="529"/>
        <v>0.13333333333333333</v>
      </c>
      <c r="Z1578">
        <f t="shared" si="530"/>
        <v>1.3333333333333333</v>
      </c>
      <c r="AA1578" t="str">
        <f t="shared" si="531"/>
        <v>O</v>
      </c>
      <c r="AD1578">
        <f t="shared" si="532"/>
        <v>-0.14285714285714285</v>
      </c>
      <c r="AF1578" t="str">
        <f t="shared" si="533"/>
        <v>----</v>
      </c>
      <c r="AG1578" t="str">
        <f t="shared" si="534"/>
        <v>----</v>
      </c>
      <c r="AH1578" t="str">
        <f t="shared" si="535"/>
        <v>----</v>
      </c>
      <c r="AI1578" t="str">
        <f t="shared" si="536"/>
        <v>----</v>
      </c>
      <c r="AJ1578" t="str">
        <f t="shared" si="537"/>
        <v>----</v>
      </c>
      <c r="AK1578" t="str">
        <f t="shared" si="538"/>
        <v>Alipat+N</v>
      </c>
      <c r="AM1578" s="4">
        <f t="shared" si="539"/>
        <v>405.22825888556775</v>
      </c>
      <c r="AN1578" s="4">
        <f t="shared" si="540"/>
        <v>405</v>
      </c>
      <c r="AO1578" s="4">
        <f t="shared" si="541"/>
        <v>0.22825888556775453</v>
      </c>
    </row>
    <row r="1579" spans="1:41" x14ac:dyDescent="0.25">
      <c r="A1579">
        <v>17</v>
      </c>
      <c r="B1579">
        <v>30</v>
      </c>
      <c r="C1579">
        <v>4</v>
      </c>
      <c r="D1579">
        <v>5</v>
      </c>
      <c r="E1579">
        <v>0</v>
      </c>
      <c r="F1579">
        <v>0</v>
      </c>
      <c r="H1579">
        <v>369.21434260000001</v>
      </c>
      <c r="J1579">
        <v>0</v>
      </c>
      <c r="K1579">
        <v>0</v>
      </c>
      <c r="L1579">
        <v>0</v>
      </c>
      <c r="M1579" t="str">
        <f t="shared" si="523"/>
        <v>No</v>
      </c>
      <c r="N1579">
        <f t="shared" si="522"/>
        <v>0</v>
      </c>
      <c r="O1579">
        <v>2022722</v>
      </c>
      <c r="P1579">
        <v>2672266</v>
      </c>
      <c r="Q1579">
        <v>2493804</v>
      </c>
      <c r="S1579">
        <f t="shared" si="524"/>
        <v>1.7647058823529411</v>
      </c>
      <c r="T1579">
        <f t="shared" si="525"/>
        <v>0.29411764705882354</v>
      </c>
      <c r="V1579" s="4">
        <f t="shared" si="526"/>
        <v>369.21434257990001</v>
      </c>
      <c r="W1579">
        <f t="shared" si="527"/>
        <v>5</v>
      </c>
      <c r="X1579">
        <f t="shared" si="528"/>
        <v>0.29411764705882354</v>
      </c>
      <c r="Y1579">
        <f t="shared" si="529"/>
        <v>0.16666666666666666</v>
      </c>
      <c r="Z1579">
        <f t="shared" si="530"/>
        <v>1</v>
      </c>
      <c r="AA1579" t="str">
        <f t="shared" si="531"/>
        <v>O</v>
      </c>
      <c r="AD1579">
        <f t="shared" si="532"/>
        <v>4.7619047619047616E-2</v>
      </c>
      <c r="AF1579" t="str">
        <f t="shared" si="533"/>
        <v>----</v>
      </c>
      <c r="AG1579" t="str">
        <f t="shared" si="534"/>
        <v>----</v>
      </c>
      <c r="AH1579" t="str">
        <f t="shared" si="535"/>
        <v>----</v>
      </c>
      <c r="AI1579" t="str">
        <f t="shared" si="536"/>
        <v>----</v>
      </c>
      <c r="AJ1579" t="str">
        <f t="shared" si="537"/>
        <v>----</v>
      </c>
      <c r="AK1579" t="str">
        <f t="shared" si="538"/>
        <v>Alipat+N</v>
      </c>
      <c r="AM1579" s="4">
        <f t="shared" si="539"/>
        <v>369.29971796015201</v>
      </c>
      <c r="AN1579" s="4">
        <f t="shared" si="540"/>
        <v>369</v>
      </c>
      <c r="AO1579" s="4">
        <f t="shared" si="541"/>
        <v>0.2997179601520088</v>
      </c>
    </row>
    <row r="1580" spans="1:41" x14ac:dyDescent="0.25">
      <c r="A1580">
        <v>17</v>
      </c>
      <c r="B1580">
        <v>30</v>
      </c>
      <c r="C1580">
        <v>4</v>
      </c>
      <c r="D1580">
        <v>6</v>
      </c>
      <c r="E1580">
        <v>0</v>
      </c>
      <c r="F1580">
        <v>0</v>
      </c>
      <c r="H1580">
        <v>385.20925720000002</v>
      </c>
      <c r="J1580">
        <v>0</v>
      </c>
      <c r="K1580">
        <v>0</v>
      </c>
      <c r="L1580">
        <v>0</v>
      </c>
      <c r="M1580" t="str">
        <f t="shared" si="523"/>
        <v>No</v>
      </c>
      <c r="N1580">
        <f t="shared" si="522"/>
        <v>0</v>
      </c>
      <c r="O1580">
        <v>5333039</v>
      </c>
      <c r="P1580">
        <v>8745628</v>
      </c>
      <c r="Q1580">
        <v>8192226</v>
      </c>
      <c r="S1580">
        <f t="shared" si="524"/>
        <v>1.7647058823529411</v>
      </c>
      <c r="T1580">
        <f t="shared" si="525"/>
        <v>0.35294117647058826</v>
      </c>
      <c r="V1580" s="4">
        <f t="shared" si="526"/>
        <v>385.20925717989996</v>
      </c>
      <c r="W1580">
        <f t="shared" si="527"/>
        <v>5</v>
      </c>
      <c r="X1580">
        <f t="shared" si="528"/>
        <v>0.29411764705882354</v>
      </c>
      <c r="Y1580">
        <f t="shared" si="529"/>
        <v>0.16666666666666666</v>
      </c>
      <c r="Z1580">
        <f t="shared" si="530"/>
        <v>0.83333333333333337</v>
      </c>
      <c r="AA1580" t="str">
        <f t="shared" si="531"/>
        <v>O</v>
      </c>
      <c r="AD1580">
        <f t="shared" si="532"/>
        <v>0</v>
      </c>
      <c r="AF1580" t="str">
        <f t="shared" si="533"/>
        <v>----</v>
      </c>
      <c r="AG1580" t="str">
        <f t="shared" si="534"/>
        <v>----</v>
      </c>
      <c r="AH1580" t="str">
        <f t="shared" si="535"/>
        <v>----</v>
      </c>
      <c r="AI1580" t="str">
        <f t="shared" si="536"/>
        <v>----</v>
      </c>
      <c r="AJ1580" t="str">
        <f t="shared" si="537"/>
        <v>----</v>
      </c>
      <c r="AK1580" t="str">
        <f t="shared" si="538"/>
        <v>Alipat+N</v>
      </c>
      <c r="AM1580" s="4">
        <f t="shared" si="539"/>
        <v>385.29833114863726</v>
      </c>
      <c r="AN1580" s="4">
        <f t="shared" si="540"/>
        <v>385</v>
      </c>
      <c r="AO1580" s="4">
        <f t="shared" si="541"/>
        <v>0.29833114863725996</v>
      </c>
    </row>
    <row r="1581" spans="1:41" x14ac:dyDescent="0.25">
      <c r="A1581">
        <v>17</v>
      </c>
      <c r="B1581">
        <v>31</v>
      </c>
      <c r="C1581">
        <v>3</v>
      </c>
      <c r="D1581">
        <v>4</v>
      </c>
      <c r="E1581">
        <v>0</v>
      </c>
      <c r="F1581">
        <v>0</v>
      </c>
      <c r="H1581">
        <v>340.22417899999999</v>
      </c>
      <c r="J1581">
        <v>0</v>
      </c>
      <c r="K1581">
        <v>0</v>
      </c>
      <c r="L1581">
        <v>0</v>
      </c>
      <c r="M1581" t="str">
        <f t="shared" si="523"/>
        <v>No</v>
      </c>
      <c r="N1581">
        <f t="shared" si="522"/>
        <v>0</v>
      </c>
      <c r="O1581">
        <v>2243273</v>
      </c>
      <c r="P1581">
        <v>3830430</v>
      </c>
      <c r="Q1581">
        <v>2448192</v>
      </c>
      <c r="S1581">
        <f t="shared" si="524"/>
        <v>1.8235294117647058</v>
      </c>
      <c r="T1581">
        <f t="shared" si="525"/>
        <v>0.23529411764705882</v>
      </c>
      <c r="V1581" s="4">
        <f t="shared" si="526"/>
        <v>340.22417897989999</v>
      </c>
      <c r="W1581">
        <f t="shared" si="527"/>
        <v>4</v>
      </c>
      <c r="X1581">
        <f t="shared" si="528"/>
        <v>0.23529411764705882</v>
      </c>
      <c r="Y1581">
        <f t="shared" si="529"/>
        <v>0.12903225806451613</v>
      </c>
      <c r="Z1581">
        <f t="shared" si="530"/>
        <v>1</v>
      </c>
      <c r="AA1581" t="str">
        <f t="shared" si="531"/>
        <v>O</v>
      </c>
      <c r="AD1581">
        <f t="shared" si="532"/>
        <v>4.1666666666666664E-2</v>
      </c>
      <c r="AF1581" t="str">
        <f t="shared" si="533"/>
        <v>----</v>
      </c>
      <c r="AG1581" t="str">
        <f t="shared" si="534"/>
        <v>----</v>
      </c>
      <c r="AH1581" t="str">
        <f t="shared" si="535"/>
        <v>----</v>
      </c>
      <c r="AI1581" t="str">
        <f t="shared" si="536"/>
        <v>----</v>
      </c>
      <c r="AJ1581" t="str">
        <f t="shared" si="537"/>
        <v>----</v>
      </c>
      <c r="AK1581" t="str">
        <f t="shared" si="538"/>
        <v>Alipat+N</v>
      </c>
      <c r="AM1581" s="4">
        <f t="shared" si="539"/>
        <v>340.30285081168302</v>
      </c>
      <c r="AN1581" s="4">
        <f t="shared" si="540"/>
        <v>340</v>
      </c>
      <c r="AO1581" s="4">
        <f t="shared" si="541"/>
        <v>0.30285081168301531</v>
      </c>
    </row>
    <row r="1582" spans="1:41" x14ac:dyDescent="0.25">
      <c r="A1582">
        <v>17</v>
      </c>
      <c r="B1582">
        <v>31</v>
      </c>
      <c r="C1582">
        <v>3</v>
      </c>
      <c r="D1582">
        <v>5</v>
      </c>
      <c r="E1582">
        <v>0</v>
      </c>
      <c r="F1582">
        <v>0</v>
      </c>
      <c r="H1582">
        <v>356.21909360000001</v>
      </c>
      <c r="J1582">
        <v>0</v>
      </c>
      <c r="K1582">
        <v>0</v>
      </c>
      <c r="L1582">
        <v>0</v>
      </c>
      <c r="M1582" t="str">
        <f t="shared" si="523"/>
        <v>No</v>
      </c>
      <c r="N1582">
        <f t="shared" si="522"/>
        <v>0</v>
      </c>
      <c r="O1582">
        <v>3764465</v>
      </c>
      <c r="P1582">
        <v>3328142</v>
      </c>
      <c r="Q1582">
        <v>4199332</v>
      </c>
      <c r="S1582">
        <f t="shared" si="524"/>
        <v>1.8235294117647058</v>
      </c>
      <c r="T1582">
        <f t="shared" si="525"/>
        <v>0.29411764705882354</v>
      </c>
      <c r="V1582" s="4">
        <f t="shared" si="526"/>
        <v>356.21909357989995</v>
      </c>
      <c r="W1582">
        <f t="shared" si="527"/>
        <v>4</v>
      </c>
      <c r="X1582">
        <f t="shared" si="528"/>
        <v>0.23529411764705882</v>
      </c>
      <c r="Y1582">
        <f t="shared" si="529"/>
        <v>0.12903225806451613</v>
      </c>
      <c r="Z1582">
        <f t="shared" si="530"/>
        <v>0.8</v>
      </c>
      <c r="AA1582" t="str">
        <f t="shared" si="531"/>
        <v>O</v>
      </c>
      <c r="AD1582">
        <f t="shared" si="532"/>
        <v>0</v>
      </c>
      <c r="AF1582" t="str">
        <f t="shared" si="533"/>
        <v>----</v>
      </c>
      <c r="AG1582" t="str">
        <f t="shared" si="534"/>
        <v>----</v>
      </c>
      <c r="AH1582" t="str">
        <f t="shared" si="535"/>
        <v>----</v>
      </c>
      <c r="AI1582" t="str">
        <f t="shared" si="536"/>
        <v>----</v>
      </c>
      <c r="AJ1582" t="str">
        <f t="shared" si="537"/>
        <v>----</v>
      </c>
      <c r="AK1582" t="str">
        <f t="shared" si="538"/>
        <v>Alipat+N</v>
      </c>
      <c r="AM1582" s="4">
        <f t="shared" si="539"/>
        <v>356.30146400016832</v>
      </c>
      <c r="AN1582" s="4">
        <f t="shared" si="540"/>
        <v>356</v>
      </c>
      <c r="AO1582" s="4">
        <f t="shared" si="541"/>
        <v>0.30146400016832331</v>
      </c>
    </row>
    <row r="1583" spans="1:41" x14ac:dyDescent="0.25">
      <c r="A1583">
        <v>17</v>
      </c>
      <c r="B1583">
        <v>31</v>
      </c>
      <c r="C1583">
        <v>3</v>
      </c>
      <c r="D1583">
        <v>6</v>
      </c>
      <c r="E1583">
        <v>0</v>
      </c>
      <c r="F1583">
        <v>0</v>
      </c>
      <c r="H1583">
        <v>372.21400820000002</v>
      </c>
      <c r="J1583">
        <v>0</v>
      </c>
      <c r="K1583">
        <v>0</v>
      </c>
      <c r="L1583">
        <v>0</v>
      </c>
      <c r="M1583" t="str">
        <f t="shared" si="523"/>
        <v>No</v>
      </c>
      <c r="N1583">
        <f t="shared" si="522"/>
        <v>0</v>
      </c>
      <c r="O1583">
        <v>5927375</v>
      </c>
      <c r="P1583">
        <v>8950826</v>
      </c>
      <c r="Q1583">
        <v>7404276</v>
      </c>
      <c r="S1583">
        <f t="shared" si="524"/>
        <v>1.8235294117647058</v>
      </c>
      <c r="T1583">
        <f t="shared" si="525"/>
        <v>0.35294117647058826</v>
      </c>
      <c r="V1583" s="4">
        <f t="shared" si="526"/>
        <v>372.21400817989996</v>
      </c>
      <c r="W1583">
        <f t="shared" si="527"/>
        <v>4</v>
      </c>
      <c r="X1583">
        <f t="shared" si="528"/>
        <v>0.23529411764705882</v>
      </c>
      <c r="Y1583">
        <f t="shared" si="529"/>
        <v>0.12903225806451613</v>
      </c>
      <c r="Z1583">
        <f t="shared" si="530"/>
        <v>0.66666666666666663</v>
      </c>
      <c r="AA1583" t="str">
        <f t="shared" si="531"/>
        <v>O</v>
      </c>
      <c r="AD1583">
        <f t="shared" si="532"/>
        <v>-4.5454545454545456E-2</v>
      </c>
      <c r="AF1583" t="str">
        <f t="shared" si="533"/>
        <v>----</v>
      </c>
      <c r="AG1583" t="str">
        <f t="shared" si="534"/>
        <v>----</v>
      </c>
      <c r="AH1583" t="str">
        <f t="shared" si="535"/>
        <v>----</v>
      </c>
      <c r="AI1583" t="str">
        <f t="shared" si="536"/>
        <v>----</v>
      </c>
      <c r="AJ1583" t="str">
        <f t="shared" si="537"/>
        <v>----</v>
      </c>
      <c r="AK1583" t="str">
        <f t="shared" si="538"/>
        <v>Alipat+N</v>
      </c>
      <c r="AM1583" s="4">
        <f t="shared" si="539"/>
        <v>372.30007718865363</v>
      </c>
      <c r="AN1583" s="4">
        <f t="shared" si="540"/>
        <v>372</v>
      </c>
      <c r="AO1583" s="4">
        <f t="shared" si="541"/>
        <v>0.30007718865363131</v>
      </c>
    </row>
    <row r="1584" spans="1:41" x14ac:dyDescent="0.25">
      <c r="A1584">
        <v>17</v>
      </c>
      <c r="B1584">
        <v>31</v>
      </c>
      <c r="C1584">
        <v>3</v>
      </c>
      <c r="D1584">
        <v>7</v>
      </c>
      <c r="E1584">
        <v>0</v>
      </c>
      <c r="F1584">
        <v>0</v>
      </c>
      <c r="H1584">
        <v>388.20892279999998</v>
      </c>
      <c r="J1584">
        <v>0</v>
      </c>
      <c r="K1584">
        <v>0</v>
      </c>
      <c r="L1584">
        <v>0</v>
      </c>
      <c r="M1584" t="str">
        <f t="shared" si="523"/>
        <v>No</v>
      </c>
      <c r="N1584">
        <f t="shared" si="522"/>
        <v>0</v>
      </c>
      <c r="O1584">
        <v>2707740</v>
      </c>
      <c r="P1584">
        <v>3349889</v>
      </c>
      <c r="Q1584">
        <v>2992551</v>
      </c>
      <c r="S1584">
        <f t="shared" si="524"/>
        <v>1.8235294117647058</v>
      </c>
      <c r="T1584">
        <f t="shared" si="525"/>
        <v>0.41176470588235292</v>
      </c>
      <c r="V1584" s="4">
        <f t="shared" si="526"/>
        <v>388.20892277989998</v>
      </c>
      <c r="W1584">
        <f t="shared" si="527"/>
        <v>4</v>
      </c>
      <c r="X1584">
        <f t="shared" si="528"/>
        <v>0.23529411764705882</v>
      </c>
      <c r="Y1584">
        <f t="shared" si="529"/>
        <v>0.12903225806451613</v>
      </c>
      <c r="Z1584">
        <f t="shared" si="530"/>
        <v>0.5714285714285714</v>
      </c>
      <c r="AA1584" t="str">
        <f t="shared" si="531"/>
        <v>O</v>
      </c>
      <c r="AD1584">
        <f t="shared" si="532"/>
        <v>-9.5238095238095233E-2</v>
      </c>
      <c r="AF1584" t="str">
        <f t="shared" si="533"/>
        <v>----</v>
      </c>
      <c r="AG1584" t="str">
        <f t="shared" si="534"/>
        <v>----</v>
      </c>
      <c r="AH1584" t="str">
        <f t="shared" si="535"/>
        <v>----</v>
      </c>
      <c r="AI1584" t="str">
        <f t="shared" si="536"/>
        <v>----</v>
      </c>
      <c r="AJ1584" t="str">
        <f t="shared" si="537"/>
        <v>----</v>
      </c>
      <c r="AK1584" t="str">
        <f t="shared" si="538"/>
        <v>Alipat+N</v>
      </c>
      <c r="AM1584" s="4">
        <f t="shared" si="539"/>
        <v>388.29869037713894</v>
      </c>
      <c r="AN1584" s="4">
        <f t="shared" si="540"/>
        <v>388</v>
      </c>
      <c r="AO1584" s="4">
        <f t="shared" si="541"/>
        <v>0.29869037713893931</v>
      </c>
    </row>
    <row r="1585" spans="1:41" x14ac:dyDescent="0.25">
      <c r="A1585">
        <v>17</v>
      </c>
      <c r="B1585">
        <v>31</v>
      </c>
      <c r="C1585">
        <v>5</v>
      </c>
      <c r="D1585">
        <v>6</v>
      </c>
      <c r="E1585">
        <v>0</v>
      </c>
      <c r="F1585">
        <v>0</v>
      </c>
      <c r="H1585">
        <v>400.22015620000002</v>
      </c>
      <c r="J1585">
        <v>0</v>
      </c>
      <c r="K1585">
        <v>0</v>
      </c>
      <c r="L1585">
        <v>0</v>
      </c>
      <c r="M1585" t="str">
        <f t="shared" si="523"/>
        <v>No</v>
      </c>
      <c r="N1585">
        <f t="shared" si="522"/>
        <v>0</v>
      </c>
      <c r="O1585">
        <v>2314356</v>
      </c>
      <c r="P1585">
        <v>2875549</v>
      </c>
      <c r="Q1585">
        <v>3365972</v>
      </c>
      <c r="S1585">
        <f t="shared" si="524"/>
        <v>1.8235294117647058</v>
      </c>
      <c r="T1585">
        <f t="shared" si="525"/>
        <v>0.35294117647058826</v>
      </c>
      <c r="V1585" s="4">
        <f t="shared" si="526"/>
        <v>400.22015617989996</v>
      </c>
      <c r="W1585">
        <f t="shared" si="527"/>
        <v>5</v>
      </c>
      <c r="X1585">
        <f t="shared" si="528"/>
        <v>0.29411764705882354</v>
      </c>
      <c r="Y1585">
        <f t="shared" si="529"/>
        <v>0.16129032258064516</v>
      </c>
      <c r="Z1585">
        <f t="shared" si="530"/>
        <v>0.83333333333333337</v>
      </c>
      <c r="AA1585" t="str">
        <f t="shared" si="531"/>
        <v>O</v>
      </c>
      <c r="AD1585">
        <f t="shared" si="532"/>
        <v>-5.5555555555555552E-2</v>
      </c>
      <c r="AF1585" t="str">
        <f t="shared" si="533"/>
        <v>----</v>
      </c>
      <c r="AG1585" t="str">
        <f t="shared" si="534"/>
        <v>----</v>
      </c>
      <c r="AH1585" t="str">
        <f t="shared" si="535"/>
        <v>----</v>
      </c>
      <c r="AI1585" t="str">
        <f t="shared" si="536"/>
        <v>----</v>
      </c>
      <c r="AJ1585" t="str">
        <f t="shared" si="537"/>
        <v>----</v>
      </c>
      <c r="AK1585" t="str">
        <f t="shared" si="538"/>
        <v>Alipat+N</v>
      </c>
      <c r="AM1585" s="4">
        <f t="shared" si="539"/>
        <v>400.31270119800411</v>
      </c>
      <c r="AN1585" s="4">
        <f t="shared" si="540"/>
        <v>400</v>
      </c>
      <c r="AO1585" s="4">
        <f t="shared" si="541"/>
        <v>0.31270119800410612</v>
      </c>
    </row>
    <row r="1586" spans="1:41" x14ac:dyDescent="0.25">
      <c r="A1586">
        <v>17</v>
      </c>
      <c r="B1586">
        <v>31</v>
      </c>
      <c r="C1586">
        <v>5</v>
      </c>
      <c r="D1586">
        <v>7</v>
      </c>
      <c r="E1586">
        <v>0</v>
      </c>
      <c r="F1586">
        <v>0</v>
      </c>
      <c r="H1586">
        <v>416.21507079999998</v>
      </c>
      <c r="J1586">
        <v>0</v>
      </c>
      <c r="K1586">
        <v>0</v>
      </c>
      <c r="L1586">
        <v>0</v>
      </c>
      <c r="M1586" t="str">
        <f t="shared" si="523"/>
        <v>No</v>
      </c>
      <c r="N1586">
        <f t="shared" si="522"/>
        <v>0</v>
      </c>
      <c r="O1586">
        <v>1583435</v>
      </c>
      <c r="P1586">
        <v>2417944</v>
      </c>
      <c r="Q1586">
        <v>1942158</v>
      </c>
      <c r="S1586">
        <f t="shared" si="524"/>
        <v>1.8235294117647058</v>
      </c>
      <c r="T1586">
        <f t="shared" si="525"/>
        <v>0.41176470588235292</v>
      </c>
      <c r="V1586" s="4">
        <f t="shared" si="526"/>
        <v>416.21507077989997</v>
      </c>
      <c r="W1586">
        <f t="shared" si="527"/>
        <v>5</v>
      </c>
      <c r="X1586">
        <f t="shared" si="528"/>
        <v>0.29411764705882354</v>
      </c>
      <c r="Y1586">
        <f t="shared" si="529"/>
        <v>0.16129032258064516</v>
      </c>
      <c r="Z1586">
        <f t="shared" si="530"/>
        <v>0.7142857142857143</v>
      </c>
      <c r="AA1586" t="str">
        <f t="shared" si="531"/>
        <v>O</v>
      </c>
      <c r="AD1586">
        <f t="shared" si="532"/>
        <v>-0.11764705882352941</v>
      </c>
      <c r="AF1586" t="str">
        <f t="shared" si="533"/>
        <v>----</v>
      </c>
      <c r="AG1586" t="str">
        <f t="shared" si="534"/>
        <v>----</v>
      </c>
      <c r="AH1586" t="str">
        <f t="shared" si="535"/>
        <v>----</v>
      </c>
      <c r="AI1586" t="str">
        <f t="shared" si="536"/>
        <v>----</v>
      </c>
      <c r="AJ1586" t="str">
        <f t="shared" si="537"/>
        <v>----</v>
      </c>
      <c r="AK1586" t="str">
        <f t="shared" si="538"/>
        <v>Alipat+N</v>
      </c>
      <c r="AM1586" s="4">
        <f t="shared" si="539"/>
        <v>416.31131438648947</v>
      </c>
      <c r="AN1586" s="4">
        <f t="shared" si="540"/>
        <v>416</v>
      </c>
      <c r="AO1586" s="4">
        <f t="shared" si="541"/>
        <v>0.31131438648947096</v>
      </c>
    </row>
    <row r="1587" spans="1:41" x14ac:dyDescent="0.25">
      <c r="A1587">
        <v>17</v>
      </c>
      <c r="B1587">
        <v>32</v>
      </c>
      <c r="C1587">
        <v>0</v>
      </c>
      <c r="D1587">
        <v>5</v>
      </c>
      <c r="E1587">
        <v>0</v>
      </c>
      <c r="F1587">
        <v>0</v>
      </c>
      <c r="H1587">
        <v>315.21769660000001</v>
      </c>
      <c r="J1587">
        <v>0</v>
      </c>
      <c r="K1587">
        <v>0</v>
      </c>
      <c r="L1587">
        <v>0</v>
      </c>
      <c r="M1587" t="str">
        <f t="shared" si="523"/>
        <v>No</v>
      </c>
      <c r="N1587">
        <f t="shared" si="522"/>
        <v>0</v>
      </c>
      <c r="O1587">
        <v>1872180</v>
      </c>
      <c r="P1587">
        <v>5208537</v>
      </c>
      <c r="Q1587">
        <v>3468410</v>
      </c>
      <c r="S1587">
        <f t="shared" si="524"/>
        <v>1.8823529411764706</v>
      </c>
      <c r="T1587">
        <f t="shared" si="525"/>
        <v>0.29411764705882354</v>
      </c>
      <c r="V1587" s="4">
        <f t="shared" si="526"/>
        <v>315.21769657989995</v>
      </c>
      <c r="W1587">
        <f t="shared" si="527"/>
        <v>2</v>
      </c>
      <c r="X1587">
        <f t="shared" si="528"/>
        <v>0.11764705882352941</v>
      </c>
      <c r="Y1587">
        <f t="shared" si="529"/>
        <v>6.25E-2</v>
      </c>
      <c r="Z1587">
        <f t="shared" si="530"/>
        <v>0.4</v>
      </c>
      <c r="AA1587" t="str">
        <f t="shared" si="531"/>
        <v>O</v>
      </c>
      <c r="AD1587">
        <f t="shared" si="532"/>
        <v>-3.4482758620689655E-2</v>
      </c>
      <c r="AF1587" t="str">
        <f t="shared" si="533"/>
        <v>----</v>
      </c>
      <c r="AG1587" t="str">
        <f t="shared" si="534"/>
        <v>----</v>
      </c>
      <c r="AH1587" t="str">
        <f t="shared" si="535"/>
        <v>----</v>
      </c>
      <c r="AI1587" t="str">
        <f t="shared" si="536"/>
        <v>AlipatNoN</v>
      </c>
      <c r="AJ1587" t="str">
        <f t="shared" si="537"/>
        <v>----</v>
      </c>
      <c r="AK1587" t="str">
        <f t="shared" si="538"/>
        <v>----</v>
      </c>
      <c r="AM1587" s="4">
        <f t="shared" si="539"/>
        <v>315.29058603083411</v>
      </c>
      <c r="AN1587" s="4">
        <f t="shared" si="540"/>
        <v>315</v>
      </c>
      <c r="AO1587" s="4">
        <f t="shared" si="541"/>
        <v>0.29058603083410617</v>
      </c>
    </row>
    <row r="1588" spans="1:41" x14ac:dyDescent="0.25">
      <c r="A1588">
        <v>17</v>
      </c>
      <c r="B1588">
        <v>32</v>
      </c>
      <c r="C1588">
        <v>0</v>
      </c>
      <c r="D1588">
        <v>6</v>
      </c>
      <c r="E1588">
        <v>0</v>
      </c>
      <c r="F1588">
        <v>0</v>
      </c>
      <c r="H1588">
        <v>331.21261120000003</v>
      </c>
      <c r="J1588">
        <v>0</v>
      </c>
      <c r="K1588">
        <v>0</v>
      </c>
      <c r="L1588">
        <v>0</v>
      </c>
      <c r="M1588" t="str">
        <f t="shared" si="523"/>
        <v>No</v>
      </c>
      <c r="N1588">
        <f t="shared" si="522"/>
        <v>0</v>
      </c>
      <c r="O1588">
        <v>5164999</v>
      </c>
      <c r="P1588">
        <v>10108461</v>
      </c>
      <c r="Q1588">
        <v>8532016</v>
      </c>
      <c r="S1588">
        <f t="shared" si="524"/>
        <v>1.8823529411764706</v>
      </c>
      <c r="T1588">
        <f t="shared" si="525"/>
        <v>0.35294117647058826</v>
      </c>
      <c r="V1588" s="4">
        <f t="shared" si="526"/>
        <v>331.21261117989997</v>
      </c>
      <c r="W1588">
        <f t="shared" si="527"/>
        <v>2</v>
      </c>
      <c r="X1588">
        <f t="shared" si="528"/>
        <v>0.11764705882352941</v>
      </c>
      <c r="Y1588">
        <f t="shared" si="529"/>
        <v>6.25E-2</v>
      </c>
      <c r="Z1588">
        <f t="shared" si="530"/>
        <v>0.33333333333333331</v>
      </c>
      <c r="AA1588" t="str">
        <f t="shared" si="531"/>
        <v>O</v>
      </c>
      <c r="AD1588">
        <f t="shared" si="532"/>
        <v>-7.1428571428571425E-2</v>
      </c>
      <c r="AF1588" t="str">
        <f t="shared" si="533"/>
        <v>----</v>
      </c>
      <c r="AG1588" t="str">
        <f t="shared" si="534"/>
        <v>----</v>
      </c>
      <c r="AH1588" t="str">
        <f t="shared" si="535"/>
        <v>----</v>
      </c>
      <c r="AI1588" t="str">
        <f t="shared" si="536"/>
        <v>AlipatNoN</v>
      </c>
      <c r="AJ1588" t="str">
        <f t="shared" si="537"/>
        <v>----</v>
      </c>
      <c r="AK1588" t="str">
        <f t="shared" si="538"/>
        <v>----</v>
      </c>
      <c r="AM1588" s="4">
        <f t="shared" si="539"/>
        <v>331.28919921931941</v>
      </c>
      <c r="AN1588" s="4">
        <f t="shared" si="540"/>
        <v>331</v>
      </c>
      <c r="AO1588" s="4">
        <f t="shared" si="541"/>
        <v>0.28919921931941417</v>
      </c>
    </row>
    <row r="1589" spans="1:41" x14ac:dyDescent="0.25">
      <c r="A1589">
        <v>17</v>
      </c>
      <c r="B1589">
        <v>32</v>
      </c>
      <c r="C1589">
        <v>0</v>
      </c>
      <c r="D1589">
        <v>7</v>
      </c>
      <c r="E1589">
        <v>0</v>
      </c>
      <c r="F1589">
        <v>0</v>
      </c>
      <c r="H1589">
        <v>347.20752579999998</v>
      </c>
      <c r="J1589">
        <v>0</v>
      </c>
      <c r="K1589">
        <v>0</v>
      </c>
      <c r="L1589">
        <v>0</v>
      </c>
      <c r="M1589" t="str">
        <f t="shared" si="523"/>
        <v>No</v>
      </c>
      <c r="N1589">
        <f t="shared" si="522"/>
        <v>0</v>
      </c>
      <c r="O1589">
        <v>5913920</v>
      </c>
      <c r="P1589">
        <v>10034689</v>
      </c>
      <c r="Q1589">
        <v>9762036</v>
      </c>
      <c r="S1589">
        <f t="shared" si="524"/>
        <v>1.8823529411764706</v>
      </c>
      <c r="T1589">
        <f t="shared" si="525"/>
        <v>0.41176470588235292</v>
      </c>
      <c r="V1589" s="4">
        <f t="shared" si="526"/>
        <v>347.20752577989998</v>
      </c>
      <c r="W1589">
        <f t="shared" si="527"/>
        <v>2</v>
      </c>
      <c r="X1589">
        <f t="shared" si="528"/>
        <v>0.11764705882352941</v>
      </c>
      <c r="Y1589">
        <f t="shared" si="529"/>
        <v>6.25E-2</v>
      </c>
      <c r="Z1589">
        <f t="shared" si="530"/>
        <v>0.2857142857142857</v>
      </c>
      <c r="AA1589" t="str">
        <f t="shared" si="531"/>
        <v>O</v>
      </c>
      <c r="AD1589">
        <f t="shared" si="532"/>
        <v>-0.1111111111111111</v>
      </c>
      <c r="AF1589" t="str">
        <f t="shared" si="533"/>
        <v>----</v>
      </c>
      <c r="AG1589" t="str">
        <f t="shared" si="534"/>
        <v>----</v>
      </c>
      <c r="AH1589" t="str">
        <f t="shared" si="535"/>
        <v>----</v>
      </c>
      <c r="AI1589" t="str">
        <f t="shared" si="536"/>
        <v>AlipatNoN</v>
      </c>
      <c r="AJ1589" t="str">
        <f t="shared" si="537"/>
        <v>----</v>
      </c>
      <c r="AK1589" t="str">
        <f t="shared" si="538"/>
        <v>----</v>
      </c>
      <c r="AM1589" s="4">
        <f t="shared" si="539"/>
        <v>347.28781240780478</v>
      </c>
      <c r="AN1589" s="4">
        <f t="shared" si="540"/>
        <v>347</v>
      </c>
      <c r="AO1589" s="4">
        <f t="shared" si="541"/>
        <v>0.28781240780477901</v>
      </c>
    </row>
    <row r="1590" spans="1:41" x14ac:dyDescent="0.25">
      <c r="A1590">
        <v>17</v>
      </c>
      <c r="B1590">
        <v>32</v>
      </c>
      <c r="C1590">
        <v>4</v>
      </c>
      <c r="D1590">
        <v>5</v>
      </c>
      <c r="E1590">
        <v>0</v>
      </c>
      <c r="F1590">
        <v>0</v>
      </c>
      <c r="H1590">
        <v>371.2299926</v>
      </c>
      <c r="J1590">
        <v>0</v>
      </c>
      <c r="K1590">
        <v>0</v>
      </c>
      <c r="L1590">
        <v>0</v>
      </c>
      <c r="M1590" t="str">
        <f t="shared" si="523"/>
        <v>No</v>
      </c>
      <c r="N1590">
        <f t="shared" si="522"/>
        <v>0</v>
      </c>
      <c r="O1590">
        <v>4653222</v>
      </c>
      <c r="P1590">
        <v>7525116</v>
      </c>
      <c r="Q1590">
        <v>6327757</v>
      </c>
      <c r="S1590">
        <f t="shared" si="524"/>
        <v>1.8823529411764706</v>
      </c>
      <c r="T1590">
        <f t="shared" si="525"/>
        <v>0.29411764705882354</v>
      </c>
      <c r="V1590" s="4">
        <f t="shared" si="526"/>
        <v>371.22999257989994</v>
      </c>
      <c r="W1590">
        <f t="shared" si="527"/>
        <v>4</v>
      </c>
      <c r="X1590">
        <f t="shared" si="528"/>
        <v>0.23529411764705882</v>
      </c>
      <c r="Y1590">
        <f t="shared" si="529"/>
        <v>0.125</v>
      </c>
      <c r="Z1590">
        <f t="shared" si="530"/>
        <v>0.8</v>
      </c>
      <c r="AA1590" t="str">
        <f t="shared" si="531"/>
        <v>O</v>
      </c>
      <c r="AD1590">
        <f t="shared" si="532"/>
        <v>-4.7619047619047616E-2</v>
      </c>
      <c r="AF1590" t="str">
        <f t="shared" si="533"/>
        <v>----</v>
      </c>
      <c r="AG1590" t="str">
        <f t="shared" si="534"/>
        <v>----</v>
      </c>
      <c r="AH1590" t="str">
        <f t="shared" si="535"/>
        <v>----</v>
      </c>
      <c r="AI1590" t="str">
        <f t="shared" si="536"/>
        <v>----</v>
      </c>
      <c r="AJ1590" t="str">
        <f t="shared" si="537"/>
        <v>----</v>
      </c>
      <c r="AK1590" t="str">
        <f t="shared" si="538"/>
        <v>Alipat+N</v>
      </c>
      <c r="AM1590" s="4">
        <f t="shared" si="539"/>
        <v>371.31583404953517</v>
      </c>
      <c r="AN1590" s="4">
        <f t="shared" si="540"/>
        <v>371</v>
      </c>
      <c r="AO1590" s="4">
        <f t="shared" si="541"/>
        <v>0.31583404953516947</v>
      </c>
    </row>
    <row r="1591" spans="1:41" x14ac:dyDescent="0.25">
      <c r="A1591">
        <v>17</v>
      </c>
      <c r="B1591">
        <v>32</v>
      </c>
      <c r="C1591">
        <v>4</v>
      </c>
      <c r="D1591">
        <v>6</v>
      </c>
      <c r="E1591">
        <v>0</v>
      </c>
      <c r="F1591">
        <v>0</v>
      </c>
      <c r="H1591">
        <v>387.22490720000002</v>
      </c>
      <c r="J1591">
        <v>0</v>
      </c>
      <c r="K1591">
        <v>0</v>
      </c>
      <c r="L1591">
        <v>0</v>
      </c>
      <c r="M1591" t="str">
        <f t="shared" si="523"/>
        <v>No</v>
      </c>
      <c r="N1591">
        <f t="shared" si="522"/>
        <v>0</v>
      </c>
      <c r="O1591">
        <v>6855212</v>
      </c>
      <c r="P1591">
        <v>11424915</v>
      </c>
      <c r="Q1591">
        <v>9118404</v>
      </c>
      <c r="S1591">
        <f t="shared" si="524"/>
        <v>1.8823529411764706</v>
      </c>
      <c r="T1591">
        <f t="shared" si="525"/>
        <v>0.35294117647058826</v>
      </c>
      <c r="V1591" s="4">
        <f t="shared" si="526"/>
        <v>387.22490717989996</v>
      </c>
      <c r="W1591">
        <f t="shared" si="527"/>
        <v>4</v>
      </c>
      <c r="X1591">
        <f t="shared" si="528"/>
        <v>0.23529411764705882</v>
      </c>
      <c r="Y1591">
        <f t="shared" si="529"/>
        <v>0.125</v>
      </c>
      <c r="Z1591">
        <f t="shared" si="530"/>
        <v>0.66666666666666663</v>
      </c>
      <c r="AA1591" t="str">
        <f t="shared" si="531"/>
        <v>O</v>
      </c>
      <c r="AD1591">
        <f t="shared" si="532"/>
        <v>-0.1</v>
      </c>
      <c r="AF1591" t="str">
        <f t="shared" si="533"/>
        <v>----</v>
      </c>
      <c r="AG1591" t="str">
        <f t="shared" si="534"/>
        <v>----</v>
      </c>
      <c r="AH1591" t="str">
        <f t="shared" si="535"/>
        <v>----</v>
      </c>
      <c r="AI1591" t="str">
        <f t="shared" si="536"/>
        <v>----</v>
      </c>
      <c r="AJ1591" t="str">
        <f t="shared" si="537"/>
        <v>----</v>
      </c>
      <c r="AK1591" t="str">
        <f t="shared" si="538"/>
        <v>Alipat+N</v>
      </c>
      <c r="AM1591" s="4">
        <f t="shared" si="539"/>
        <v>387.31444723802048</v>
      </c>
      <c r="AN1591" s="4">
        <f t="shared" si="540"/>
        <v>387</v>
      </c>
      <c r="AO1591" s="4">
        <f t="shared" si="541"/>
        <v>0.31444723802047747</v>
      </c>
    </row>
    <row r="1592" spans="1:41" x14ac:dyDescent="0.25">
      <c r="A1592">
        <v>17</v>
      </c>
      <c r="B1592">
        <v>32</v>
      </c>
      <c r="C1592">
        <v>4</v>
      </c>
      <c r="D1592">
        <v>7</v>
      </c>
      <c r="E1592">
        <v>0</v>
      </c>
      <c r="F1592">
        <v>0</v>
      </c>
      <c r="H1592">
        <v>403.21982179999998</v>
      </c>
      <c r="J1592">
        <v>0</v>
      </c>
      <c r="K1592">
        <v>0</v>
      </c>
      <c r="L1592">
        <v>0</v>
      </c>
      <c r="M1592" t="str">
        <f t="shared" si="523"/>
        <v>No</v>
      </c>
      <c r="N1592">
        <f t="shared" si="522"/>
        <v>0</v>
      </c>
      <c r="O1592">
        <v>3819021</v>
      </c>
      <c r="P1592">
        <v>4973604</v>
      </c>
      <c r="Q1592">
        <v>4749767</v>
      </c>
      <c r="S1592">
        <f t="shared" si="524"/>
        <v>1.8823529411764706</v>
      </c>
      <c r="T1592">
        <f t="shared" si="525"/>
        <v>0.41176470588235292</v>
      </c>
      <c r="V1592" s="4">
        <f t="shared" si="526"/>
        <v>403.21982177989997</v>
      </c>
      <c r="W1592">
        <f t="shared" si="527"/>
        <v>4</v>
      </c>
      <c r="X1592">
        <f t="shared" si="528"/>
        <v>0.23529411764705882</v>
      </c>
      <c r="Y1592">
        <f t="shared" si="529"/>
        <v>0.125</v>
      </c>
      <c r="Z1592">
        <f t="shared" si="530"/>
        <v>0.5714285714285714</v>
      </c>
      <c r="AA1592" t="str">
        <f t="shared" si="531"/>
        <v>O</v>
      </c>
      <c r="AD1592">
        <f t="shared" si="532"/>
        <v>-0.15789473684210525</v>
      </c>
      <c r="AF1592" t="str">
        <f t="shared" si="533"/>
        <v>----</v>
      </c>
      <c r="AG1592" t="str">
        <f t="shared" si="534"/>
        <v>----</v>
      </c>
      <c r="AH1592" t="str">
        <f t="shared" si="535"/>
        <v>----</v>
      </c>
      <c r="AI1592" t="str">
        <f t="shared" si="536"/>
        <v>----</v>
      </c>
      <c r="AJ1592" t="str">
        <f t="shared" si="537"/>
        <v>----</v>
      </c>
      <c r="AK1592" t="str">
        <f t="shared" si="538"/>
        <v>Alipat+N</v>
      </c>
      <c r="AM1592" s="4">
        <f t="shared" si="539"/>
        <v>403.31306042650579</v>
      </c>
      <c r="AN1592" s="4">
        <f t="shared" si="540"/>
        <v>403</v>
      </c>
      <c r="AO1592" s="4">
        <f t="shared" si="541"/>
        <v>0.31306042650578547</v>
      </c>
    </row>
    <row r="1593" spans="1:41" x14ac:dyDescent="0.25">
      <c r="A1593">
        <v>17</v>
      </c>
      <c r="B1593">
        <v>33</v>
      </c>
      <c r="C1593">
        <v>3</v>
      </c>
      <c r="D1593">
        <v>4</v>
      </c>
      <c r="E1593">
        <v>0</v>
      </c>
      <c r="F1593">
        <v>0</v>
      </c>
      <c r="H1593">
        <v>342.23982899999999</v>
      </c>
      <c r="J1593">
        <v>0</v>
      </c>
      <c r="K1593">
        <v>0</v>
      </c>
      <c r="L1593">
        <v>0</v>
      </c>
      <c r="M1593" t="str">
        <f t="shared" si="523"/>
        <v>No</v>
      </c>
      <c r="N1593">
        <f t="shared" si="522"/>
        <v>0</v>
      </c>
      <c r="O1593">
        <v>2600077</v>
      </c>
      <c r="P1593">
        <v>6393004</v>
      </c>
      <c r="Q1593">
        <v>4433258</v>
      </c>
      <c r="S1593">
        <f t="shared" si="524"/>
        <v>1.9411764705882353</v>
      </c>
      <c r="T1593">
        <f t="shared" si="525"/>
        <v>0.23529411764705882</v>
      </c>
      <c r="V1593" s="4">
        <f t="shared" si="526"/>
        <v>342.23982897990004</v>
      </c>
      <c r="W1593">
        <f t="shared" si="527"/>
        <v>3</v>
      </c>
      <c r="X1593">
        <f t="shared" si="528"/>
        <v>0.17647058823529413</v>
      </c>
      <c r="Y1593">
        <f t="shared" si="529"/>
        <v>9.0909090909090912E-2</v>
      </c>
      <c r="Z1593">
        <f t="shared" si="530"/>
        <v>0.75</v>
      </c>
      <c r="AA1593" t="str">
        <f t="shared" si="531"/>
        <v>O</v>
      </c>
      <c r="AD1593">
        <f t="shared" si="532"/>
        <v>-4.1666666666666664E-2</v>
      </c>
      <c r="AF1593" t="str">
        <f t="shared" si="533"/>
        <v>----</v>
      </c>
      <c r="AG1593" t="str">
        <f t="shared" si="534"/>
        <v>----</v>
      </c>
      <c r="AH1593" t="str">
        <f t="shared" si="535"/>
        <v>----</v>
      </c>
      <c r="AI1593" t="str">
        <f t="shared" si="536"/>
        <v>----</v>
      </c>
      <c r="AJ1593" t="str">
        <f t="shared" si="537"/>
        <v>----</v>
      </c>
      <c r="AK1593" t="str">
        <f t="shared" si="538"/>
        <v>Alipat+N</v>
      </c>
      <c r="AM1593" s="4">
        <f t="shared" si="539"/>
        <v>342.31896690106629</v>
      </c>
      <c r="AN1593" s="4">
        <f t="shared" si="540"/>
        <v>342</v>
      </c>
      <c r="AO1593" s="4">
        <f t="shared" si="541"/>
        <v>0.31896690106628967</v>
      </c>
    </row>
    <row r="1594" spans="1:41" x14ac:dyDescent="0.25">
      <c r="A1594">
        <v>17</v>
      </c>
      <c r="B1594">
        <v>33</v>
      </c>
      <c r="C1594">
        <v>3</v>
      </c>
      <c r="D1594">
        <v>5</v>
      </c>
      <c r="E1594">
        <v>0</v>
      </c>
      <c r="F1594">
        <v>0</v>
      </c>
      <c r="H1594">
        <v>358.2347436</v>
      </c>
      <c r="J1594">
        <v>0</v>
      </c>
      <c r="K1594">
        <v>0</v>
      </c>
      <c r="L1594">
        <v>0</v>
      </c>
      <c r="M1594" t="str">
        <f t="shared" si="523"/>
        <v>No</v>
      </c>
      <c r="N1594">
        <f t="shared" si="522"/>
        <v>0</v>
      </c>
      <c r="O1594">
        <v>2364225</v>
      </c>
      <c r="P1594">
        <v>2271491</v>
      </c>
      <c r="Q1594">
        <v>1930777</v>
      </c>
      <c r="S1594">
        <f t="shared" si="524"/>
        <v>1.9411764705882353</v>
      </c>
      <c r="T1594">
        <f t="shared" si="525"/>
        <v>0.29411764705882354</v>
      </c>
      <c r="V1594" s="4">
        <f t="shared" si="526"/>
        <v>358.2347435799</v>
      </c>
      <c r="W1594">
        <f t="shared" si="527"/>
        <v>3</v>
      </c>
      <c r="X1594">
        <f t="shared" si="528"/>
        <v>0.17647058823529413</v>
      </c>
      <c r="Y1594">
        <f t="shared" si="529"/>
        <v>9.0909090909090912E-2</v>
      </c>
      <c r="Z1594">
        <f t="shared" si="530"/>
        <v>0.6</v>
      </c>
      <c r="AA1594" t="str">
        <f t="shared" si="531"/>
        <v>O</v>
      </c>
      <c r="AD1594">
        <f t="shared" si="532"/>
        <v>-8.6956521739130432E-2</v>
      </c>
      <c r="AF1594" t="str">
        <f t="shared" si="533"/>
        <v>----</v>
      </c>
      <c r="AG1594" t="str">
        <f t="shared" si="534"/>
        <v>----</v>
      </c>
      <c r="AH1594" t="str">
        <f t="shared" si="535"/>
        <v>----</v>
      </c>
      <c r="AI1594" t="str">
        <f t="shared" si="536"/>
        <v>----</v>
      </c>
      <c r="AJ1594" t="str">
        <f t="shared" si="537"/>
        <v>----</v>
      </c>
      <c r="AK1594" t="str">
        <f t="shared" si="538"/>
        <v>Alipat+N</v>
      </c>
      <c r="AM1594" s="4">
        <f t="shared" si="539"/>
        <v>358.31758008955154</v>
      </c>
      <c r="AN1594" s="4">
        <f t="shared" si="540"/>
        <v>358</v>
      </c>
      <c r="AO1594" s="4">
        <f t="shared" si="541"/>
        <v>0.31758008955154082</v>
      </c>
    </row>
    <row r="1595" spans="1:41" x14ac:dyDescent="0.25">
      <c r="A1595">
        <v>17</v>
      </c>
      <c r="B1595">
        <v>34</v>
      </c>
      <c r="C1595">
        <v>0</v>
      </c>
      <c r="D1595">
        <v>6</v>
      </c>
      <c r="E1595">
        <v>1</v>
      </c>
      <c r="F1595">
        <v>0</v>
      </c>
      <c r="H1595">
        <v>365.20033189999998</v>
      </c>
      <c r="J1595">
        <v>0</v>
      </c>
      <c r="K1595">
        <v>0</v>
      </c>
      <c r="L1595">
        <v>0</v>
      </c>
      <c r="M1595" t="str">
        <f t="shared" si="523"/>
        <v>No</v>
      </c>
      <c r="N1595">
        <f t="shared" si="522"/>
        <v>0</v>
      </c>
      <c r="O1595">
        <v>2236281</v>
      </c>
      <c r="P1595">
        <v>3427228</v>
      </c>
      <c r="Q1595">
        <v>7228056</v>
      </c>
      <c r="S1595">
        <f t="shared" si="524"/>
        <v>2</v>
      </c>
      <c r="T1595">
        <f t="shared" si="525"/>
        <v>0.35294117647058826</v>
      </c>
      <c r="V1595" s="4">
        <f t="shared" si="526"/>
        <v>365.20033187989998</v>
      </c>
      <c r="W1595">
        <f t="shared" si="527"/>
        <v>1</v>
      </c>
      <c r="X1595">
        <f t="shared" si="528"/>
        <v>5.8823529411764705E-2</v>
      </c>
      <c r="Y1595">
        <f t="shared" si="529"/>
        <v>2.9411764705882353E-2</v>
      </c>
      <c r="Z1595">
        <f t="shared" si="530"/>
        <v>0.16666666666666666</v>
      </c>
      <c r="AA1595" t="str">
        <f t="shared" si="531"/>
        <v>O</v>
      </c>
      <c r="AD1595">
        <f t="shared" si="532"/>
        <v>-0.23076923076923078</v>
      </c>
      <c r="AF1595" t="str">
        <f t="shared" si="533"/>
        <v>----</v>
      </c>
      <c r="AG1595" t="str">
        <f t="shared" si="534"/>
        <v>----</v>
      </c>
      <c r="AH1595" t="str">
        <f t="shared" si="535"/>
        <v>----</v>
      </c>
      <c r="AI1595" t="str">
        <f t="shared" si="536"/>
        <v>AlipatNoN</v>
      </c>
      <c r="AJ1595" t="str">
        <f t="shared" si="537"/>
        <v>----</v>
      </c>
      <c r="AK1595" t="str">
        <f t="shared" si="538"/>
        <v>----</v>
      </c>
      <c r="AM1595" s="4">
        <f t="shared" si="539"/>
        <v>365.28477907928163</v>
      </c>
      <c r="AN1595" s="4">
        <f t="shared" si="540"/>
        <v>365</v>
      </c>
      <c r="AO1595" s="4">
        <f t="shared" si="541"/>
        <v>0.28477907928163404</v>
      </c>
    </row>
    <row r="1596" spans="1:41" x14ac:dyDescent="0.25">
      <c r="A1596">
        <v>17</v>
      </c>
      <c r="B1596">
        <v>36</v>
      </c>
      <c r="C1596">
        <v>0</v>
      </c>
      <c r="D1596">
        <v>6</v>
      </c>
      <c r="E1596">
        <v>1</v>
      </c>
      <c r="F1596">
        <v>0</v>
      </c>
      <c r="H1596">
        <v>367.21598189999997</v>
      </c>
      <c r="J1596">
        <v>0</v>
      </c>
      <c r="K1596">
        <v>0</v>
      </c>
      <c r="L1596">
        <v>0</v>
      </c>
      <c r="M1596" t="str">
        <f t="shared" si="523"/>
        <v>No</v>
      </c>
      <c r="N1596">
        <f t="shared" ref="N1596:N1659" si="542">AVERAGE(J1596:L1596)</f>
        <v>0</v>
      </c>
      <c r="O1596">
        <v>2983393</v>
      </c>
      <c r="P1596">
        <v>2208792</v>
      </c>
      <c r="Q1596">
        <v>1907976</v>
      </c>
      <c r="S1596">
        <f t="shared" si="524"/>
        <v>2.1176470588235294</v>
      </c>
      <c r="T1596">
        <f t="shared" si="525"/>
        <v>0.35294117647058826</v>
      </c>
      <c r="V1596" s="4">
        <f t="shared" si="526"/>
        <v>367.21598187990003</v>
      </c>
      <c r="W1596">
        <f t="shared" si="527"/>
        <v>0</v>
      </c>
      <c r="X1596">
        <f t="shared" si="528"/>
        <v>0</v>
      </c>
      <c r="Y1596">
        <f t="shared" si="529"/>
        <v>0</v>
      </c>
      <c r="Z1596">
        <f t="shared" si="530"/>
        <v>0</v>
      </c>
      <c r="AA1596" t="str">
        <f t="shared" si="531"/>
        <v>O</v>
      </c>
      <c r="AD1596">
        <f t="shared" si="532"/>
        <v>-0.30769230769230771</v>
      </c>
      <c r="AF1596" t="str">
        <f t="shared" si="533"/>
        <v>----</v>
      </c>
      <c r="AG1596" t="str">
        <f t="shared" si="534"/>
        <v>----</v>
      </c>
      <c r="AH1596" t="str">
        <f t="shared" si="535"/>
        <v>----</v>
      </c>
      <c r="AI1596" t="str">
        <f t="shared" si="536"/>
        <v>AlipatNoN</v>
      </c>
      <c r="AJ1596" t="str">
        <f t="shared" si="537"/>
        <v>----</v>
      </c>
      <c r="AK1596" t="str">
        <f t="shared" si="538"/>
        <v>----</v>
      </c>
      <c r="AM1596" s="4">
        <f t="shared" si="539"/>
        <v>367.30089516866485</v>
      </c>
      <c r="AN1596" s="4">
        <f t="shared" si="540"/>
        <v>367</v>
      </c>
      <c r="AO1596" s="4">
        <f t="shared" si="541"/>
        <v>0.30089516866485155</v>
      </c>
    </row>
    <row r="1597" spans="1:41" x14ac:dyDescent="0.25">
      <c r="A1597">
        <v>18</v>
      </c>
      <c r="B1597">
        <v>22</v>
      </c>
      <c r="C1597">
        <v>0</v>
      </c>
      <c r="D1597">
        <v>5</v>
      </c>
      <c r="E1597">
        <v>0</v>
      </c>
      <c r="F1597">
        <v>0</v>
      </c>
      <c r="H1597">
        <v>317.13944659999999</v>
      </c>
      <c r="J1597">
        <v>0</v>
      </c>
      <c r="K1597">
        <v>0</v>
      </c>
      <c r="L1597">
        <v>0</v>
      </c>
      <c r="M1597" t="str">
        <f t="shared" si="523"/>
        <v>No</v>
      </c>
      <c r="N1597">
        <f t="shared" si="542"/>
        <v>0</v>
      </c>
      <c r="O1597">
        <v>2129716</v>
      </c>
      <c r="P1597">
        <v>2653995</v>
      </c>
      <c r="Q1597">
        <v>2637815</v>
      </c>
      <c r="S1597">
        <f t="shared" si="524"/>
        <v>1.2222222222222223</v>
      </c>
      <c r="T1597">
        <f t="shared" si="525"/>
        <v>0.27777777777777779</v>
      </c>
      <c r="V1597" s="4">
        <f t="shared" si="526"/>
        <v>317.13944657989998</v>
      </c>
      <c r="W1597">
        <f t="shared" si="527"/>
        <v>8</v>
      </c>
      <c r="X1597">
        <f t="shared" si="528"/>
        <v>0.44444444444444442</v>
      </c>
      <c r="Y1597">
        <f t="shared" si="529"/>
        <v>0.36363636363636365</v>
      </c>
      <c r="Z1597">
        <f t="shared" si="530"/>
        <v>1.6</v>
      </c>
      <c r="AA1597" t="str">
        <f t="shared" si="531"/>
        <v>CRAM</v>
      </c>
      <c r="AD1597">
        <f t="shared" si="532"/>
        <v>0.35483870967741937</v>
      </c>
      <c r="AF1597" t="str">
        <f t="shared" si="533"/>
        <v>----</v>
      </c>
      <c r="AG1597" t="str">
        <f t="shared" si="534"/>
        <v>----</v>
      </c>
      <c r="AH1597" t="str">
        <f t="shared" si="535"/>
        <v>HUnSatLig</v>
      </c>
      <c r="AI1597" t="str">
        <f t="shared" si="536"/>
        <v>----</v>
      </c>
      <c r="AJ1597" t="str">
        <f t="shared" si="537"/>
        <v>----</v>
      </c>
      <c r="AK1597" t="str">
        <f t="shared" si="538"/>
        <v>----</v>
      </c>
      <c r="AM1597" s="4">
        <f t="shared" si="539"/>
        <v>317.21278040722501</v>
      </c>
      <c r="AN1597" s="4">
        <f t="shared" si="540"/>
        <v>317</v>
      </c>
      <c r="AO1597" s="4">
        <f t="shared" si="541"/>
        <v>0.21278040722501146</v>
      </c>
    </row>
    <row r="1598" spans="1:41" x14ac:dyDescent="0.25">
      <c r="A1598">
        <v>18</v>
      </c>
      <c r="B1598">
        <v>26</v>
      </c>
      <c r="C1598">
        <v>0</v>
      </c>
      <c r="D1598">
        <v>5</v>
      </c>
      <c r="E1598">
        <v>0</v>
      </c>
      <c r="F1598">
        <v>0</v>
      </c>
      <c r="H1598">
        <v>321.17074659999997</v>
      </c>
      <c r="J1598">
        <v>0</v>
      </c>
      <c r="K1598">
        <v>0</v>
      </c>
      <c r="L1598">
        <v>0</v>
      </c>
      <c r="M1598" t="str">
        <f t="shared" si="523"/>
        <v>No</v>
      </c>
      <c r="N1598">
        <f t="shared" si="542"/>
        <v>0</v>
      </c>
      <c r="O1598">
        <v>3085674</v>
      </c>
      <c r="P1598">
        <v>4481555</v>
      </c>
      <c r="Q1598">
        <v>3837242</v>
      </c>
      <c r="S1598">
        <f t="shared" si="524"/>
        <v>1.4444444444444444</v>
      </c>
      <c r="T1598">
        <f t="shared" si="525"/>
        <v>0.27777777777777779</v>
      </c>
      <c r="V1598" s="4">
        <f t="shared" si="526"/>
        <v>321.17074657990003</v>
      </c>
      <c r="W1598">
        <f t="shared" si="527"/>
        <v>6</v>
      </c>
      <c r="X1598">
        <f t="shared" si="528"/>
        <v>0.33333333333333331</v>
      </c>
      <c r="Y1598">
        <f t="shared" si="529"/>
        <v>0.23076923076923078</v>
      </c>
      <c r="Z1598">
        <f t="shared" si="530"/>
        <v>1.2</v>
      </c>
      <c r="AA1598" t="str">
        <f t="shared" si="531"/>
        <v>CRAM</v>
      </c>
      <c r="AD1598">
        <f t="shared" si="532"/>
        <v>0.22580645161290322</v>
      </c>
      <c r="AF1598" t="str">
        <f t="shared" si="533"/>
        <v>----</v>
      </c>
      <c r="AG1598" t="str">
        <f t="shared" si="534"/>
        <v>----</v>
      </c>
      <c r="AH1598" t="str">
        <f t="shared" si="535"/>
        <v>HUnSatLig</v>
      </c>
      <c r="AI1598" t="str">
        <f t="shared" si="536"/>
        <v>----</v>
      </c>
      <c r="AJ1598" t="str">
        <f t="shared" si="537"/>
        <v>----</v>
      </c>
      <c r="AK1598" t="str">
        <f t="shared" si="538"/>
        <v>----</v>
      </c>
      <c r="AM1598" s="4">
        <f t="shared" si="539"/>
        <v>321.24501258599145</v>
      </c>
      <c r="AN1598" s="4">
        <f t="shared" si="540"/>
        <v>321</v>
      </c>
      <c r="AO1598" s="4">
        <f t="shared" si="541"/>
        <v>0.24501258599144649</v>
      </c>
    </row>
    <row r="1599" spans="1:41" x14ac:dyDescent="0.25">
      <c r="A1599">
        <v>18</v>
      </c>
      <c r="B1599">
        <v>27</v>
      </c>
      <c r="C1599">
        <v>3</v>
      </c>
      <c r="D1599">
        <v>6</v>
      </c>
      <c r="E1599">
        <v>0</v>
      </c>
      <c r="F1599">
        <v>0</v>
      </c>
      <c r="H1599">
        <v>380.18270819999998</v>
      </c>
      <c r="J1599">
        <v>0</v>
      </c>
      <c r="K1599">
        <v>0</v>
      </c>
      <c r="L1599">
        <v>0</v>
      </c>
      <c r="M1599" t="str">
        <f t="shared" si="523"/>
        <v>No</v>
      </c>
      <c r="N1599">
        <f t="shared" si="542"/>
        <v>0</v>
      </c>
      <c r="O1599">
        <v>1566181</v>
      </c>
      <c r="P1599">
        <v>2549590</v>
      </c>
      <c r="Q1599">
        <v>2791378</v>
      </c>
      <c r="S1599">
        <f t="shared" si="524"/>
        <v>1.5</v>
      </c>
      <c r="T1599">
        <f t="shared" si="525"/>
        <v>0.33333333333333331</v>
      </c>
      <c r="V1599" s="4">
        <f t="shared" si="526"/>
        <v>380.18270817989998</v>
      </c>
      <c r="W1599">
        <f t="shared" si="527"/>
        <v>7</v>
      </c>
      <c r="X1599">
        <f t="shared" si="528"/>
        <v>0.3888888888888889</v>
      </c>
      <c r="Y1599">
        <f t="shared" si="529"/>
        <v>0.25925925925925924</v>
      </c>
      <c r="Z1599">
        <f t="shared" si="530"/>
        <v>1.1666666666666667</v>
      </c>
      <c r="AA1599" t="str">
        <f t="shared" si="531"/>
        <v>CRAM</v>
      </c>
      <c r="AD1599">
        <f t="shared" si="532"/>
        <v>0.20833333333333334</v>
      </c>
      <c r="AF1599" t="str">
        <f t="shared" si="533"/>
        <v>----</v>
      </c>
      <c r="AG1599" t="str">
        <f t="shared" si="534"/>
        <v>----</v>
      </c>
      <c r="AH1599" t="str">
        <f t="shared" si="535"/>
        <v>----</v>
      </c>
      <c r="AI1599" t="str">
        <f t="shared" si="536"/>
        <v>----</v>
      </c>
      <c r="AJ1599" t="str">
        <f t="shared" si="537"/>
        <v>----</v>
      </c>
      <c r="AK1599" t="str">
        <f t="shared" si="538"/>
        <v>Alipat+N</v>
      </c>
      <c r="AM1599" s="4">
        <f t="shared" si="539"/>
        <v>380.27061983319408</v>
      </c>
      <c r="AN1599" s="4">
        <f t="shared" si="540"/>
        <v>380</v>
      </c>
      <c r="AO1599" s="4">
        <f t="shared" si="541"/>
        <v>0.27061983319407545</v>
      </c>
    </row>
    <row r="1600" spans="1:41" x14ac:dyDescent="0.25">
      <c r="A1600">
        <v>18</v>
      </c>
      <c r="B1600">
        <v>27</v>
      </c>
      <c r="C1600">
        <v>3</v>
      </c>
      <c r="D1600">
        <v>8</v>
      </c>
      <c r="E1600">
        <v>0</v>
      </c>
      <c r="F1600">
        <v>0</v>
      </c>
      <c r="H1600">
        <v>412.17253740000001</v>
      </c>
      <c r="J1600">
        <v>0</v>
      </c>
      <c r="K1600">
        <v>0</v>
      </c>
      <c r="L1600">
        <v>0</v>
      </c>
      <c r="M1600" t="str">
        <f t="shared" si="523"/>
        <v>No</v>
      </c>
      <c r="N1600">
        <f t="shared" si="542"/>
        <v>0</v>
      </c>
      <c r="O1600">
        <v>2149085</v>
      </c>
      <c r="P1600">
        <v>2751165</v>
      </c>
      <c r="Q1600">
        <v>2418748</v>
      </c>
      <c r="S1600">
        <f t="shared" si="524"/>
        <v>1.5</v>
      </c>
      <c r="T1600">
        <f t="shared" si="525"/>
        <v>0.44444444444444442</v>
      </c>
      <c r="V1600" s="4">
        <f t="shared" si="526"/>
        <v>412.17253737990001</v>
      </c>
      <c r="W1600">
        <f t="shared" si="527"/>
        <v>7</v>
      </c>
      <c r="X1600">
        <f t="shared" si="528"/>
        <v>0.3888888888888889</v>
      </c>
      <c r="Y1600">
        <f t="shared" si="529"/>
        <v>0.25925925925925924</v>
      </c>
      <c r="Z1600">
        <f t="shared" si="530"/>
        <v>0.875</v>
      </c>
      <c r="AA1600" t="str">
        <f t="shared" si="531"/>
        <v>CRAM</v>
      </c>
      <c r="AD1600">
        <f t="shared" si="532"/>
        <v>0.13636363636363635</v>
      </c>
      <c r="AF1600" t="str">
        <f t="shared" si="533"/>
        <v>----</v>
      </c>
      <c r="AG1600" t="str">
        <f t="shared" si="534"/>
        <v>----</v>
      </c>
      <c r="AH1600" t="str">
        <f t="shared" si="535"/>
        <v>----</v>
      </c>
      <c r="AI1600" t="str">
        <f t="shared" si="536"/>
        <v>----</v>
      </c>
      <c r="AJ1600" t="str">
        <f t="shared" si="537"/>
        <v>----</v>
      </c>
      <c r="AK1600" t="str">
        <f t="shared" si="538"/>
        <v>Alipat+N</v>
      </c>
      <c r="AM1600" s="4">
        <f t="shared" si="539"/>
        <v>412.26784621016469</v>
      </c>
      <c r="AN1600" s="4">
        <f t="shared" si="540"/>
        <v>412</v>
      </c>
      <c r="AO1600" s="4">
        <f t="shared" si="541"/>
        <v>0.26784621016469146</v>
      </c>
    </row>
    <row r="1601" spans="1:41" x14ac:dyDescent="0.25">
      <c r="A1601">
        <v>18</v>
      </c>
      <c r="B1601">
        <v>27</v>
      </c>
      <c r="C1601">
        <v>3</v>
      </c>
      <c r="D1601">
        <v>9</v>
      </c>
      <c r="E1601">
        <v>0</v>
      </c>
      <c r="F1601">
        <v>0</v>
      </c>
      <c r="H1601">
        <v>428.16745200000003</v>
      </c>
      <c r="J1601">
        <v>0</v>
      </c>
      <c r="K1601">
        <v>0</v>
      </c>
      <c r="L1601">
        <v>0</v>
      </c>
      <c r="M1601" t="str">
        <f t="shared" si="523"/>
        <v>No</v>
      </c>
      <c r="N1601">
        <f t="shared" si="542"/>
        <v>0</v>
      </c>
      <c r="O1601">
        <v>2094146</v>
      </c>
      <c r="P1601">
        <v>1913350</v>
      </c>
      <c r="Q1601">
        <v>1971550</v>
      </c>
      <c r="S1601">
        <f t="shared" si="524"/>
        <v>1.5</v>
      </c>
      <c r="T1601">
        <f t="shared" si="525"/>
        <v>0.5</v>
      </c>
      <c r="V1601" s="4">
        <f t="shared" si="526"/>
        <v>428.16745197990002</v>
      </c>
      <c r="W1601">
        <f t="shared" si="527"/>
        <v>7</v>
      </c>
      <c r="X1601">
        <f t="shared" si="528"/>
        <v>0.3888888888888889</v>
      </c>
      <c r="Y1601">
        <f t="shared" si="529"/>
        <v>0.25925925925925924</v>
      </c>
      <c r="Z1601">
        <f t="shared" si="530"/>
        <v>0.77777777777777779</v>
      </c>
      <c r="AA1601" t="str">
        <f t="shared" si="531"/>
        <v>CRAM</v>
      </c>
      <c r="AD1601">
        <f t="shared" si="532"/>
        <v>9.5238095238095233E-2</v>
      </c>
      <c r="AF1601" t="str">
        <f t="shared" si="533"/>
        <v>----</v>
      </c>
      <c r="AG1601" t="str">
        <f t="shared" si="534"/>
        <v>----</v>
      </c>
      <c r="AH1601" t="str">
        <f t="shared" si="535"/>
        <v>----</v>
      </c>
      <c r="AI1601" t="str">
        <f t="shared" si="536"/>
        <v>----</v>
      </c>
      <c r="AJ1601" t="str">
        <f t="shared" si="537"/>
        <v>----</v>
      </c>
      <c r="AK1601" t="str">
        <f t="shared" si="538"/>
        <v>Alipat+N</v>
      </c>
      <c r="AM1601" s="4">
        <f t="shared" si="539"/>
        <v>428.26645939865006</v>
      </c>
      <c r="AN1601" s="4">
        <f t="shared" si="540"/>
        <v>428</v>
      </c>
      <c r="AO1601" s="4">
        <f t="shared" si="541"/>
        <v>0.2664593986500563</v>
      </c>
    </row>
    <row r="1602" spans="1:41" x14ac:dyDescent="0.25">
      <c r="A1602">
        <v>18</v>
      </c>
      <c r="B1602">
        <v>28</v>
      </c>
      <c r="C1602">
        <v>0</v>
      </c>
      <c r="D1602">
        <v>4</v>
      </c>
      <c r="E1602">
        <v>1</v>
      </c>
      <c r="F1602">
        <v>0</v>
      </c>
      <c r="H1602">
        <v>339.16355270000003</v>
      </c>
      <c r="J1602">
        <v>0</v>
      </c>
      <c r="K1602">
        <v>0</v>
      </c>
      <c r="L1602">
        <v>0</v>
      </c>
      <c r="M1602" t="str">
        <f t="shared" si="523"/>
        <v>No</v>
      </c>
      <c r="N1602">
        <f t="shared" si="542"/>
        <v>0</v>
      </c>
      <c r="O1602">
        <v>3795939</v>
      </c>
      <c r="P1602">
        <v>1468560</v>
      </c>
      <c r="Q1602">
        <v>2375714</v>
      </c>
      <c r="S1602">
        <f t="shared" si="524"/>
        <v>1.5555555555555556</v>
      </c>
      <c r="T1602">
        <f t="shared" si="525"/>
        <v>0.22222222222222221</v>
      </c>
      <c r="V1602" s="4">
        <f t="shared" si="526"/>
        <v>339.16355267990002</v>
      </c>
      <c r="W1602">
        <f t="shared" si="527"/>
        <v>5</v>
      </c>
      <c r="X1602">
        <f t="shared" si="528"/>
        <v>0.27777777777777779</v>
      </c>
      <c r="Y1602">
        <f t="shared" si="529"/>
        <v>0.17857142857142858</v>
      </c>
      <c r="Z1602">
        <f t="shared" si="530"/>
        <v>1.25</v>
      </c>
      <c r="AA1602" t="str">
        <f t="shared" si="531"/>
        <v>O</v>
      </c>
      <c r="AD1602">
        <f t="shared" si="532"/>
        <v>0.13333333333333333</v>
      </c>
      <c r="AF1602" t="str">
        <f t="shared" si="533"/>
        <v>----</v>
      </c>
      <c r="AG1602" t="str">
        <f t="shared" si="534"/>
        <v>----</v>
      </c>
      <c r="AH1602" t="str">
        <f t="shared" si="535"/>
        <v>----</v>
      </c>
      <c r="AI1602" t="str">
        <f t="shared" si="536"/>
        <v>AlipatNoN</v>
      </c>
      <c r="AJ1602" t="str">
        <f t="shared" si="537"/>
        <v>----</v>
      </c>
      <c r="AK1602" t="str">
        <f t="shared" si="538"/>
        <v>----</v>
      </c>
      <c r="AM1602" s="4">
        <f t="shared" si="539"/>
        <v>339.2419792574683</v>
      </c>
      <c r="AN1602" s="4">
        <f t="shared" si="540"/>
        <v>339</v>
      </c>
      <c r="AO1602" s="4">
        <f t="shared" si="541"/>
        <v>0.24197925746830151</v>
      </c>
    </row>
    <row r="1603" spans="1:41" x14ac:dyDescent="0.25">
      <c r="A1603">
        <v>18</v>
      </c>
      <c r="B1603">
        <v>28</v>
      </c>
      <c r="C1603">
        <v>0</v>
      </c>
      <c r="D1603">
        <v>5</v>
      </c>
      <c r="E1603">
        <v>0</v>
      </c>
      <c r="F1603">
        <v>0</v>
      </c>
      <c r="H1603">
        <v>323.18639660000002</v>
      </c>
      <c r="J1603">
        <v>0</v>
      </c>
      <c r="K1603">
        <v>0</v>
      </c>
      <c r="L1603">
        <v>0</v>
      </c>
      <c r="M1603" t="str">
        <f t="shared" si="523"/>
        <v>No</v>
      </c>
      <c r="N1603">
        <f t="shared" si="542"/>
        <v>0</v>
      </c>
      <c r="O1603">
        <v>3449495</v>
      </c>
      <c r="P1603">
        <v>4780953</v>
      </c>
      <c r="Q1603">
        <v>4338926</v>
      </c>
      <c r="S1603">
        <f t="shared" si="524"/>
        <v>1.5555555555555556</v>
      </c>
      <c r="T1603">
        <f t="shared" si="525"/>
        <v>0.27777777777777779</v>
      </c>
      <c r="V1603" s="4">
        <f t="shared" si="526"/>
        <v>323.18639657989996</v>
      </c>
      <c r="W1603">
        <f t="shared" si="527"/>
        <v>5</v>
      </c>
      <c r="X1603">
        <f t="shared" si="528"/>
        <v>0.27777777777777779</v>
      </c>
      <c r="Y1603">
        <f t="shared" si="529"/>
        <v>0.17857142857142858</v>
      </c>
      <c r="Z1603">
        <f t="shared" si="530"/>
        <v>1</v>
      </c>
      <c r="AA1603" t="str">
        <f t="shared" si="531"/>
        <v>O</v>
      </c>
      <c r="AD1603">
        <f t="shared" si="532"/>
        <v>0.16129032258064516</v>
      </c>
      <c r="AF1603" t="str">
        <f t="shared" si="533"/>
        <v>----</v>
      </c>
      <c r="AG1603" t="str">
        <f t="shared" si="534"/>
        <v>----</v>
      </c>
      <c r="AH1603" t="str">
        <f t="shared" si="535"/>
        <v>----</v>
      </c>
      <c r="AI1603" t="str">
        <f t="shared" si="536"/>
        <v>AlipatNoN</v>
      </c>
      <c r="AJ1603" t="str">
        <f t="shared" si="537"/>
        <v>----</v>
      </c>
      <c r="AK1603" t="str">
        <f t="shared" si="538"/>
        <v>----</v>
      </c>
      <c r="AM1603" s="4">
        <f t="shared" si="539"/>
        <v>323.26112867537461</v>
      </c>
      <c r="AN1603" s="4">
        <f t="shared" si="540"/>
        <v>323</v>
      </c>
      <c r="AO1603" s="4">
        <f t="shared" si="541"/>
        <v>0.26112867537460716</v>
      </c>
    </row>
    <row r="1604" spans="1:41" x14ac:dyDescent="0.25">
      <c r="A1604">
        <v>18</v>
      </c>
      <c r="B1604">
        <v>28</v>
      </c>
      <c r="C1604">
        <v>2</v>
      </c>
      <c r="D1604">
        <v>2</v>
      </c>
      <c r="E1604">
        <v>3</v>
      </c>
      <c r="F1604">
        <v>0</v>
      </c>
      <c r="H1604">
        <v>399.12401290000003</v>
      </c>
      <c r="J1604">
        <v>0</v>
      </c>
      <c r="K1604">
        <v>0</v>
      </c>
      <c r="L1604">
        <v>0</v>
      </c>
      <c r="M1604" t="str">
        <f t="shared" si="523"/>
        <v>No</v>
      </c>
      <c r="N1604">
        <f t="shared" si="542"/>
        <v>0</v>
      </c>
      <c r="O1604">
        <v>1748170</v>
      </c>
      <c r="P1604">
        <v>1659129</v>
      </c>
      <c r="Q1604">
        <v>3283897</v>
      </c>
      <c r="S1604">
        <f t="shared" si="524"/>
        <v>1.5555555555555556</v>
      </c>
      <c r="T1604">
        <f t="shared" si="525"/>
        <v>0.1111111111111111</v>
      </c>
      <c r="V1604" s="4">
        <f t="shared" si="526"/>
        <v>399.12401287989996</v>
      </c>
      <c r="W1604">
        <f t="shared" si="527"/>
        <v>6</v>
      </c>
      <c r="X1604">
        <f t="shared" si="528"/>
        <v>0.33333333333333331</v>
      </c>
      <c r="Y1604">
        <f t="shared" si="529"/>
        <v>0.21428571428571427</v>
      </c>
      <c r="Z1604">
        <f t="shared" si="530"/>
        <v>3</v>
      </c>
      <c r="AA1604" t="str">
        <f t="shared" si="531"/>
        <v>O</v>
      </c>
      <c r="AD1604">
        <f t="shared" si="532"/>
        <v>8.3333333333333329E-2</v>
      </c>
      <c r="AF1604" t="str">
        <f t="shared" si="533"/>
        <v>----</v>
      </c>
      <c r="AG1604" t="str">
        <f t="shared" si="534"/>
        <v>----</v>
      </c>
      <c r="AH1604" t="str">
        <f t="shared" si="535"/>
        <v>----</v>
      </c>
      <c r="AI1604" t="str">
        <f t="shared" si="536"/>
        <v>----</v>
      </c>
      <c r="AJ1604" t="str">
        <f t="shared" si="537"/>
        <v>----</v>
      </c>
      <c r="AK1604" t="str">
        <f t="shared" si="538"/>
        <v>Alipat+N</v>
      </c>
      <c r="AM1604" s="4">
        <f t="shared" si="539"/>
        <v>399.21630443100611</v>
      </c>
      <c r="AN1604" s="4">
        <f t="shared" si="540"/>
        <v>399</v>
      </c>
      <c r="AO1604" s="4">
        <f t="shared" si="541"/>
        <v>0.21630443100610819</v>
      </c>
    </row>
    <row r="1605" spans="1:41" x14ac:dyDescent="0.25">
      <c r="A1605">
        <v>18</v>
      </c>
      <c r="B1605">
        <v>28</v>
      </c>
      <c r="C1605">
        <v>4</v>
      </c>
      <c r="D1605">
        <v>7</v>
      </c>
      <c r="E1605">
        <v>0</v>
      </c>
      <c r="F1605">
        <v>0</v>
      </c>
      <c r="H1605">
        <v>411.18852179999999</v>
      </c>
      <c r="J1605">
        <v>0</v>
      </c>
      <c r="K1605">
        <v>0</v>
      </c>
      <c r="L1605">
        <v>0</v>
      </c>
      <c r="M1605" t="str">
        <f t="shared" si="523"/>
        <v>No</v>
      </c>
      <c r="N1605">
        <f t="shared" si="542"/>
        <v>0</v>
      </c>
      <c r="O1605">
        <v>4617392</v>
      </c>
      <c r="P1605">
        <v>4128405</v>
      </c>
      <c r="Q1605">
        <v>3960855</v>
      </c>
      <c r="S1605">
        <f t="shared" si="524"/>
        <v>1.5555555555555556</v>
      </c>
      <c r="T1605">
        <f t="shared" si="525"/>
        <v>0.3888888888888889</v>
      </c>
      <c r="V1605" s="4">
        <f t="shared" si="526"/>
        <v>411.18852177989999</v>
      </c>
      <c r="W1605">
        <f t="shared" si="527"/>
        <v>7</v>
      </c>
      <c r="X1605">
        <f t="shared" si="528"/>
        <v>0.3888888888888889</v>
      </c>
      <c r="Y1605">
        <f t="shared" si="529"/>
        <v>0.25</v>
      </c>
      <c r="Z1605">
        <f t="shared" si="530"/>
        <v>1</v>
      </c>
      <c r="AA1605" t="str">
        <f t="shared" si="531"/>
        <v>CRAM</v>
      </c>
      <c r="AD1605">
        <f t="shared" si="532"/>
        <v>0.14285714285714285</v>
      </c>
      <c r="AF1605" t="str">
        <f t="shared" si="533"/>
        <v>----</v>
      </c>
      <c r="AG1605" t="str">
        <f t="shared" si="534"/>
        <v>----</v>
      </c>
      <c r="AH1605" t="str">
        <f t="shared" si="535"/>
        <v>----</v>
      </c>
      <c r="AI1605" t="str">
        <f t="shared" si="536"/>
        <v>----</v>
      </c>
      <c r="AJ1605" t="str">
        <f t="shared" si="537"/>
        <v>----</v>
      </c>
      <c r="AK1605" t="str">
        <f t="shared" si="538"/>
        <v>Alipat+N</v>
      </c>
      <c r="AM1605" s="4">
        <f t="shared" si="539"/>
        <v>411.28360307104629</v>
      </c>
      <c r="AN1605" s="4">
        <f t="shared" si="540"/>
        <v>411</v>
      </c>
      <c r="AO1605" s="4">
        <f t="shared" si="541"/>
        <v>0.28360307104628646</v>
      </c>
    </row>
    <row r="1606" spans="1:41" x14ac:dyDescent="0.25">
      <c r="A1606">
        <v>18</v>
      </c>
      <c r="B1606">
        <v>29</v>
      </c>
      <c r="C1606">
        <v>3</v>
      </c>
      <c r="D1606">
        <v>6</v>
      </c>
      <c r="E1606">
        <v>0</v>
      </c>
      <c r="F1606">
        <v>0</v>
      </c>
      <c r="H1606">
        <v>382.19835819999997</v>
      </c>
      <c r="J1606">
        <v>0</v>
      </c>
      <c r="K1606">
        <v>0</v>
      </c>
      <c r="L1606">
        <v>0</v>
      </c>
      <c r="M1606" t="str">
        <f t="shared" si="523"/>
        <v>No</v>
      </c>
      <c r="N1606">
        <f t="shared" si="542"/>
        <v>0</v>
      </c>
      <c r="O1606">
        <v>1895185</v>
      </c>
      <c r="P1606">
        <v>2965890</v>
      </c>
      <c r="Q1606">
        <v>3635176</v>
      </c>
      <c r="S1606">
        <f t="shared" si="524"/>
        <v>1.6111111111111112</v>
      </c>
      <c r="T1606">
        <f t="shared" si="525"/>
        <v>0.33333333333333331</v>
      </c>
      <c r="V1606" s="4">
        <f t="shared" si="526"/>
        <v>382.19835817989997</v>
      </c>
      <c r="W1606">
        <f t="shared" si="527"/>
        <v>6</v>
      </c>
      <c r="X1606">
        <f t="shared" si="528"/>
        <v>0.33333333333333331</v>
      </c>
      <c r="Y1606">
        <f t="shared" si="529"/>
        <v>0.20689655172413793</v>
      </c>
      <c r="Z1606">
        <f t="shared" si="530"/>
        <v>1</v>
      </c>
      <c r="AA1606" t="str">
        <f t="shared" si="531"/>
        <v>CRAM</v>
      </c>
      <c r="AD1606">
        <f t="shared" si="532"/>
        <v>0.125</v>
      </c>
      <c r="AF1606" t="str">
        <f t="shared" si="533"/>
        <v>----</v>
      </c>
      <c r="AG1606" t="str">
        <f t="shared" si="534"/>
        <v>----</v>
      </c>
      <c r="AH1606" t="str">
        <f t="shared" si="535"/>
        <v>----</v>
      </c>
      <c r="AI1606" t="str">
        <f t="shared" si="536"/>
        <v>----</v>
      </c>
      <c r="AJ1606" t="str">
        <f t="shared" si="537"/>
        <v>----</v>
      </c>
      <c r="AK1606" t="str">
        <f t="shared" si="538"/>
        <v>Alipat+N</v>
      </c>
      <c r="AM1606" s="4">
        <f t="shared" si="539"/>
        <v>382.28673592257729</v>
      </c>
      <c r="AN1606" s="4">
        <f t="shared" si="540"/>
        <v>382</v>
      </c>
      <c r="AO1606" s="4">
        <f t="shared" si="541"/>
        <v>0.28673592257729297</v>
      </c>
    </row>
    <row r="1607" spans="1:41" x14ac:dyDescent="0.25">
      <c r="A1607">
        <v>18</v>
      </c>
      <c r="B1607">
        <v>29</v>
      </c>
      <c r="C1607">
        <v>3</v>
      </c>
      <c r="D1607">
        <v>7</v>
      </c>
      <c r="E1607">
        <v>0</v>
      </c>
      <c r="F1607">
        <v>0</v>
      </c>
      <c r="H1607">
        <v>398.19327279999999</v>
      </c>
      <c r="J1607">
        <v>0</v>
      </c>
      <c r="K1607">
        <v>0</v>
      </c>
      <c r="L1607">
        <v>0</v>
      </c>
      <c r="M1607" t="str">
        <f t="shared" si="523"/>
        <v>No</v>
      </c>
      <c r="N1607">
        <f t="shared" si="542"/>
        <v>0</v>
      </c>
      <c r="O1607">
        <v>4140848</v>
      </c>
      <c r="P1607">
        <v>4762982</v>
      </c>
      <c r="Q1607">
        <v>5519149</v>
      </c>
      <c r="S1607">
        <f t="shared" si="524"/>
        <v>1.6111111111111112</v>
      </c>
      <c r="T1607">
        <f t="shared" si="525"/>
        <v>0.3888888888888889</v>
      </c>
      <c r="V1607" s="4">
        <f t="shared" si="526"/>
        <v>398.19327277989998</v>
      </c>
      <c r="W1607">
        <f t="shared" si="527"/>
        <v>6</v>
      </c>
      <c r="X1607">
        <f t="shared" si="528"/>
        <v>0.33333333333333331</v>
      </c>
      <c r="Y1607">
        <f t="shared" si="529"/>
        <v>0.20689655172413793</v>
      </c>
      <c r="Z1607">
        <f t="shared" si="530"/>
        <v>0.8571428571428571</v>
      </c>
      <c r="AA1607" t="str">
        <f t="shared" si="531"/>
        <v>CRAM</v>
      </c>
      <c r="AD1607">
        <f t="shared" si="532"/>
        <v>8.6956521739130432E-2</v>
      </c>
      <c r="AF1607" t="str">
        <f t="shared" si="533"/>
        <v>----</v>
      </c>
      <c r="AG1607" t="str">
        <f t="shared" si="534"/>
        <v>----</v>
      </c>
      <c r="AH1607" t="str">
        <f t="shared" si="535"/>
        <v>----</v>
      </c>
      <c r="AI1607" t="str">
        <f t="shared" si="536"/>
        <v>----</v>
      </c>
      <c r="AJ1607" t="str">
        <f t="shared" si="537"/>
        <v>----</v>
      </c>
      <c r="AK1607" t="str">
        <f t="shared" si="538"/>
        <v>Alipat+N</v>
      </c>
      <c r="AM1607" s="4">
        <f t="shared" si="539"/>
        <v>398.2853491110626</v>
      </c>
      <c r="AN1607" s="4">
        <f t="shared" si="540"/>
        <v>398</v>
      </c>
      <c r="AO1607" s="4">
        <f t="shared" si="541"/>
        <v>0.28534911106260097</v>
      </c>
    </row>
    <row r="1608" spans="1:41" x14ac:dyDescent="0.25">
      <c r="A1608">
        <v>18</v>
      </c>
      <c r="B1608">
        <v>29</v>
      </c>
      <c r="C1608">
        <v>3</v>
      </c>
      <c r="D1608">
        <v>9</v>
      </c>
      <c r="E1608">
        <v>0</v>
      </c>
      <c r="F1608">
        <v>0</v>
      </c>
      <c r="H1608">
        <v>430.18310200000002</v>
      </c>
      <c r="J1608">
        <v>0</v>
      </c>
      <c r="K1608">
        <v>0</v>
      </c>
      <c r="L1608">
        <v>0</v>
      </c>
      <c r="M1608" t="str">
        <f t="shared" si="523"/>
        <v>No</v>
      </c>
      <c r="N1608">
        <f t="shared" si="542"/>
        <v>0</v>
      </c>
      <c r="O1608">
        <v>2314708</v>
      </c>
      <c r="P1608">
        <v>2557344</v>
      </c>
      <c r="Q1608">
        <v>2739440</v>
      </c>
      <c r="S1608">
        <f t="shared" si="524"/>
        <v>1.6111111111111112</v>
      </c>
      <c r="T1608">
        <f t="shared" si="525"/>
        <v>0.5</v>
      </c>
      <c r="V1608" s="4">
        <f t="shared" si="526"/>
        <v>430.18310197989996</v>
      </c>
      <c r="W1608">
        <f t="shared" si="527"/>
        <v>6</v>
      </c>
      <c r="X1608">
        <f t="shared" si="528"/>
        <v>0.33333333333333331</v>
      </c>
      <c r="Y1608">
        <f t="shared" si="529"/>
        <v>0.20689655172413793</v>
      </c>
      <c r="Z1608">
        <f t="shared" si="530"/>
        <v>0.66666666666666663</v>
      </c>
      <c r="AA1608" t="str">
        <f t="shared" si="531"/>
        <v>O</v>
      </c>
      <c r="AD1608">
        <f t="shared" si="532"/>
        <v>0</v>
      </c>
      <c r="AF1608" t="str">
        <f t="shared" si="533"/>
        <v>----</v>
      </c>
      <c r="AG1608" t="str">
        <f t="shared" si="534"/>
        <v>----</v>
      </c>
      <c r="AH1608" t="str">
        <f t="shared" si="535"/>
        <v>----</v>
      </c>
      <c r="AI1608" t="str">
        <f t="shared" si="536"/>
        <v>----</v>
      </c>
      <c r="AJ1608" t="str">
        <f t="shared" si="537"/>
        <v>----</v>
      </c>
      <c r="AK1608" t="str">
        <f t="shared" si="538"/>
        <v>Alipat+N</v>
      </c>
      <c r="AM1608" s="4">
        <f t="shared" si="539"/>
        <v>430.28257548803316</v>
      </c>
      <c r="AN1608" s="4">
        <f t="shared" si="540"/>
        <v>430</v>
      </c>
      <c r="AO1608" s="4">
        <f t="shared" si="541"/>
        <v>0.28257548803316013</v>
      </c>
    </row>
    <row r="1609" spans="1:41" x14ac:dyDescent="0.25">
      <c r="A1609">
        <v>18</v>
      </c>
      <c r="B1609">
        <v>29</v>
      </c>
      <c r="C1609">
        <v>5</v>
      </c>
      <c r="D1609">
        <v>7</v>
      </c>
      <c r="E1609">
        <v>0</v>
      </c>
      <c r="F1609">
        <v>0</v>
      </c>
      <c r="H1609">
        <v>426.19942079999998</v>
      </c>
      <c r="J1609">
        <v>0</v>
      </c>
      <c r="K1609">
        <v>0</v>
      </c>
      <c r="L1609">
        <v>0</v>
      </c>
      <c r="M1609" t="str">
        <f t="shared" si="523"/>
        <v>No</v>
      </c>
      <c r="N1609">
        <f t="shared" si="542"/>
        <v>0</v>
      </c>
      <c r="O1609">
        <v>1768095</v>
      </c>
      <c r="P1609">
        <v>2363998</v>
      </c>
      <c r="Q1609">
        <v>2398141</v>
      </c>
      <c r="S1609">
        <f t="shared" si="524"/>
        <v>1.6111111111111112</v>
      </c>
      <c r="T1609">
        <f t="shared" si="525"/>
        <v>0.3888888888888889</v>
      </c>
      <c r="V1609" s="4">
        <f t="shared" si="526"/>
        <v>426.19942077989998</v>
      </c>
      <c r="W1609">
        <f t="shared" si="527"/>
        <v>7</v>
      </c>
      <c r="X1609">
        <f t="shared" si="528"/>
        <v>0.3888888888888889</v>
      </c>
      <c r="Y1609">
        <f t="shared" si="529"/>
        <v>0.2413793103448276</v>
      </c>
      <c r="Z1609">
        <f t="shared" si="530"/>
        <v>1</v>
      </c>
      <c r="AA1609" t="str">
        <f t="shared" si="531"/>
        <v>CRAM</v>
      </c>
      <c r="AD1609">
        <f t="shared" si="532"/>
        <v>0.10526315789473684</v>
      </c>
      <c r="AF1609" t="str">
        <f t="shared" si="533"/>
        <v>----</v>
      </c>
      <c r="AG1609" t="str">
        <f t="shared" si="534"/>
        <v>----</v>
      </c>
      <c r="AH1609" t="str">
        <f t="shared" si="535"/>
        <v>----</v>
      </c>
      <c r="AI1609" t="str">
        <f t="shared" si="536"/>
        <v>----</v>
      </c>
      <c r="AJ1609" t="str">
        <f t="shared" si="537"/>
        <v>----</v>
      </c>
      <c r="AK1609" t="str">
        <f t="shared" si="538"/>
        <v>Alipat+N</v>
      </c>
      <c r="AM1609" s="4">
        <f t="shared" si="539"/>
        <v>426.29797312041313</v>
      </c>
      <c r="AN1609" s="4">
        <f t="shared" si="540"/>
        <v>426</v>
      </c>
      <c r="AO1609" s="4">
        <f t="shared" si="541"/>
        <v>0.29797312041313262</v>
      </c>
    </row>
    <row r="1610" spans="1:41" x14ac:dyDescent="0.25">
      <c r="A1610">
        <v>18</v>
      </c>
      <c r="B1610">
        <v>29</v>
      </c>
      <c r="C1610">
        <v>5</v>
      </c>
      <c r="D1610">
        <v>8</v>
      </c>
      <c r="E1610">
        <v>0</v>
      </c>
      <c r="F1610">
        <v>0</v>
      </c>
      <c r="H1610">
        <v>442.1943354</v>
      </c>
      <c r="J1610">
        <v>0</v>
      </c>
      <c r="K1610">
        <v>0</v>
      </c>
      <c r="L1610">
        <v>0</v>
      </c>
      <c r="M1610" t="str">
        <f t="shared" si="523"/>
        <v>No</v>
      </c>
      <c r="N1610">
        <f t="shared" si="542"/>
        <v>0</v>
      </c>
      <c r="O1610">
        <v>2765413</v>
      </c>
      <c r="P1610">
        <v>2952890</v>
      </c>
      <c r="Q1610">
        <v>3028907</v>
      </c>
      <c r="S1610">
        <f t="shared" si="524"/>
        <v>1.6111111111111112</v>
      </c>
      <c r="T1610">
        <f t="shared" si="525"/>
        <v>0.44444444444444442</v>
      </c>
      <c r="V1610" s="4">
        <f t="shared" si="526"/>
        <v>442.1943353799</v>
      </c>
      <c r="W1610">
        <f t="shared" si="527"/>
        <v>7</v>
      </c>
      <c r="X1610">
        <f t="shared" si="528"/>
        <v>0.3888888888888889</v>
      </c>
      <c r="Y1610">
        <f t="shared" si="529"/>
        <v>0.2413793103448276</v>
      </c>
      <c r="Z1610">
        <f t="shared" si="530"/>
        <v>0.875</v>
      </c>
      <c r="AA1610" t="str">
        <f t="shared" si="531"/>
        <v>CRAM</v>
      </c>
      <c r="AD1610">
        <f t="shared" si="532"/>
        <v>5.5555555555555552E-2</v>
      </c>
      <c r="AF1610" t="str">
        <f t="shared" si="533"/>
        <v>----</v>
      </c>
      <c r="AG1610" t="str">
        <f t="shared" si="534"/>
        <v>----</v>
      </c>
      <c r="AH1610" t="str">
        <f t="shared" si="535"/>
        <v>----</v>
      </c>
      <c r="AI1610" t="str">
        <f t="shared" si="536"/>
        <v>----</v>
      </c>
      <c r="AJ1610" t="str">
        <f t="shared" si="537"/>
        <v>----</v>
      </c>
      <c r="AK1610" t="str">
        <f t="shared" si="538"/>
        <v>Alipat+N</v>
      </c>
      <c r="AM1610" s="4">
        <f t="shared" si="539"/>
        <v>442.29658630889844</v>
      </c>
      <c r="AN1610" s="4">
        <f t="shared" si="540"/>
        <v>442</v>
      </c>
      <c r="AO1610" s="4">
        <f t="shared" si="541"/>
        <v>0.29658630889844062</v>
      </c>
    </row>
    <row r="1611" spans="1:41" x14ac:dyDescent="0.25">
      <c r="A1611">
        <v>18</v>
      </c>
      <c r="B1611">
        <v>29</v>
      </c>
      <c r="C1611">
        <v>5</v>
      </c>
      <c r="D1611">
        <v>8</v>
      </c>
      <c r="E1611">
        <v>2</v>
      </c>
      <c r="F1611">
        <v>0</v>
      </c>
      <c r="H1611">
        <v>506.13847679999998</v>
      </c>
      <c r="J1611">
        <v>0</v>
      </c>
      <c r="K1611">
        <v>0</v>
      </c>
      <c r="L1611">
        <v>0</v>
      </c>
      <c r="M1611" t="str">
        <f t="shared" si="523"/>
        <v>No</v>
      </c>
      <c r="N1611">
        <f t="shared" si="542"/>
        <v>0</v>
      </c>
      <c r="O1611">
        <v>2060140</v>
      </c>
      <c r="P1611">
        <v>2453506</v>
      </c>
      <c r="Q1611">
        <v>2509651</v>
      </c>
      <c r="S1611">
        <f t="shared" si="524"/>
        <v>1.6111111111111112</v>
      </c>
      <c r="T1611">
        <f t="shared" si="525"/>
        <v>0.44444444444444442</v>
      </c>
      <c r="V1611" s="4">
        <f t="shared" si="526"/>
        <v>506.13847677989997</v>
      </c>
      <c r="W1611">
        <f t="shared" si="527"/>
        <v>7</v>
      </c>
      <c r="X1611">
        <f t="shared" si="528"/>
        <v>0.3888888888888889</v>
      </c>
      <c r="Y1611">
        <f t="shared" si="529"/>
        <v>0.2413793103448276</v>
      </c>
      <c r="Z1611">
        <f t="shared" si="530"/>
        <v>0.875</v>
      </c>
      <c r="AA1611" t="str">
        <f t="shared" si="531"/>
        <v>CRAM</v>
      </c>
      <c r="AD1611">
        <f t="shared" si="532"/>
        <v>-0.21428571428571427</v>
      </c>
      <c r="AF1611" t="str">
        <f t="shared" si="533"/>
        <v>----</v>
      </c>
      <c r="AG1611" t="str">
        <f t="shared" si="534"/>
        <v>----</v>
      </c>
      <c r="AH1611" t="str">
        <f t="shared" si="535"/>
        <v>----</v>
      </c>
      <c r="AI1611" t="str">
        <f t="shared" si="536"/>
        <v>----</v>
      </c>
      <c r="AJ1611" t="str">
        <f t="shared" si="537"/>
        <v>----</v>
      </c>
      <c r="AK1611" t="str">
        <f t="shared" si="538"/>
        <v>Alipat+N</v>
      </c>
      <c r="AM1611" s="4">
        <f t="shared" si="539"/>
        <v>506.25551385005633</v>
      </c>
      <c r="AN1611" s="4">
        <f t="shared" si="540"/>
        <v>506</v>
      </c>
      <c r="AO1611" s="4">
        <f t="shared" si="541"/>
        <v>0.25551385005633165</v>
      </c>
    </row>
    <row r="1612" spans="1:41" x14ac:dyDescent="0.25">
      <c r="A1612">
        <v>18</v>
      </c>
      <c r="B1612">
        <v>30</v>
      </c>
      <c r="C1612">
        <v>0</v>
      </c>
      <c r="D1612">
        <v>4</v>
      </c>
      <c r="E1612">
        <v>1</v>
      </c>
      <c r="F1612">
        <v>0</v>
      </c>
      <c r="H1612">
        <v>341.17920270000002</v>
      </c>
      <c r="J1612">
        <v>0</v>
      </c>
      <c r="K1612">
        <v>0</v>
      </c>
      <c r="L1612">
        <v>0</v>
      </c>
      <c r="M1612" t="str">
        <f t="shared" si="523"/>
        <v>No</v>
      </c>
      <c r="N1612">
        <f t="shared" si="542"/>
        <v>0</v>
      </c>
      <c r="O1612">
        <v>10229661</v>
      </c>
      <c r="P1612">
        <v>2439573</v>
      </c>
      <c r="Q1612">
        <v>5388869</v>
      </c>
      <c r="S1612">
        <f t="shared" si="524"/>
        <v>1.6666666666666667</v>
      </c>
      <c r="T1612">
        <f t="shared" si="525"/>
        <v>0.22222222222222221</v>
      </c>
      <c r="V1612" s="4">
        <f t="shared" si="526"/>
        <v>341.17920267990002</v>
      </c>
      <c r="W1612">
        <f t="shared" si="527"/>
        <v>4</v>
      </c>
      <c r="X1612">
        <f t="shared" si="528"/>
        <v>0.22222222222222221</v>
      </c>
      <c r="Y1612">
        <f t="shared" si="529"/>
        <v>0.13333333333333333</v>
      </c>
      <c r="Z1612">
        <f t="shared" si="530"/>
        <v>1</v>
      </c>
      <c r="AA1612" t="str">
        <f t="shared" si="531"/>
        <v>O</v>
      </c>
      <c r="AD1612">
        <f t="shared" si="532"/>
        <v>6.6666666666666666E-2</v>
      </c>
      <c r="AF1612" t="str">
        <f t="shared" si="533"/>
        <v>----</v>
      </c>
      <c r="AG1612" t="str">
        <f t="shared" si="534"/>
        <v>----</v>
      </c>
      <c r="AH1612" t="str">
        <f t="shared" si="535"/>
        <v>----</v>
      </c>
      <c r="AI1612" t="str">
        <f t="shared" si="536"/>
        <v>AlipatNoN</v>
      </c>
      <c r="AJ1612" t="str">
        <f t="shared" si="537"/>
        <v>----</v>
      </c>
      <c r="AK1612" t="str">
        <f t="shared" si="538"/>
        <v>----</v>
      </c>
      <c r="AM1612" s="4">
        <f t="shared" si="539"/>
        <v>341.25809534685152</v>
      </c>
      <c r="AN1612" s="4">
        <f t="shared" si="540"/>
        <v>341</v>
      </c>
      <c r="AO1612" s="4">
        <f t="shared" si="541"/>
        <v>0.25809534685151903</v>
      </c>
    </row>
    <row r="1613" spans="1:41" x14ac:dyDescent="0.25">
      <c r="A1613">
        <v>18</v>
      </c>
      <c r="B1613">
        <v>30</v>
      </c>
      <c r="C1613">
        <v>0</v>
      </c>
      <c r="D1613">
        <v>5</v>
      </c>
      <c r="E1613">
        <v>0</v>
      </c>
      <c r="F1613">
        <v>0</v>
      </c>
      <c r="H1613">
        <v>325.20204660000002</v>
      </c>
      <c r="J1613">
        <v>0</v>
      </c>
      <c r="K1613">
        <v>0</v>
      </c>
      <c r="L1613">
        <v>0</v>
      </c>
      <c r="M1613" t="str">
        <f t="shared" si="523"/>
        <v>No</v>
      </c>
      <c r="N1613">
        <f t="shared" si="542"/>
        <v>0</v>
      </c>
      <c r="O1613">
        <v>3570640</v>
      </c>
      <c r="P1613">
        <v>6074668</v>
      </c>
      <c r="Q1613">
        <v>5259950</v>
      </c>
      <c r="S1613">
        <f t="shared" si="524"/>
        <v>1.6666666666666667</v>
      </c>
      <c r="T1613">
        <f t="shared" si="525"/>
        <v>0.27777777777777779</v>
      </c>
      <c r="V1613" s="4">
        <f t="shared" si="526"/>
        <v>325.20204657990001</v>
      </c>
      <c r="W1613">
        <f t="shared" si="527"/>
        <v>4</v>
      </c>
      <c r="X1613">
        <f t="shared" si="528"/>
        <v>0.22222222222222221</v>
      </c>
      <c r="Y1613">
        <f t="shared" si="529"/>
        <v>0.13333333333333333</v>
      </c>
      <c r="Z1613">
        <f t="shared" si="530"/>
        <v>0.8</v>
      </c>
      <c r="AA1613" t="str">
        <f t="shared" si="531"/>
        <v>O</v>
      </c>
      <c r="AD1613">
        <f t="shared" si="532"/>
        <v>9.6774193548387094E-2</v>
      </c>
      <c r="AF1613" t="str">
        <f t="shared" si="533"/>
        <v>----</v>
      </c>
      <c r="AG1613" t="str">
        <f t="shared" si="534"/>
        <v>----</v>
      </c>
      <c r="AH1613" t="str">
        <f t="shared" si="535"/>
        <v>----</v>
      </c>
      <c r="AI1613" t="str">
        <f t="shared" si="536"/>
        <v>AlipatNoN</v>
      </c>
      <c r="AJ1613" t="str">
        <f t="shared" si="537"/>
        <v>----</v>
      </c>
      <c r="AK1613" t="str">
        <f t="shared" si="538"/>
        <v>----</v>
      </c>
      <c r="AM1613" s="4">
        <f t="shared" si="539"/>
        <v>325.27724476475788</v>
      </c>
      <c r="AN1613" s="4">
        <f t="shared" si="540"/>
        <v>325</v>
      </c>
      <c r="AO1613" s="4">
        <f t="shared" si="541"/>
        <v>0.27724476475788151</v>
      </c>
    </row>
    <row r="1614" spans="1:41" x14ac:dyDescent="0.25">
      <c r="A1614">
        <v>18</v>
      </c>
      <c r="B1614">
        <v>30</v>
      </c>
      <c r="C1614">
        <v>0</v>
      </c>
      <c r="D1614">
        <v>5</v>
      </c>
      <c r="E1614">
        <v>1</v>
      </c>
      <c r="F1614">
        <v>0</v>
      </c>
      <c r="H1614">
        <v>357.17411729999998</v>
      </c>
      <c r="J1614">
        <v>0</v>
      </c>
      <c r="K1614">
        <v>0</v>
      </c>
      <c r="L1614">
        <v>0</v>
      </c>
      <c r="M1614" t="str">
        <f t="shared" si="523"/>
        <v>No</v>
      </c>
      <c r="N1614">
        <f t="shared" si="542"/>
        <v>0</v>
      </c>
      <c r="O1614">
        <v>4080648</v>
      </c>
      <c r="P1614">
        <v>2187191</v>
      </c>
      <c r="Q1614">
        <v>3833038</v>
      </c>
      <c r="S1614">
        <f t="shared" si="524"/>
        <v>1.6666666666666667</v>
      </c>
      <c r="T1614">
        <f t="shared" si="525"/>
        <v>0.27777777777777779</v>
      </c>
      <c r="V1614" s="4">
        <f t="shared" si="526"/>
        <v>357.17411727990003</v>
      </c>
      <c r="W1614">
        <f t="shared" si="527"/>
        <v>4</v>
      </c>
      <c r="X1614">
        <f t="shared" si="528"/>
        <v>0.22222222222222221</v>
      </c>
      <c r="Y1614">
        <f t="shared" si="529"/>
        <v>0.13333333333333333</v>
      </c>
      <c r="Z1614">
        <f t="shared" si="530"/>
        <v>0.8</v>
      </c>
      <c r="AA1614" t="str">
        <f t="shared" si="531"/>
        <v>O</v>
      </c>
      <c r="AD1614">
        <f t="shared" si="532"/>
        <v>3.4482758620689655E-2</v>
      </c>
      <c r="AF1614" t="str">
        <f t="shared" si="533"/>
        <v>----</v>
      </c>
      <c r="AG1614" t="str">
        <f t="shared" si="534"/>
        <v>----</v>
      </c>
      <c r="AH1614" t="str">
        <f t="shared" si="535"/>
        <v>----</v>
      </c>
      <c r="AI1614" t="str">
        <f t="shared" si="536"/>
        <v>AlipatNoN</v>
      </c>
      <c r="AJ1614" t="str">
        <f t="shared" si="537"/>
        <v>----</v>
      </c>
      <c r="AK1614" t="str">
        <f t="shared" si="538"/>
        <v>----</v>
      </c>
      <c r="AM1614" s="4">
        <f t="shared" si="539"/>
        <v>357.25670853533683</v>
      </c>
      <c r="AN1614" s="4">
        <f t="shared" si="540"/>
        <v>357</v>
      </c>
      <c r="AO1614" s="4">
        <f t="shared" si="541"/>
        <v>0.25670853533682703</v>
      </c>
    </row>
    <row r="1615" spans="1:41" x14ac:dyDescent="0.25">
      <c r="A1615">
        <v>18</v>
      </c>
      <c r="B1615">
        <v>30</v>
      </c>
      <c r="C1615">
        <v>0</v>
      </c>
      <c r="D1615">
        <v>8</v>
      </c>
      <c r="E1615">
        <v>1</v>
      </c>
      <c r="F1615">
        <v>0</v>
      </c>
      <c r="H1615">
        <v>405.15886110000002</v>
      </c>
      <c r="J1615">
        <v>0</v>
      </c>
      <c r="K1615">
        <v>0</v>
      </c>
      <c r="L1615">
        <v>0</v>
      </c>
      <c r="M1615" t="str">
        <f t="shared" si="523"/>
        <v>No</v>
      </c>
      <c r="N1615">
        <f t="shared" si="542"/>
        <v>0</v>
      </c>
      <c r="O1615">
        <v>2137831</v>
      </c>
      <c r="P1615">
        <v>2117105</v>
      </c>
      <c r="Q1615">
        <v>2163850</v>
      </c>
      <c r="S1615">
        <f t="shared" si="524"/>
        <v>1.6666666666666667</v>
      </c>
      <c r="T1615">
        <f t="shared" si="525"/>
        <v>0.44444444444444442</v>
      </c>
      <c r="V1615" s="4">
        <f t="shared" si="526"/>
        <v>405.15886107990002</v>
      </c>
      <c r="W1615">
        <f t="shared" si="527"/>
        <v>4</v>
      </c>
      <c r="X1615">
        <f t="shared" si="528"/>
        <v>0.22222222222222221</v>
      </c>
      <c r="Y1615">
        <f t="shared" si="529"/>
        <v>0.13333333333333333</v>
      </c>
      <c r="Z1615">
        <f t="shared" si="530"/>
        <v>0.5</v>
      </c>
      <c r="AA1615" t="str">
        <f t="shared" si="531"/>
        <v>O</v>
      </c>
      <c r="AD1615">
        <f t="shared" si="532"/>
        <v>-7.6923076923076927E-2</v>
      </c>
      <c r="AF1615" t="str">
        <f t="shared" si="533"/>
        <v>----</v>
      </c>
      <c r="AG1615" t="str">
        <f t="shared" si="534"/>
        <v>----</v>
      </c>
      <c r="AH1615" t="str">
        <f t="shared" si="535"/>
        <v>----</v>
      </c>
      <c r="AI1615" t="str">
        <f t="shared" si="536"/>
        <v>AlipatNoN</v>
      </c>
      <c r="AJ1615" t="str">
        <f t="shared" si="537"/>
        <v>----</v>
      </c>
      <c r="AK1615" t="str">
        <f t="shared" si="538"/>
        <v>----</v>
      </c>
      <c r="AM1615" s="4">
        <f t="shared" si="539"/>
        <v>405.25254810079269</v>
      </c>
      <c r="AN1615" s="4">
        <f t="shared" si="540"/>
        <v>405</v>
      </c>
      <c r="AO1615" s="4">
        <f t="shared" si="541"/>
        <v>0.25254810079269419</v>
      </c>
    </row>
    <row r="1616" spans="1:41" x14ac:dyDescent="0.25">
      <c r="A1616">
        <v>18</v>
      </c>
      <c r="B1616">
        <v>30</v>
      </c>
      <c r="C1616">
        <v>0</v>
      </c>
      <c r="D1616">
        <v>10</v>
      </c>
      <c r="E1616">
        <v>1</v>
      </c>
      <c r="F1616">
        <v>0</v>
      </c>
      <c r="H1616">
        <v>437.1486903</v>
      </c>
      <c r="J1616">
        <v>0</v>
      </c>
      <c r="K1616">
        <v>0</v>
      </c>
      <c r="L1616">
        <v>0</v>
      </c>
      <c r="M1616" t="str">
        <f t="shared" si="523"/>
        <v>No</v>
      </c>
      <c r="N1616">
        <f t="shared" si="542"/>
        <v>0</v>
      </c>
      <c r="O1616">
        <v>2634231</v>
      </c>
      <c r="P1616">
        <v>2273279</v>
      </c>
      <c r="Q1616">
        <v>2214691</v>
      </c>
      <c r="S1616">
        <f t="shared" si="524"/>
        <v>1.6666666666666667</v>
      </c>
      <c r="T1616">
        <f t="shared" si="525"/>
        <v>0.55555555555555558</v>
      </c>
      <c r="V1616" s="4">
        <f t="shared" si="526"/>
        <v>437.14869027989999</v>
      </c>
      <c r="W1616">
        <f t="shared" si="527"/>
        <v>4</v>
      </c>
      <c r="X1616">
        <f t="shared" si="528"/>
        <v>0.22222222222222221</v>
      </c>
      <c r="Y1616">
        <f t="shared" si="529"/>
        <v>0.13333333333333333</v>
      </c>
      <c r="Z1616">
        <f t="shared" si="530"/>
        <v>0.4</v>
      </c>
      <c r="AA1616" t="str">
        <f t="shared" si="531"/>
        <v>O</v>
      </c>
      <c r="AD1616">
        <f t="shared" si="532"/>
        <v>-0.16666666666666666</v>
      </c>
      <c r="AF1616" t="str">
        <f t="shared" si="533"/>
        <v>----</v>
      </c>
      <c r="AG1616" t="str">
        <f t="shared" si="534"/>
        <v>----</v>
      </c>
      <c r="AH1616" t="str">
        <f t="shared" si="535"/>
        <v>----</v>
      </c>
      <c r="AI1616" t="str">
        <f t="shared" si="536"/>
        <v>AlipatNoN</v>
      </c>
      <c r="AJ1616" t="str">
        <f t="shared" si="537"/>
        <v>----</v>
      </c>
      <c r="AK1616" t="str">
        <f t="shared" si="538"/>
        <v>----</v>
      </c>
      <c r="AM1616" s="4">
        <f t="shared" si="539"/>
        <v>437.24977447776331</v>
      </c>
      <c r="AN1616" s="4">
        <f t="shared" si="540"/>
        <v>437</v>
      </c>
      <c r="AO1616" s="4">
        <f t="shared" si="541"/>
        <v>0.24977447776331019</v>
      </c>
    </row>
    <row r="1617" spans="1:41" x14ac:dyDescent="0.25">
      <c r="A1617">
        <v>18</v>
      </c>
      <c r="B1617">
        <v>30</v>
      </c>
      <c r="C1617">
        <v>4</v>
      </c>
      <c r="D1617">
        <v>6</v>
      </c>
      <c r="E1617">
        <v>0</v>
      </c>
      <c r="F1617">
        <v>0</v>
      </c>
      <c r="H1617">
        <v>397.20925720000002</v>
      </c>
      <c r="J1617">
        <v>0</v>
      </c>
      <c r="K1617">
        <v>0</v>
      </c>
      <c r="L1617">
        <v>0</v>
      </c>
      <c r="M1617" t="str">
        <f t="shared" si="523"/>
        <v>No</v>
      </c>
      <c r="N1617">
        <f t="shared" si="542"/>
        <v>0</v>
      </c>
      <c r="O1617">
        <v>5666438</v>
      </c>
      <c r="P1617">
        <v>7161025</v>
      </c>
      <c r="Q1617">
        <v>6090384</v>
      </c>
      <c r="S1617">
        <f t="shared" si="524"/>
        <v>1.6666666666666667</v>
      </c>
      <c r="T1617">
        <f t="shared" si="525"/>
        <v>0.33333333333333331</v>
      </c>
      <c r="V1617" s="4">
        <f t="shared" si="526"/>
        <v>397.20925717989996</v>
      </c>
      <c r="W1617">
        <f t="shared" si="527"/>
        <v>6</v>
      </c>
      <c r="X1617">
        <f t="shared" si="528"/>
        <v>0.33333333333333331</v>
      </c>
      <c r="Y1617">
        <f t="shared" si="529"/>
        <v>0.2</v>
      </c>
      <c r="Z1617">
        <f t="shared" si="530"/>
        <v>1</v>
      </c>
      <c r="AA1617" t="str">
        <f t="shared" si="531"/>
        <v>CRAM</v>
      </c>
      <c r="AD1617">
        <f t="shared" si="532"/>
        <v>9.0909090909090912E-2</v>
      </c>
      <c r="AF1617" t="str">
        <f t="shared" si="533"/>
        <v>----</v>
      </c>
      <c r="AG1617" t="str">
        <f t="shared" si="534"/>
        <v>----</v>
      </c>
      <c r="AH1617" t="str">
        <f t="shared" si="535"/>
        <v>----</v>
      </c>
      <c r="AI1617" t="str">
        <f t="shared" si="536"/>
        <v>----</v>
      </c>
      <c r="AJ1617" t="str">
        <f t="shared" si="537"/>
        <v>----</v>
      </c>
      <c r="AK1617" t="str">
        <f t="shared" si="538"/>
        <v>Alipat+N</v>
      </c>
      <c r="AM1617" s="4">
        <f t="shared" si="539"/>
        <v>397.30110597194414</v>
      </c>
      <c r="AN1617" s="4">
        <f t="shared" si="540"/>
        <v>397</v>
      </c>
      <c r="AO1617" s="4">
        <f t="shared" si="541"/>
        <v>0.30110597194413913</v>
      </c>
    </row>
    <row r="1618" spans="1:41" x14ac:dyDescent="0.25">
      <c r="A1618">
        <v>18</v>
      </c>
      <c r="B1618">
        <v>30</v>
      </c>
      <c r="C1618">
        <v>4</v>
      </c>
      <c r="D1618">
        <v>9</v>
      </c>
      <c r="E1618">
        <v>0</v>
      </c>
      <c r="F1618">
        <v>0</v>
      </c>
      <c r="H1618">
        <v>445.19400100000001</v>
      </c>
      <c r="J1618">
        <v>0</v>
      </c>
      <c r="K1618">
        <v>0</v>
      </c>
      <c r="L1618">
        <v>0</v>
      </c>
      <c r="M1618" t="str">
        <f t="shared" si="523"/>
        <v>No</v>
      </c>
      <c r="N1618">
        <f t="shared" si="542"/>
        <v>0</v>
      </c>
      <c r="O1618">
        <v>2509678</v>
      </c>
      <c r="P1618">
        <v>2630145</v>
      </c>
      <c r="Q1618">
        <v>2785482</v>
      </c>
      <c r="S1618">
        <f t="shared" si="524"/>
        <v>1.6666666666666667</v>
      </c>
      <c r="T1618">
        <f t="shared" si="525"/>
        <v>0.5</v>
      </c>
      <c r="V1618" s="4">
        <f t="shared" si="526"/>
        <v>445.19400097989995</v>
      </c>
      <c r="W1618">
        <f t="shared" si="527"/>
        <v>6</v>
      </c>
      <c r="X1618">
        <f t="shared" si="528"/>
        <v>0.33333333333333331</v>
      </c>
      <c r="Y1618">
        <f t="shared" si="529"/>
        <v>0.2</v>
      </c>
      <c r="Z1618">
        <f t="shared" si="530"/>
        <v>0.66666666666666663</v>
      </c>
      <c r="AA1618" t="str">
        <f t="shared" si="531"/>
        <v>O</v>
      </c>
      <c r="AD1618">
        <f t="shared" si="532"/>
        <v>-5.2631578947368418E-2</v>
      </c>
      <c r="AF1618" t="str">
        <f t="shared" si="533"/>
        <v>----</v>
      </c>
      <c r="AG1618" t="str">
        <f t="shared" si="534"/>
        <v>----</v>
      </c>
      <c r="AH1618" t="str">
        <f t="shared" si="535"/>
        <v>----</v>
      </c>
      <c r="AI1618" t="str">
        <f t="shared" si="536"/>
        <v>----</v>
      </c>
      <c r="AJ1618" t="str">
        <f t="shared" si="537"/>
        <v>----</v>
      </c>
      <c r="AK1618" t="str">
        <f t="shared" si="538"/>
        <v>Alipat+N</v>
      </c>
      <c r="AM1618" s="4">
        <f t="shared" si="539"/>
        <v>445.29694553740006</v>
      </c>
      <c r="AN1618" s="4">
        <f t="shared" si="540"/>
        <v>445</v>
      </c>
      <c r="AO1618" s="4">
        <f t="shared" si="541"/>
        <v>0.29694553740006313</v>
      </c>
    </row>
    <row r="1619" spans="1:41" x14ac:dyDescent="0.25">
      <c r="A1619">
        <v>18</v>
      </c>
      <c r="B1619">
        <v>31</v>
      </c>
      <c r="C1619">
        <v>3</v>
      </c>
      <c r="D1619">
        <v>6</v>
      </c>
      <c r="E1619">
        <v>0</v>
      </c>
      <c r="F1619">
        <v>0</v>
      </c>
      <c r="H1619">
        <v>384.21400820000002</v>
      </c>
      <c r="J1619">
        <v>0</v>
      </c>
      <c r="K1619">
        <v>0</v>
      </c>
      <c r="L1619">
        <v>0</v>
      </c>
      <c r="M1619" t="str">
        <f t="shared" si="523"/>
        <v>No</v>
      </c>
      <c r="N1619">
        <f t="shared" si="542"/>
        <v>0</v>
      </c>
      <c r="O1619">
        <v>2776364</v>
      </c>
      <c r="P1619">
        <v>4083099</v>
      </c>
      <c r="Q1619">
        <v>3758059</v>
      </c>
      <c r="S1619">
        <f t="shared" si="524"/>
        <v>1.7222222222222223</v>
      </c>
      <c r="T1619">
        <f t="shared" si="525"/>
        <v>0.33333333333333331</v>
      </c>
      <c r="V1619" s="4">
        <f t="shared" si="526"/>
        <v>384.21400817989996</v>
      </c>
      <c r="W1619">
        <f t="shared" si="527"/>
        <v>5</v>
      </c>
      <c r="X1619">
        <f t="shared" si="528"/>
        <v>0.27777777777777779</v>
      </c>
      <c r="Y1619">
        <f t="shared" si="529"/>
        <v>0.16129032258064516</v>
      </c>
      <c r="Z1619">
        <f t="shared" si="530"/>
        <v>0.83333333333333337</v>
      </c>
      <c r="AA1619" t="str">
        <f t="shared" si="531"/>
        <v>O</v>
      </c>
      <c r="AD1619">
        <f t="shared" si="532"/>
        <v>4.1666666666666664E-2</v>
      </c>
      <c r="AF1619" t="str">
        <f t="shared" si="533"/>
        <v>----</v>
      </c>
      <c r="AG1619" t="str">
        <f t="shared" si="534"/>
        <v>----</v>
      </c>
      <c r="AH1619" t="str">
        <f t="shared" si="535"/>
        <v>----</v>
      </c>
      <c r="AI1619" t="str">
        <f t="shared" si="536"/>
        <v>----</v>
      </c>
      <c r="AJ1619" t="str">
        <f t="shared" si="537"/>
        <v>----</v>
      </c>
      <c r="AK1619" t="str">
        <f t="shared" si="538"/>
        <v>Alipat+N</v>
      </c>
      <c r="AM1619" s="4">
        <f t="shared" si="539"/>
        <v>384.30285201196051</v>
      </c>
      <c r="AN1619" s="4">
        <f t="shared" si="540"/>
        <v>384</v>
      </c>
      <c r="AO1619" s="4">
        <f t="shared" si="541"/>
        <v>0.30285201196051048</v>
      </c>
    </row>
    <row r="1620" spans="1:41" x14ac:dyDescent="0.25">
      <c r="A1620">
        <v>18</v>
      </c>
      <c r="B1620">
        <v>31</v>
      </c>
      <c r="C1620">
        <v>3</v>
      </c>
      <c r="D1620">
        <v>7</v>
      </c>
      <c r="E1620">
        <v>0</v>
      </c>
      <c r="F1620">
        <v>0</v>
      </c>
      <c r="H1620">
        <v>400.20892279999998</v>
      </c>
      <c r="J1620">
        <v>0</v>
      </c>
      <c r="K1620">
        <v>0</v>
      </c>
      <c r="L1620">
        <v>0</v>
      </c>
      <c r="M1620" t="str">
        <f t="shared" si="523"/>
        <v>No</v>
      </c>
      <c r="N1620">
        <f t="shared" si="542"/>
        <v>0</v>
      </c>
      <c r="O1620">
        <v>3384946</v>
      </c>
      <c r="P1620">
        <v>4574875</v>
      </c>
      <c r="Q1620">
        <v>5322835</v>
      </c>
      <c r="S1620">
        <f t="shared" si="524"/>
        <v>1.7222222222222223</v>
      </c>
      <c r="T1620">
        <f t="shared" si="525"/>
        <v>0.3888888888888889</v>
      </c>
      <c r="V1620" s="4">
        <f t="shared" si="526"/>
        <v>400.20892277989998</v>
      </c>
      <c r="W1620">
        <f t="shared" si="527"/>
        <v>5</v>
      </c>
      <c r="X1620">
        <f t="shared" si="528"/>
        <v>0.27777777777777779</v>
      </c>
      <c r="Y1620">
        <f t="shared" si="529"/>
        <v>0.16129032258064516</v>
      </c>
      <c r="Z1620">
        <f t="shared" si="530"/>
        <v>0.7142857142857143</v>
      </c>
      <c r="AA1620" t="str">
        <f t="shared" si="531"/>
        <v>O</v>
      </c>
      <c r="AD1620">
        <f t="shared" si="532"/>
        <v>0</v>
      </c>
      <c r="AF1620" t="str">
        <f t="shared" si="533"/>
        <v>----</v>
      </c>
      <c r="AG1620" t="str">
        <f t="shared" si="534"/>
        <v>----</v>
      </c>
      <c r="AH1620" t="str">
        <f t="shared" si="535"/>
        <v>----</v>
      </c>
      <c r="AI1620" t="str">
        <f t="shared" si="536"/>
        <v>----</v>
      </c>
      <c r="AJ1620" t="str">
        <f t="shared" si="537"/>
        <v>----</v>
      </c>
      <c r="AK1620" t="str">
        <f t="shared" si="538"/>
        <v>Alipat+N</v>
      </c>
      <c r="AM1620" s="4">
        <f t="shared" si="539"/>
        <v>400.30146520044582</v>
      </c>
      <c r="AN1620" s="4">
        <f t="shared" si="540"/>
        <v>400</v>
      </c>
      <c r="AO1620" s="4">
        <f t="shared" si="541"/>
        <v>0.30146520044581848</v>
      </c>
    </row>
    <row r="1621" spans="1:41" x14ac:dyDescent="0.25">
      <c r="A1621">
        <v>18</v>
      </c>
      <c r="B1621">
        <v>31</v>
      </c>
      <c r="C1621">
        <v>3</v>
      </c>
      <c r="D1621">
        <v>8</v>
      </c>
      <c r="E1621">
        <v>0</v>
      </c>
      <c r="F1621">
        <v>0</v>
      </c>
      <c r="H1621">
        <v>416.2038374</v>
      </c>
      <c r="J1621">
        <v>0</v>
      </c>
      <c r="K1621">
        <v>0</v>
      </c>
      <c r="L1621">
        <v>0</v>
      </c>
      <c r="M1621" t="str">
        <f t="shared" si="523"/>
        <v>No</v>
      </c>
      <c r="N1621">
        <f t="shared" si="542"/>
        <v>0</v>
      </c>
      <c r="O1621">
        <v>1907531</v>
      </c>
      <c r="P1621">
        <v>2442008</v>
      </c>
      <c r="Q1621">
        <v>3213966</v>
      </c>
      <c r="S1621">
        <f t="shared" si="524"/>
        <v>1.7222222222222223</v>
      </c>
      <c r="T1621">
        <f t="shared" si="525"/>
        <v>0.44444444444444442</v>
      </c>
      <c r="V1621" s="4">
        <f t="shared" si="526"/>
        <v>416.20383737989999</v>
      </c>
      <c r="W1621">
        <f t="shared" si="527"/>
        <v>5</v>
      </c>
      <c r="X1621">
        <f t="shared" si="528"/>
        <v>0.27777777777777779</v>
      </c>
      <c r="Y1621">
        <f t="shared" si="529"/>
        <v>0.16129032258064516</v>
      </c>
      <c r="Z1621">
        <f t="shared" si="530"/>
        <v>0.625</v>
      </c>
      <c r="AA1621" t="str">
        <f t="shared" si="531"/>
        <v>O</v>
      </c>
      <c r="AD1621">
        <f t="shared" si="532"/>
        <v>-4.5454545454545456E-2</v>
      </c>
      <c r="AF1621" t="str">
        <f t="shared" si="533"/>
        <v>----</v>
      </c>
      <c r="AG1621" t="str">
        <f t="shared" si="534"/>
        <v>----</v>
      </c>
      <c r="AH1621" t="str">
        <f t="shared" si="535"/>
        <v>----</v>
      </c>
      <c r="AI1621" t="str">
        <f t="shared" si="536"/>
        <v>----</v>
      </c>
      <c r="AJ1621" t="str">
        <f t="shared" si="537"/>
        <v>----</v>
      </c>
      <c r="AK1621" t="str">
        <f t="shared" si="538"/>
        <v>Alipat+N</v>
      </c>
      <c r="AM1621" s="4">
        <f t="shared" si="539"/>
        <v>416.30007838893113</v>
      </c>
      <c r="AN1621" s="4">
        <f t="shared" si="540"/>
        <v>416</v>
      </c>
      <c r="AO1621" s="4">
        <f t="shared" si="541"/>
        <v>0.30007838893112648</v>
      </c>
    </row>
    <row r="1622" spans="1:41" x14ac:dyDescent="0.25">
      <c r="A1622">
        <v>18</v>
      </c>
      <c r="B1622">
        <v>31</v>
      </c>
      <c r="C1622">
        <v>5</v>
      </c>
      <c r="D1622">
        <v>7</v>
      </c>
      <c r="E1622">
        <v>0</v>
      </c>
      <c r="F1622">
        <v>0</v>
      </c>
      <c r="H1622">
        <v>428.21507079999998</v>
      </c>
      <c r="J1622">
        <v>0</v>
      </c>
      <c r="K1622">
        <v>0</v>
      </c>
      <c r="L1622">
        <v>0</v>
      </c>
      <c r="M1622" t="str">
        <f t="shared" si="523"/>
        <v>No</v>
      </c>
      <c r="N1622">
        <f t="shared" si="542"/>
        <v>0</v>
      </c>
      <c r="O1622">
        <v>3029056</v>
      </c>
      <c r="P1622">
        <v>3594756</v>
      </c>
      <c r="Q1622">
        <v>2914140</v>
      </c>
      <c r="S1622">
        <f t="shared" si="524"/>
        <v>1.7222222222222223</v>
      </c>
      <c r="T1622">
        <f t="shared" si="525"/>
        <v>0.3888888888888889</v>
      </c>
      <c r="V1622" s="4">
        <f t="shared" si="526"/>
        <v>428.21507077989997</v>
      </c>
      <c r="W1622">
        <f t="shared" si="527"/>
        <v>6</v>
      </c>
      <c r="X1622">
        <f t="shared" si="528"/>
        <v>0.33333333333333331</v>
      </c>
      <c r="Y1622">
        <f t="shared" si="529"/>
        <v>0.19354838709677419</v>
      </c>
      <c r="Z1622">
        <f t="shared" si="530"/>
        <v>0.8571428571428571</v>
      </c>
      <c r="AA1622" t="str">
        <f t="shared" si="531"/>
        <v>O</v>
      </c>
      <c r="AD1622">
        <f t="shared" si="532"/>
        <v>0</v>
      </c>
      <c r="AF1622" t="str">
        <f t="shared" si="533"/>
        <v>----</v>
      </c>
      <c r="AG1622" t="str">
        <f t="shared" si="534"/>
        <v>----</v>
      </c>
      <c r="AH1622" t="str">
        <f t="shared" si="535"/>
        <v>----</v>
      </c>
      <c r="AI1622" t="str">
        <f t="shared" si="536"/>
        <v>----</v>
      </c>
      <c r="AJ1622" t="str">
        <f t="shared" si="537"/>
        <v>----</v>
      </c>
      <c r="AK1622" t="str">
        <f t="shared" si="538"/>
        <v>Alipat+N</v>
      </c>
      <c r="AM1622" s="4">
        <f t="shared" si="539"/>
        <v>428.31408920979635</v>
      </c>
      <c r="AN1622" s="4">
        <f t="shared" si="540"/>
        <v>428</v>
      </c>
      <c r="AO1622" s="4">
        <f t="shared" si="541"/>
        <v>0.31408920979635013</v>
      </c>
    </row>
    <row r="1623" spans="1:41" x14ac:dyDescent="0.25">
      <c r="A1623">
        <v>18</v>
      </c>
      <c r="B1623">
        <v>31</v>
      </c>
      <c r="C1623">
        <v>5</v>
      </c>
      <c r="D1623">
        <v>8</v>
      </c>
      <c r="E1623">
        <v>0</v>
      </c>
      <c r="F1623">
        <v>0</v>
      </c>
      <c r="H1623">
        <v>444.20998539999999</v>
      </c>
      <c r="J1623">
        <v>0</v>
      </c>
      <c r="K1623">
        <v>0</v>
      </c>
      <c r="L1623">
        <v>0</v>
      </c>
      <c r="M1623" t="str">
        <f t="shared" si="523"/>
        <v>No</v>
      </c>
      <c r="N1623">
        <f t="shared" si="542"/>
        <v>0</v>
      </c>
      <c r="O1623">
        <v>1906111</v>
      </c>
      <c r="P1623">
        <v>2687036</v>
      </c>
      <c r="Q1623">
        <v>2917140</v>
      </c>
      <c r="S1623">
        <f t="shared" si="524"/>
        <v>1.7222222222222223</v>
      </c>
      <c r="T1623">
        <f t="shared" si="525"/>
        <v>0.44444444444444442</v>
      </c>
      <c r="V1623" s="4">
        <f t="shared" si="526"/>
        <v>444.20998537989999</v>
      </c>
      <c r="W1623">
        <f t="shared" si="527"/>
        <v>6</v>
      </c>
      <c r="X1623">
        <f t="shared" si="528"/>
        <v>0.33333333333333331</v>
      </c>
      <c r="Y1623">
        <f t="shared" si="529"/>
        <v>0.19354838709677419</v>
      </c>
      <c r="Z1623">
        <f t="shared" si="530"/>
        <v>0.75</v>
      </c>
      <c r="AA1623" t="str">
        <f t="shared" si="531"/>
        <v>O</v>
      </c>
      <c r="AD1623">
        <f t="shared" si="532"/>
        <v>-5.5555555555555552E-2</v>
      </c>
      <c r="AF1623" t="str">
        <f t="shared" si="533"/>
        <v>----</v>
      </c>
      <c r="AG1623" t="str">
        <f t="shared" si="534"/>
        <v>----</v>
      </c>
      <c r="AH1623" t="str">
        <f t="shared" si="535"/>
        <v>----</v>
      </c>
      <c r="AI1623" t="str">
        <f t="shared" si="536"/>
        <v>----</v>
      </c>
      <c r="AJ1623" t="str">
        <f t="shared" si="537"/>
        <v>----</v>
      </c>
      <c r="AK1623" t="str">
        <f t="shared" si="538"/>
        <v>Alipat+N</v>
      </c>
      <c r="AM1623" s="4">
        <f t="shared" si="539"/>
        <v>444.31270239828166</v>
      </c>
      <c r="AN1623" s="4">
        <f t="shared" si="540"/>
        <v>444</v>
      </c>
      <c r="AO1623" s="4">
        <f t="shared" si="541"/>
        <v>0.31270239828165813</v>
      </c>
    </row>
    <row r="1624" spans="1:41" x14ac:dyDescent="0.25">
      <c r="A1624">
        <v>18</v>
      </c>
      <c r="B1624">
        <v>32</v>
      </c>
      <c r="C1624">
        <v>0</v>
      </c>
      <c r="D1624">
        <v>5</v>
      </c>
      <c r="E1624">
        <v>0</v>
      </c>
      <c r="F1624">
        <v>0</v>
      </c>
      <c r="H1624">
        <v>327.21769660000001</v>
      </c>
      <c r="J1624">
        <v>0</v>
      </c>
      <c r="K1624">
        <v>0</v>
      </c>
      <c r="L1624">
        <v>0</v>
      </c>
      <c r="M1624" t="str">
        <f t="shared" si="523"/>
        <v>No</v>
      </c>
      <c r="N1624">
        <f t="shared" si="542"/>
        <v>0</v>
      </c>
      <c r="O1624">
        <v>5291286</v>
      </c>
      <c r="P1624">
        <v>9990860</v>
      </c>
      <c r="Q1624">
        <v>5887099</v>
      </c>
      <c r="S1624">
        <f t="shared" si="524"/>
        <v>1.7777777777777777</v>
      </c>
      <c r="T1624">
        <f t="shared" si="525"/>
        <v>0.27777777777777779</v>
      </c>
      <c r="V1624" s="4">
        <f t="shared" si="526"/>
        <v>327.21769657989995</v>
      </c>
      <c r="W1624">
        <f t="shared" si="527"/>
        <v>3</v>
      </c>
      <c r="X1624">
        <f t="shared" si="528"/>
        <v>0.16666666666666666</v>
      </c>
      <c r="Y1624">
        <f t="shared" si="529"/>
        <v>9.375E-2</v>
      </c>
      <c r="Z1624">
        <f t="shared" si="530"/>
        <v>0.6</v>
      </c>
      <c r="AA1624" t="str">
        <f t="shared" si="531"/>
        <v>O</v>
      </c>
      <c r="AD1624">
        <f t="shared" si="532"/>
        <v>3.2258064516129031E-2</v>
      </c>
      <c r="AF1624" t="str">
        <f t="shared" si="533"/>
        <v>----</v>
      </c>
      <c r="AG1624" t="str">
        <f t="shared" si="534"/>
        <v>----</v>
      </c>
      <c r="AH1624" t="str">
        <f t="shared" si="535"/>
        <v>----</v>
      </c>
      <c r="AI1624" t="str">
        <f t="shared" si="536"/>
        <v>AlipatNoN</v>
      </c>
      <c r="AJ1624" t="str">
        <f t="shared" si="537"/>
        <v>----</v>
      </c>
      <c r="AK1624" t="str">
        <f t="shared" si="538"/>
        <v>----</v>
      </c>
      <c r="AM1624" s="4">
        <f t="shared" si="539"/>
        <v>327.29336085414099</v>
      </c>
      <c r="AN1624" s="4">
        <f t="shared" si="540"/>
        <v>327</v>
      </c>
      <c r="AO1624" s="4">
        <f t="shared" si="541"/>
        <v>0.29336085414098534</v>
      </c>
    </row>
    <row r="1625" spans="1:41" x14ac:dyDescent="0.25">
      <c r="A1625">
        <v>18</v>
      </c>
      <c r="B1625">
        <v>32</v>
      </c>
      <c r="C1625">
        <v>0</v>
      </c>
      <c r="D1625">
        <v>10</v>
      </c>
      <c r="E1625">
        <v>1</v>
      </c>
      <c r="F1625">
        <v>0</v>
      </c>
      <c r="H1625">
        <v>439.16434029999999</v>
      </c>
      <c r="J1625">
        <v>0</v>
      </c>
      <c r="K1625">
        <v>0</v>
      </c>
      <c r="L1625">
        <v>0</v>
      </c>
      <c r="M1625" t="str">
        <f t="shared" si="523"/>
        <v>No</v>
      </c>
      <c r="N1625">
        <f t="shared" si="542"/>
        <v>0</v>
      </c>
      <c r="O1625">
        <v>2037594</v>
      </c>
      <c r="P1625">
        <v>2193277</v>
      </c>
      <c r="Q1625">
        <v>2627215</v>
      </c>
      <c r="S1625">
        <f t="shared" si="524"/>
        <v>1.7777777777777777</v>
      </c>
      <c r="T1625">
        <f t="shared" si="525"/>
        <v>0.55555555555555558</v>
      </c>
      <c r="V1625" s="4">
        <f t="shared" si="526"/>
        <v>439.16434027989999</v>
      </c>
      <c r="W1625">
        <f t="shared" si="527"/>
        <v>3</v>
      </c>
      <c r="X1625">
        <f t="shared" si="528"/>
        <v>0.16666666666666666</v>
      </c>
      <c r="Y1625">
        <f t="shared" si="529"/>
        <v>9.375E-2</v>
      </c>
      <c r="Z1625">
        <f t="shared" si="530"/>
        <v>0.3</v>
      </c>
      <c r="AA1625" t="str">
        <f t="shared" si="531"/>
        <v>O</v>
      </c>
      <c r="AD1625">
        <f t="shared" si="532"/>
        <v>-0.25</v>
      </c>
      <c r="AF1625" t="str">
        <f t="shared" si="533"/>
        <v>----</v>
      </c>
      <c r="AG1625" t="str">
        <f t="shared" si="534"/>
        <v>----</v>
      </c>
      <c r="AH1625" t="str">
        <f t="shared" si="535"/>
        <v>----</v>
      </c>
      <c r="AI1625" t="str">
        <f t="shared" si="536"/>
        <v>AlipatNoN</v>
      </c>
      <c r="AJ1625" t="str">
        <f t="shared" si="537"/>
        <v>----</v>
      </c>
      <c r="AK1625" t="str">
        <f t="shared" si="538"/>
        <v>----</v>
      </c>
      <c r="AM1625" s="4">
        <f t="shared" si="539"/>
        <v>439.26589056714647</v>
      </c>
      <c r="AN1625" s="4">
        <f t="shared" si="540"/>
        <v>439</v>
      </c>
      <c r="AO1625" s="4">
        <f t="shared" si="541"/>
        <v>0.26589056714647086</v>
      </c>
    </row>
    <row r="1626" spans="1:41" x14ac:dyDescent="0.25">
      <c r="A1626">
        <v>18</v>
      </c>
      <c r="B1626">
        <v>32</v>
      </c>
      <c r="C1626">
        <v>4</v>
      </c>
      <c r="D1626">
        <v>5</v>
      </c>
      <c r="E1626">
        <v>0</v>
      </c>
      <c r="F1626">
        <v>0</v>
      </c>
      <c r="H1626">
        <v>383.2299926</v>
      </c>
      <c r="J1626">
        <v>0</v>
      </c>
      <c r="K1626">
        <v>0</v>
      </c>
      <c r="L1626">
        <v>0</v>
      </c>
      <c r="M1626" t="str">
        <f t="shared" si="523"/>
        <v>No</v>
      </c>
      <c r="N1626">
        <f t="shared" si="542"/>
        <v>0</v>
      </c>
      <c r="O1626">
        <v>2575912</v>
      </c>
      <c r="P1626">
        <v>4802711</v>
      </c>
      <c r="Q1626">
        <v>3624691</v>
      </c>
      <c r="S1626">
        <f t="shared" si="524"/>
        <v>1.7777777777777777</v>
      </c>
      <c r="T1626">
        <f t="shared" si="525"/>
        <v>0.27777777777777779</v>
      </c>
      <c r="V1626" s="4">
        <f t="shared" si="526"/>
        <v>383.22999257989994</v>
      </c>
      <c r="W1626">
        <f t="shared" si="527"/>
        <v>5</v>
      </c>
      <c r="X1626">
        <f t="shared" si="528"/>
        <v>0.27777777777777779</v>
      </c>
      <c r="Y1626">
        <f t="shared" si="529"/>
        <v>0.15625</v>
      </c>
      <c r="Z1626">
        <f t="shared" si="530"/>
        <v>1</v>
      </c>
      <c r="AA1626" t="str">
        <f t="shared" si="531"/>
        <v>O</v>
      </c>
      <c r="AD1626">
        <f t="shared" si="532"/>
        <v>4.3478260869565216E-2</v>
      </c>
      <c r="AF1626" t="str">
        <f t="shared" si="533"/>
        <v>----</v>
      </c>
      <c r="AG1626" t="str">
        <f t="shared" si="534"/>
        <v>----</v>
      </c>
      <c r="AH1626" t="str">
        <f t="shared" si="535"/>
        <v>----</v>
      </c>
      <c r="AI1626" t="str">
        <f t="shared" si="536"/>
        <v>----</v>
      </c>
      <c r="AJ1626" t="str">
        <f t="shared" si="537"/>
        <v>----</v>
      </c>
      <c r="AK1626" t="str">
        <f t="shared" si="538"/>
        <v>Alipat+N</v>
      </c>
      <c r="AM1626" s="4">
        <f t="shared" si="539"/>
        <v>383.31860887284205</v>
      </c>
      <c r="AN1626" s="4">
        <f t="shared" si="540"/>
        <v>383</v>
      </c>
      <c r="AO1626" s="4">
        <f t="shared" si="541"/>
        <v>0.31860887284204864</v>
      </c>
    </row>
    <row r="1627" spans="1:41" x14ac:dyDescent="0.25">
      <c r="A1627">
        <v>18</v>
      </c>
      <c r="B1627">
        <v>32</v>
      </c>
      <c r="C1627">
        <v>4</v>
      </c>
      <c r="D1627">
        <v>6</v>
      </c>
      <c r="E1627">
        <v>0</v>
      </c>
      <c r="F1627">
        <v>0</v>
      </c>
      <c r="H1627">
        <v>399.22490720000002</v>
      </c>
      <c r="J1627">
        <v>0</v>
      </c>
      <c r="K1627">
        <v>0</v>
      </c>
      <c r="L1627">
        <v>0</v>
      </c>
      <c r="M1627" t="str">
        <f t="shared" si="523"/>
        <v>No</v>
      </c>
      <c r="N1627">
        <f t="shared" si="542"/>
        <v>0</v>
      </c>
      <c r="O1627">
        <v>5238746</v>
      </c>
      <c r="P1627">
        <v>7357961</v>
      </c>
      <c r="Q1627">
        <v>6132680</v>
      </c>
      <c r="S1627">
        <f t="shared" si="524"/>
        <v>1.7777777777777777</v>
      </c>
      <c r="T1627">
        <f t="shared" si="525"/>
        <v>0.33333333333333331</v>
      </c>
      <c r="V1627" s="4">
        <f t="shared" si="526"/>
        <v>399.22490717989996</v>
      </c>
      <c r="W1627">
        <f t="shared" si="527"/>
        <v>5</v>
      </c>
      <c r="X1627">
        <f t="shared" si="528"/>
        <v>0.27777777777777779</v>
      </c>
      <c r="Y1627">
        <f t="shared" si="529"/>
        <v>0.15625</v>
      </c>
      <c r="Z1627">
        <f t="shared" si="530"/>
        <v>0.83333333333333337</v>
      </c>
      <c r="AA1627" t="str">
        <f t="shared" si="531"/>
        <v>O</v>
      </c>
      <c r="AD1627">
        <f t="shared" si="532"/>
        <v>0</v>
      </c>
      <c r="AF1627" t="str">
        <f t="shared" si="533"/>
        <v>----</v>
      </c>
      <c r="AG1627" t="str">
        <f t="shared" si="534"/>
        <v>----</v>
      </c>
      <c r="AH1627" t="str">
        <f t="shared" si="535"/>
        <v>----</v>
      </c>
      <c r="AI1627" t="str">
        <f t="shared" si="536"/>
        <v>----</v>
      </c>
      <c r="AJ1627" t="str">
        <f t="shared" si="537"/>
        <v>----</v>
      </c>
      <c r="AK1627" t="str">
        <f t="shared" si="538"/>
        <v>Alipat+N</v>
      </c>
      <c r="AM1627" s="4">
        <f t="shared" si="539"/>
        <v>399.31722206132736</v>
      </c>
      <c r="AN1627" s="4">
        <f t="shared" si="540"/>
        <v>399</v>
      </c>
      <c r="AO1627" s="4">
        <f t="shared" si="541"/>
        <v>0.31722206132735664</v>
      </c>
    </row>
    <row r="1628" spans="1:41" x14ac:dyDescent="0.25">
      <c r="A1628">
        <v>18</v>
      </c>
      <c r="B1628">
        <v>33</v>
      </c>
      <c r="C1628">
        <v>3</v>
      </c>
      <c r="D1628">
        <v>5</v>
      </c>
      <c r="E1628">
        <v>0</v>
      </c>
      <c r="F1628">
        <v>0</v>
      </c>
      <c r="H1628">
        <v>370.2347436</v>
      </c>
      <c r="J1628">
        <v>0</v>
      </c>
      <c r="K1628">
        <v>0</v>
      </c>
      <c r="L1628">
        <v>0</v>
      </c>
      <c r="M1628" t="str">
        <f t="shared" si="523"/>
        <v>No</v>
      </c>
      <c r="N1628">
        <f t="shared" si="542"/>
        <v>0</v>
      </c>
      <c r="O1628">
        <v>1659257</v>
      </c>
      <c r="P1628">
        <v>1519816</v>
      </c>
      <c r="Q1628">
        <v>2177698</v>
      </c>
      <c r="S1628">
        <f t="shared" si="524"/>
        <v>1.8333333333333333</v>
      </c>
      <c r="T1628">
        <f t="shared" si="525"/>
        <v>0.27777777777777779</v>
      </c>
      <c r="V1628" s="4">
        <f t="shared" si="526"/>
        <v>370.2347435799</v>
      </c>
      <c r="W1628">
        <f t="shared" si="527"/>
        <v>4</v>
      </c>
      <c r="X1628">
        <f t="shared" si="528"/>
        <v>0.22222222222222221</v>
      </c>
      <c r="Y1628">
        <f t="shared" si="529"/>
        <v>0.12121212121212122</v>
      </c>
      <c r="Z1628">
        <f t="shared" si="530"/>
        <v>0.8</v>
      </c>
      <c r="AA1628" t="str">
        <f t="shared" si="531"/>
        <v>O</v>
      </c>
      <c r="AD1628">
        <f t="shared" si="532"/>
        <v>0</v>
      </c>
      <c r="AF1628" t="str">
        <f t="shared" si="533"/>
        <v>----</v>
      </c>
      <c r="AG1628" t="str">
        <f t="shared" si="534"/>
        <v>----</v>
      </c>
      <c r="AH1628" t="str">
        <f t="shared" si="535"/>
        <v>----</v>
      </c>
      <c r="AI1628" t="str">
        <f t="shared" si="536"/>
        <v>----</v>
      </c>
      <c r="AJ1628" t="str">
        <f t="shared" si="537"/>
        <v>----</v>
      </c>
      <c r="AK1628" t="str">
        <f t="shared" si="538"/>
        <v>Alipat+N</v>
      </c>
      <c r="AM1628" s="4">
        <f t="shared" si="539"/>
        <v>370.32035491285842</v>
      </c>
      <c r="AN1628" s="4">
        <f t="shared" si="540"/>
        <v>370</v>
      </c>
      <c r="AO1628" s="4">
        <f t="shared" si="541"/>
        <v>0.32035491285841999</v>
      </c>
    </row>
    <row r="1629" spans="1:41" x14ac:dyDescent="0.25">
      <c r="A1629">
        <v>18</v>
      </c>
      <c r="B1629">
        <v>33</v>
      </c>
      <c r="C1629">
        <v>5</v>
      </c>
      <c r="D1629">
        <v>6</v>
      </c>
      <c r="E1629">
        <v>0</v>
      </c>
      <c r="F1629">
        <v>0</v>
      </c>
      <c r="H1629">
        <v>414.23580620000001</v>
      </c>
      <c r="J1629">
        <v>0</v>
      </c>
      <c r="K1629">
        <v>0</v>
      </c>
      <c r="L1629">
        <v>0</v>
      </c>
      <c r="M1629" t="str">
        <f t="shared" si="523"/>
        <v>No</v>
      </c>
      <c r="N1629">
        <f t="shared" si="542"/>
        <v>0</v>
      </c>
      <c r="O1629">
        <v>2174244</v>
      </c>
      <c r="P1629">
        <v>3664634</v>
      </c>
      <c r="Q1629">
        <v>3267700</v>
      </c>
      <c r="S1629">
        <f t="shared" si="524"/>
        <v>1.8333333333333333</v>
      </c>
      <c r="T1629">
        <f t="shared" si="525"/>
        <v>0.33333333333333331</v>
      </c>
      <c r="V1629" s="4">
        <f t="shared" si="526"/>
        <v>414.23580617990001</v>
      </c>
      <c r="W1629">
        <f t="shared" si="527"/>
        <v>5</v>
      </c>
      <c r="X1629">
        <f t="shared" si="528"/>
        <v>0.27777777777777779</v>
      </c>
      <c r="Y1629">
        <f t="shared" si="529"/>
        <v>0.15151515151515152</v>
      </c>
      <c r="Z1629">
        <f t="shared" si="530"/>
        <v>0.83333333333333337</v>
      </c>
      <c r="AA1629" t="str">
        <f t="shared" si="531"/>
        <v>O</v>
      </c>
      <c r="AD1629">
        <f t="shared" si="532"/>
        <v>-0.05</v>
      </c>
      <c r="AF1629" t="str">
        <f t="shared" si="533"/>
        <v>----</v>
      </c>
      <c r="AG1629" t="str">
        <f t="shared" si="534"/>
        <v>----</v>
      </c>
      <c r="AH1629" t="str">
        <f t="shared" si="535"/>
        <v>----</v>
      </c>
      <c r="AI1629" t="str">
        <f t="shared" si="536"/>
        <v>----</v>
      </c>
      <c r="AJ1629" t="str">
        <f t="shared" si="537"/>
        <v>----</v>
      </c>
      <c r="AK1629" t="str">
        <f t="shared" si="538"/>
        <v>Alipat+N</v>
      </c>
      <c r="AM1629" s="4">
        <f t="shared" si="539"/>
        <v>414.33159211069426</v>
      </c>
      <c r="AN1629" s="4">
        <f t="shared" si="540"/>
        <v>414</v>
      </c>
      <c r="AO1629" s="4">
        <f t="shared" si="541"/>
        <v>0.33159211069425965</v>
      </c>
    </row>
    <row r="1630" spans="1:41" x14ac:dyDescent="0.25">
      <c r="A1630">
        <v>18</v>
      </c>
      <c r="B1630">
        <v>33</v>
      </c>
      <c r="C1630">
        <v>5</v>
      </c>
      <c r="D1630">
        <v>7</v>
      </c>
      <c r="E1630">
        <v>0</v>
      </c>
      <c r="F1630">
        <v>0</v>
      </c>
      <c r="H1630">
        <v>430.23072079999997</v>
      </c>
      <c r="J1630">
        <v>0</v>
      </c>
      <c r="K1630">
        <v>0</v>
      </c>
      <c r="L1630">
        <v>0</v>
      </c>
      <c r="M1630" t="str">
        <f t="shared" si="523"/>
        <v>No</v>
      </c>
      <c r="N1630">
        <f t="shared" si="542"/>
        <v>0</v>
      </c>
      <c r="O1630">
        <v>2215377</v>
      </c>
      <c r="P1630">
        <v>3705246</v>
      </c>
      <c r="Q1630">
        <v>3457773</v>
      </c>
      <c r="S1630">
        <f t="shared" si="524"/>
        <v>1.8333333333333333</v>
      </c>
      <c r="T1630">
        <f t="shared" si="525"/>
        <v>0.3888888888888889</v>
      </c>
      <c r="V1630" s="4">
        <f t="shared" si="526"/>
        <v>430.23072077990003</v>
      </c>
      <c r="W1630">
        <f t="shared" si="527"/>
        <v>5</v>
      </c>
      <c r="X1630">
        <f t="shared" si="528"/>
        <v>0.27777777777777779</v>
      </c>
      <c r="Y1630">
        <f t="shared" si="529"/>
        <v>0.15151515151515152</v>
      </c>
      <c r="Z1630">
        <f t="shared" si="530"/>
        <v>0.7142857142857143</v>
      </c>
      <c r="AA1630" t="str">
        <f t="shared" si="531"/>
        <v>O</v>
      </c>
      <c r="AD1630">
        <f t="shared" si="532"/>
        <v>-0.10526315789473684</v>
      </c>
      <c r="AF1630" t="str">
        <f t="shared" si="533"/>
        <v>----</v>
      </c>
      <c r="AG1630" t="str">
        <f t="shared" si="534"/>
        <v>----</v>
      </c>
      <c r="AH1630" t="str">
        <f t="shared" si="535"/>
        <v>----</v>
      </c>
      <c r="AI1630" t="str">
        <f t="shared" si="536"/>
        <v>----</v>
      </c>
      <c r="AJ1630" t="str">
        <f t="shared" si="537"/>
        <v>----</v>
      </c>
      <c r="AK1630" t="str">
        <f t="shared" si="538"/>
        <v>Alipat+N</v>
      </c>
      <c r="AM1630" s="4">
        <f t="shared" si="539"/>
        <v>430.33020529917957</v>
      </c>
      <c r="AN1630" s="4">
        <f t="shared" si="540"/>
        <v>430</v>
      </c>
      <c r="AO1630" s="4">
        <f t="shared" si="541"/>
        <v>0.33020529917956765</v>
      </c>
    </row>
    <row r="1631" spans="1:41" x14ac:dyDescent="0.25">
      <c r="A1631">
        <v>18</v>
      </c>
      <c r="B1631">
        <v>34</v>
      </c>
      <c r="C1631">
        <v>0</v>
      </c>
      <c r="D1631">
        <v>2</v>
      </c>
      <c r="E1631">
        <v>0</v>
      </c>
      <c r="F1631">
        <v>0</v>
      </c>
      <c r="H1631">
        <v>281.24860280000001</v>
      </c>
      <c r="J1631">
        <v>0</v>
      </c>
      <c r="K1631">
        <v>0</v>
      </c>
      <c r="L1631">
        <v>0</v>
      </c>
      <c r="M1631" t="str">
        <f t="shared" si="523"/>
        <v>No</v>
      </c>
      <c r="N1631">
        <f t="shared" si="542"/>
        <v>0</v>
      </c>
      <c r="O1631">
        <v>4656998</v>
      </c>
      <c r="P1631">
        <v>4093439</v>
      </c>
      <c r="Q1631">
        <v>2693913</v>
      </c>
      <c r="S1631">
        <f t="shared" si="524"/>
        <v>1.8888888888888888</v>
      </c>
      <c r="T1631">
        <f t="shared" si="525"/>
        <v>0.1111111111111111</v>
      </c>
      <c r="V1631" s="4">
        <f t="shared" si="526"/>
        <v>281.24860277989995</v>
      </c>
      <c r="W1631">
        <f t="shared" si="527"/>
        <v>2</v>
      </c>
      <c r="X1631">
        <f t="shared" si="528"/>
        <v>0.1111111111111111</v>
      </c>
      <c r="Y1631">
        <f t="shared" si="529"/>
        <v>5.8823529411764705E-2</v>
      </c>
      <c r="Z1631">
        <f t="shared" si="530"/>
        <v>1</v>
      </c>
      <c r="AA1631" t="str">
        <f t="shared" si="531"/>
        <v>O</v>
      </c>
      <c r="AD1631">
        <f t="shared" si="532"/>
        <v>5.8823529411764705E-2</v>
      </c>
      <c r="AF1631" t="str">
        <f t="shared" si="533"/>
        <v>----</v>
      </c>
      <c r="AG1631" t="str">
        <f t="shared" si="534"/>
        <v>----</v>
      </c>
      <c r="AH1631" t="str">
        <f t="shared" si="535"/>
        <v>----</v>
      </c>
      <c r="AI1631" t="str">
        <f t="shared" si="536"/>
        <v>AlipatNoN</v>
      </c>
      <c r="AJ1631" t="str">
        <f t="shared" si="537"/>
        <v>----</v>
      </c>
      <c r="AK1631" t="str">
        <f t="shared" si="538"/>
        <v>----</v>
      </c>
      <c r="AM1631" s="4">
        <f t="shared" si="539"/>
        <v>281.31363737806834</v>
      </c>
      <c r="AN1631" s="4">
        <f t="shared" si="540"/>
        <v>281</v>
      </c>
      <c r="AO1631" s="4">
        <f t="shared" si="541"/>
        <v>0.31363737806833569</v>
      </c>
    </row>
    <row r="1632" spans="1:41" x14ac:dyDescent="0.25">
      <c r="A1632">
        <v>18</v>
      </c>
      <c r="B1632">
        <v>34</v>
      </c>
      <c r="C1632">
        <v>0</v>
      </c>
      <c r="D1632">
        <v>5</v>
      </c>
      <c r="E1632">
        <v>0</v>
      </c>
      <c r="F1632">
        <v>0</v>
      </c>
      <c r="H1632">
        <v>329.2333466</v>
      </c>
      <c r="J1632">
        <v>0</v>
      </c>
      <c r="K1632">
        <v>0</v>
      </c>
      <c r="L1632">
        <v>0</v>
      </c>
      <c r="M1632" t="str">
        <f t="shared" si="523"/>
        <v>No</v>
      </c>
      <c r="N1632">
        <f t="shared" si="542"/>
        <v>0</v>
      </c>
      <c r="O1632">
        <v>9217642</v>
      </c>
      <c r="P1632">
        <v>10136698</v>
      </c>
      <c r="Q1632">
        <v>7210579</v>
      </c>
      <c r="S1632">
        <f t="shared" si="524"/>
        <v>1.8888888888888888</v>
      </c>
      <c r="T1632">
        <f t="shared" si="525"/>
        <v>0.27777777777777779</v>
      </c>
      <c r="V1632" s="4">
        <f t="shared" si="526"/>
        <v>329.2333465799</v>
      </c>
      <c r="W1632">
        <f t="shared" si="527"/>
        <v>2</v>
      </c>
      <c r="X1632">
        <f t="shared" si="528"/>
        <v>0.1111111111111111</v>
      </c>
      <c r="Y1632">
        <f t="shared" si="529"/>
        <v>5.8823529411764705E-2</v>
      </c>
      <c r="Z1632">
        <f t="shared" si="530"/>
        <v>0.4</v>
      </c>
      <c r="AA1632" t="str">
        <f t="shared" si="531"/>
        <v>O</v>
      </c>
      <c r="AD1632">
        <f t="shared" si="532"/>
        <v>-3.2258064516129031E-2</v>
      </c>
      <c r="AF1632" t="str">
        <f t="shared" si="533"/>
        <v>----</v>
      </c>
      <c r="AG1632" t="str">
        <f t="shared" si="534"/>
        <v>----</v>
      </c>
      <c r="AH1632" t="str">
        <f t="shared" si="535"/>
        <v>----</v>
      </c>
      <c r="AI1632" t="str">
        <f t="shared" si="536"/>
        <v>AlipatNoN</v>
      </c>
      <c r="AJ1632" t="str">
        <f t="shared" si="537"/>
        <v>----</v>
      </c>
      <c r="AK1632" t="str">
        <f t="shared" si="538"/>
        <v>----</v>
      </c>
      <c r="AM1632" s="4">
        <f t="shared" si="539"/>
        <v>329.30947694352426</v>
      </c>
      <c r="AN1632" s="4">
        <f t="shared" si="540"/>
        <v>329</v>
      </c>
      <c r="AO1632" s="4">
        <f t="shared" si="541"/>
        <v>0.3094769435242597</v>
      </c>
    </row>
    <row r="1633" spans="1:41" x14ac:dyDescent="0.25">
      <c r="A1633">
        <v>18</v>
      </c>
      <c r="B1633">
        <v>34</v>
      </c>
      <c r="C1633">
        <v>0</v>
      </c>
      <c r="D1633">
        <v>6</v>
      </c>
      <c r="E1633">
        <v>0</v>
      </c>
      <c r="F1633">
        <v>0</v>
      </c>
      <c r="H1633">
        <v>345.22826120000002</v>
      </c>
      <c r="J1633">
        <v>0</v>
      </c>
      <c r="K1633">
        <v>0</v>
      </c>
      <c r="L1633">
        <v>0</v>
      </c>
      <c r="M1633" t="str">
        <f t="shared" si="523"/>
        <v>No</v>
      </c>
      <c r="N1633">
        <f t="shared" si="542"/>
        <v>0</v>
      </c>
      <c r="O1633">
        <v>7715665</v>
      </c>
      <c r="P1633">
        <v>21076949</v>
      </c>
      <c r="Q1633">
        <v>12518070</v>
      </c>
      <c r="S1633">
        <f t="shared" si="524"/>
        <v>1.8888888888888888</v>
      </c>
      <c r="T1633">
        <f t="shared" si="525"/>
        <v>0.33333333333333331</v>
      </c>
      <c r="V1633" s="4">
        <f t="shared" si="526"/>
        <v>345.22826117989996</v>
      </c>
      <c r="W1633">
        <f t="shared" si="527"/>
        <v>2</v>
      </c>
      <c r="X1633">
        <f t="shared" si="528"/>
        <v>0.1111111111111111</v>
      </c>
      <c r="Y1633">
        <f t="shared" si="529"/>
        <v>5.8823529411764705E-2</v>
      </c>
      <c r="Z1633">
        <f t="shared" si="530"/>
        <v>0.33333333333333331</v>
      </c>
      <c r="AA1633" t="str">
        <f t="shared" si="531"/>
        <v>O</v>
      </c>
      <c r="AD1633">
        <f t="shared" si="532"/>
        <v>-6.6666666666666666E-2</v>
      </c>
      <c r="AF1633" t="str">
        <f t="shared" si="533"/>
        <v>----</v>
      </c>
      <c r="AG1633" t="str">
        <f t="shared" si="534"/>
        <v>----</v>
      </c>
      <c r="AH1633" t="str">
        <f t="shared" si="535"/>
        <v>----</v>
      </c>
      <c r="AI1633" t="str">
        <f t="shared" si="536"/>
        <v>AlipatNoN</v>
      </c>
      <c r="AJ1633" t="str">
        <f t="shared" si="537"/>
        <v>----</v>
      </c>
      <c r="AK1633" t="str">
        <f t="shared" si="538"/>
        <v>----</v>
      </c>
      <c r="AM1633" s="4">
        <f t="shared" si="539"/>
        <v>345.30809013200951</v>
      </c>
      <c r="AN1633" s="4">
        <f t="shared" si="540"/>
        <v>345</v>
      </c>
      <c r="AO1633" s="4">
        <f t="shared" si="541"/>
        <v>0.30809013200951085</v>
      </c>
    </row>
    <row r="1634" spans="1:41" x14ac:dyDescent="0.25">
      <c r="A1634">
        <v>18</v>
      </c>
      <c r="B1634">
        <v>34</v>
      </c>
      <c r="C1634">
        <v>0</v>
      </c>
      <c r="D1634">
        <v>7</v>
      </c>
      <c r="E1634">
        <v>0</v>
      </c>
      <c r="F1634">
        <v>0</v>
      </c>
      <c r="H1634">
        <v>361.22317579999998</v>
      </c>
      <c r="J1634">
        <v>0</v>
      </c>
      <c r="K1634">
        <v>0</v>
      </c>
      <c r="L1634">
        <v>0</v>
      </c>
      <c r="M1634" t="str">
        <f t="shared" si="523"/>
        <v>No</v>
      </c>
      <c r="N1634">
        <f t="shared" si="542"/>
        <v>0</v>
      </c>
      <c r="O1634">
        <v>13192384</v>
      </c>
      <c r="P1634">
        <v>21991089</v>
      </c>
      <c r="Q1634">
        <v>16510400</v>
      </c>
      <c r="S1634">
        <f t="shared" si="524"/>
        <v>1.8888888888888888</v>
      </c>
      <c r="T1634">
        <f t="shared" si="525"/>
        <v>0.3888888888888889</v>
      </c>
      <c r="V1634" s="4">
        <f t="shared" si="526"/>
        <v>361.22317577989998</v>
      </c>
      <c r="W1634">
        <f t="shared" si="527"/>
        <v>2</v>
      </c>
      <c r="X1634">
        <f t="shared" si="528"/>
        <v>0.1111111111111111</v>
      </c>
      <c r="Y1634">
        <f t="shared" si="529"/>
        <v>5.8823529411764705E-2</v>
      </c>
      <c r="Z1634">
        <f t="shared" si="530"/>
        <v>0.2857142857142857</v>
      </c>
      <c r="AA1634" t="str">
        <f t="shared" si="531"/>
        <v>O</v>
      </c>
      <c r="AD1634">
        <f t="shared" si="532"/>
        <v>-0.10344827586206896</v>
      </c>
      <c r="AF1634" t="str">
        <f t="shared" si="533"/>
        <v>----</v>
      </c>
      <c r="AG1634" t="str">
        <f t="shared" si="534"/>
        <v>----</v>
      </c>
      <c r="AH1634" t="str">
        <f t="shared" si="535"/>
        <v>----</v>
      </c>
      <c r="AI1634" t="str">
        <f t="shared" si="536"/>
        <v>AlipatNoN</v>
      </c>
      <c r="AJ1634" t="str">
        <f t="shared" si="537"/>
        <v>----</v>
      </c>
      <c r="AK1634" t="str">
        <f t="shared" si="538"/>
        <v>----</v>
      </c>
      <c r="AM1634" s="4">
        <f t="shared" si="539"/>
        <v>361.30670332049482</v>
      </c>
      <c r="AN1634" s="4">
        <f t="shared" si="540"/>
        <v>361</v>
      </c>
      <c r="AO1634" s="4">
        <f t="shared" si="541"/>
        <v>0.30670332049481885</v>
      </c>
    </row>
    <row r="1635" spans="1:41" x14ac:dyDescent="0.25">
      <c r="A1635">
        <v>18</v>
      </c>
      <c r="B1635">
        <v>34</v>
      </c>
      <c r="C1635">
        <v>0</v>
      </c>
      <c r="D1635">
        <v>8</v>
      </c>
      <c r="E1635">
        <v>1</v>
      </c>
      <c r="F1635">
        <v>0</v>
      </c>
      <c r="H1635">
        <v>409.19016110000001</v>
      </c>
      <c r="J1635">
        <v>0</v>
      </c>
      <c r="K1635">
        <v>0</v>
      </c>
      <c r="L1635">
        <v>0</v>
      </c>
      <c r="M1635" t="str">
        <f t="shared" si="523"/>
        <v>No</v>
      </c>
      <c r="N1635">
        <f t="shared" si="542"/>
        <v>0</v>
      </c>
      <c r="O1635">
        <v>4095036</v>
      </c>
      <c r="P1635">
        <v>5211692</v>
      </c>
      <c r="Q1635">
        <v>4712373</v>
      </c>
      <c r="S1635">
        <f t="shared" si="524"/>
        <v>1.8888888888888888</v>
      </c>
      <c r="T1635">
        <f t="shared" si="525"/>
        <v>0.44444444444444442</v>
      </c>
      <c r="V1635" s="4">
        <f t="shared" si="526"/>
        <v>409.19016107990001</v>
      </c>
      <c r="W1635">
        <f t="shared" si="527"/>
        <v>2</v>
      </c>
      <c r="X1635">
        <f t="shared" si="528"/>
        <v>0.1111111111111111</v>
      </c>
      <c r="Y1635">
        <f t="shared" si="529"/>
        <v>5.8823529411764705E-2</v>
      </c>
      <c r="Z1635">
        <f t="shared" si="530"/>
        <v>0.25</v>
      </c>
      <c r="AA1635" t="str">
        <f t="shared" si="531"/>
        <v>O</v>
      </c>
      <c r="AD1635">
        <f t="shared" si="532"/>
        <v>-0.23076923076923078</v>
      </c>
      <c r="AF1635" t="str">
        <f t="shared" si="533"/>
        <v>----</v>
      </c>
      <c r="AG1635" t="str">
        <f t="shared" si="534"/>
        <v>----</v>
      </c>
      <c r="AH1635" t="str">
        <f t="shared" si="535"/>
        <v>----</v>
      </c>
      <c r="AI1635" t="str">
        <f t="shared" si="536"/>
        <v>AlipatNoN</v>
      </c>
      <c r="AJ1635" t="str">
        <f t="shared" si="537"/>
        <v>----</v>
      </c>
      <c r="AK1635" t="str">
        <f t="shared" si="538"/>
        <v>----</v>
      </c>
      <c r="AM1635" s="4">
        <f t="shared" si="539"/>
        <v>409.28478027955913</v>
      </c>
      <c r="AN1635" s="4">
        <f t="shared" si="540"/>
        <v>409</v>
      </c>
      <c r="AO1635" s="4">
        <f t="shared" si="541"/>
        <v>0.28478027955912921</v>
      </c>
    </row>
    <row r="1636" spans="1:41" x14ac:dyDescent="0.25">
      <c r="A1636">
        <v>18</v>
      </c>
      <c r="B1636">
        <v>34</v>
      </c>
      <c r="C1636">
        <v>4</v>
      </c>
      <c r="D1636">
        <v>5</v>
      </c>
      <c r="E1636">
        <v>0</v>
      </c>
      <c r="F1636">
        <v>0</v>
      </c>
      <c r="H1636">
        <v>385.2456426</v>
      </c>
      <c r="J1636">
        <v>0</v>
      </c>
      <c r="K1636">
        <v>0</v>
      </c>
      <c r="L1636">
        <v>0</v>
      </c>
      <c r="M1636" t="str">
        <f t="shared" ref="M1636:M1699" si="543">IF(J1636&gt;0,"Yes","No")</f>
        <v>No</v>
      </c>
      <c r="N1636">
        <f t="shared" si="542"/>
        <v>0</v>
      </c>
      <c r="O1636">
        <v>2128953</v>
      </c>
      <c r="P1636">
        <v>4673189</v>
      </c>
      <c r="Q1636">
        <v>3826923</v>
      </c>
      <c r="S1636">
        <f t="shared" ref="S1636:S1699" si="544">B1636/A1636</f>
        <v>1.8888888888888888</v>
      </c>
      <c r="T1636">
        <f t="shared" ref="T1636:T1699" si="545">D1636/A1636</f>
        <v>0.27777777777777779</v>
      </c>
      <c r="V1636" s="4">
        <f t="shared" ref="V1636:V1699" si="546">A1636*12+(B1636-1)*1.007825+C1636*14.003074+D1636*15.9949146+E1636*31.9720707+F1636*30.9737615+0.0005485799</f>
        <v>385.24564257989999</v>
      </c>
      <c r="W1636">
        <f t="shared" ref="W1636:W1699" si="547">1+A1636-B1636/2+C1636/2+F1636/2</f>
        <v>4</v>
      </c>
      <c r="X1636">
        <f t="shared" ref="X1636:X1699" si="548">W1636/A1636</f>
        <v>0.22222222222222221</v>
      </c>
      <c r="Y1636">
        <f t="shared" ref="Y1636:Y1699" si="549">W1636/B1636</f>
        <v>0.11764705882352941</v>
      </c>
      <c r="Z1636">
        <f t="shared" ref="Z1636:Z1699" si="550">W1636/D1636</f>
        <v>0.8</v>
      </c>
      <c r="AA1636" t="str">
        <f t="shared" ref="AA1636:AA1699" si="551">IF(X1636&gt;=0.3,IF(X1636&lt;=0.68,IF(Y1636&gt;=0.2,IF(Y1636&lt;=0.95,IF(Z1636&gt;=0.77,IF(Z1636&lt;=1.75,"CRAM","O"),"O"),"O"),"O"),"O"),"O")</f>
        <v>O</v>
      </c>
      <c r="AD1636">
        <f t="shared" ref="AD1636:AD1699" si="552">(1+A1636-D1636/2-E1636-B1636/2)/(A1636-D1636/2-E1636-C1636-F1636)</f>
        <v>-4.3478260869565216E-2</v>
      </c>
      <c r="AF1636" t="str">
        <f t="shared" ref="AF1636:AF1699" si="553">IF(AD1636&gt;0.66,"CondAr","----")</f>
        <v>----</v>
      </c>
      <c r="AG1636" t="str">
        <f t="shared" ref="AG1636:AG1699" si="554">IF(AND((AD1636&gt;0.5),(AD1636&lt;=0.66)),"Aromatic","----")</f>
        <v>----</v>
      </c>
      <c r="AH1636" t="str">
        <f t="shared" ref="AH1636:AH1699" si="555">IF(AND((AD1636&lt;=0.5),(S1636&lt;1.5)),"HUnSatLig","----")</f>
        <v>----</v>
      </c>
      <c r="AI1636" t="str">
        <f t="shared" ref="AI1636:AI1699" si="556">IF(AND((T1636&lt;0.6),(S1636&gt;=1.5),(C1636=0)),"AlipatNoN","----")</f>
        <v>----</v>
      </c>
      <c r="AJ1636" t="str">
        <f t="shared" ref="AJ1636:AJ1699" si="557">IF(AND((S1636&gt;=1.5),(T1636&gt;=0.6)),"SatFACarb","----")</f>
        <v>----</v>
      </c>
      <c r="AK1636" t="str">
        <f t="shared" ref="AK1636:AK1699" si="558">IF(AND((T1636&lt;0.6),(S1636&gt;=1.5),(C1636&gt;0)),"Alipat+N","----")</f>
        <v>Alipat+N</v>
      </c>
      <c r="AM1636" s="4">
        <f t="shared" ref="AM1636:AM1699" si="559">V1636*(44/43.989828)</f>
        <v>385.33472496222532</v>
      </c>
      <c r="AN1636" s="4">
        <f t="shared" ref="AN1636:AN1699" si="560">INT(AM1636)</f>
        <v>385</v>
      </c>
      <c r="AO1636" s="4">
        <f t="shared" ref="AO1636:AO1699" si="561">AM1636-AN1636</f>
        <v>0.334724962225323</v>
      </c>
    </row>
    <row r="1637" spans="1:41" x14ac:dyDescent="0.25">
      <c r="A1637">
        <v>18</v>
      </c>
      <c r="B1637">
        <v>34</v>
      </c>
      <c r="C1637">
        <v>4</v>
      </c>
      <c r="D1637">
        <v>6</v>
      </c>
      <c r="E1637">
        <v>0</v>
      </c>
      <c r="F1637">
        <v>0</v>
      </c>
      <c r="H1637">
        <v>401.24055720000001</v>
      </c>
      <c r="J1637">
        <v>0</v>
      </c>
      <c r="K1637">
        <v>0</v>
      </c>
      <c r="L1637">
        <v>0</v>
      </c>
      <c r="M1637" t="str">
        <f t="shared" si="543"/>
        <v>No</v>
      </c>
      <c r="N1637">
        <f t="shared" si="542"/>
        <v>0</v>
      </c>
      <c r="O1637">
        <v>4422921</v>
      </c>
      <c r="P1637">
        <v>7472940</v>
      </c>
      <c r="Q1637">
        <v>6424796</v>
      </c>
      <c r="S1637">
        <f t="shared" si="544"/>
        <v>1.8888888888888888</v>
      </c>
      <c r="T1637">
        <f t="shared" si="545"/>
        <v>0.33333333333333331</v>
      </c>
      <c r="V1637" s="4">
        <f t="shared" si="546"/>
        <v>401.24055717989995</v>
      </c>
      <c r="W1637">
        <f t="shared" si="547"/>
        <v>4</v>
      </c>
      <c r="X1637">
        <f t="shared" si="548"/>
        <v>0.22222222222222221</v>
      </c>
      <c r="Y1637">
        <f t="shared" si="549"/>
        <v>0.11764705882352941</v>
      </c>
      <c r="Z1637">
        <f t="shared" si="550"/>
        <v>0.66666666666666663</v>
      </c>
      <c r="AA1637" t="str">
        <f t="shared" si="551"/>
        <v>O</v>
      </c>
      <c r="AD1637">
        <f t="shared" si="552"/>
        <v>-9.0909090909090912E-2</v>
      </c>
      <c r="AF1637" t="str">
        <f t="shared" si="553"/>
        <v>----</v>
      </c>
      <c r="AG1637" t="str">
        <f t="shared" si="554"/>
        <v>----</v>
      </c>
      <c r="AH1637" t="str">
        <f t="shared" si="555"/>
        <v>----</v>
      </c>
      <c r="AI1637" t="str">
        <f t="shared" si="556"/>
        <v>----</v>
      </c>
      <c r="AJ1637" t="str">
        <f t="shared" si="557"/>
        <v>----</v>
      </c>
      <c r="AK1637" t="str">
        <f t="shared" si="558"/>
        <v>Alipat+N</v>
      </c>
      <c r="AM1637" s="4">
        <f t="shared" si="559"/>
        <v>401.33333815071057</v>
      </c>
      <c r="AN1637" s="4">
        <f t="shared" si="560"/>
        <v>401</v>
      </c>
      <c r="AO1637" s="4">
        <f t="shared" si="561"/>
        <v>0.33333815071057415</v>
      </c>
    </row>
    <row r="1638" spans="1:41" x14ac:dyDescent="0.25">
      <c r="A1638">
        <v>18</v>
      </c>
      <c r="B1638">
        <v>34</v>
      </c>
      <c r="C1638">
        <v>4</v>
      </c>
      <c r="D1638">
        <v>7</v>
      </c>
      <c r="E1638">
        <v>0</v>
      </c>
      <c r="F1638">
        <v>0</v>
      </c>
      <c r="H1638">
        <v>417.23547180000003</v>
      </c>
      <c r="J1638">
        <v>0</v>
      </c>
      <c r="K1638">
        <v>0</v>
      </c>
      <c r="L1638">
        <v>0</v>
      </c>
      <c r="M1638" t="str">
        <f t="shared" si="543"/>
        <v>No</v>
      </c>
      <c r="N1638">
        <f t="shared" si="542"/>
        <v>0</v>
      </c>
      <c r="O1638">
        <v>3428181</v>
      </c>
      <c r="P1638">
        <v>5610269</v>
      </c>
      <c r="Q1638">
        <v>4551825</v>
      </c>
      <c r="S1638">
        <f t="shared" si="544"/>
        <v>1.8888888888888888</v>
      </c>
      <c r="T1638">
        <f t="shared" si="545"/>
        <v>0.3888888888888889</v>
      </c>
      <c r="V1638" s="4">
        <f t="shared" si="546"/>
        <v>417.23547177989997</v>
      </c>
      <c r="W1638">
        <f t="shared" si="547"/>
        <v>4</v>
      </c>
      <c r="X1638">
        <f t="shared" si="548"/>
        <v>0.22222222222222221</v>
      </c>
      <c r="Y1638">
        <f t="shared" si="549"/>
        <v>0.11764705882352941</v>
      </c>
      <c r="Z1638">
        <f t="shared" si="550"/>
        <v>0.5714285714285714</v>
      </c>
      <c r="AA1638" t="str">
        <f t="shared" si="551"/>
        <v>O</v>
      </c>
      <c r="AD1638">
        <f t="shared" si="552"/>
        <v>-0.14285714285714285</v>
      </c>
      <c r="AF1638" t="str">
        <f t="shared" si="553"/>
        <v>----</v>
      </c>
      <c r="AG1638" t="str">
        <f t="shared" si="554"/>
        <v>----</v>
      </c>
      <c r="AH1638" t="str">
        <f t="shared" si="555"/>
        <v>----</v>
      </c>
      <c r="AI1638" t="str">
        <f t="shared" si="556"/>
        <v>----</v>
      </c>
      <c r="AJ1638" t="str">
        <f t="shared" si="557"/>
        <v>----</v>
      </c>
      <c r="AK1638" t="str">
        <f t="shared" si="558"/>
        <v>Alipat+N</v>
      </c>
      <c r="AM1638" s="4">
        <f t="shared" si="559"/>
        <v>417.33195133919588</v>
      </c>
      <c r="AN1638" s="4">
        <f t="shared" si="560"/>
        <v>417</v>
      </c>
      <c r="AO1638" s="4">
        <f t="shared" si="561"/>
        <v>0.33195133919588216</v>
      </c>
    </row>
    <row r="1639" spans="1:41" x14ac:dyDescent="0.25">
      <c r="A1639">
        <v>18</v>
      </c>
      <c r="B1639">
        <v>36</v>
      </c>
      <c r="C1639">
        <v>0</v>
      </c>
      <c r="D1639">
        <v>5</v>
      </c>
      <c r="E1639">
        <v>0</v>
      </c>
      <c r="F1639">
        <v>0</v>
      </c>
      <c r="H1639">
        <v>331.2489966</v>
      </c>
      <c r="J1639">
        <v>0</v>
      </c>
      <c r="K1639">
        <v>0</v>
      </c>
      <c r="L1639">
        <v>0</v>
      </c>
      <c r="M1639" t="str">
        <f t="shared" si="543"/>
        <v>No</v>
      </c>
      <c r="N1639">
        <f t="shared" si="542"/>
        <v>0</v>
      </c>
      <c r="O1639">
        <v>2242510</v>
      </c>
      <c r="P1639">
        <v>10956341</v>
      </c>
      <c r="Q1639">
        <v>4793400</v>
      </c>
      <c r="S1639">
        <f t="shared" si="544"/>
        <v>2</v>
      </c>
      <c r="T1639">
        <f t="shared" si="545"/>
        <v>0.27777777777777779</v>
      </c>
      <c r="V1639" s="4">
        <f t="shared" si="546"/>
        <v>331.24899657989999</v>
      </c>
      <c r="W1639">
        <f t="shared" si="547"/>
        <v>1</v>
      </c>
      <c r="X1639">
        <f t="shared" si="548"/>
        <v>5.5555555555555552E-2</v>
      </c>
      <c r="Y1639">
        <f t="shared" si="549"/>
        <v>2.7777777777777776E-2</v>
      </c>
      <c r="Z1639">
        <f t="shared" si="550"/>
        <v>0.2</v>
      </c>
      <c r="AA1639" t="str">
        <f t="shared" si="551"/>
        <v>O</v>
      </c>
      <c r="AD1639">
        <f t="shared" si="552"/>
        <v>-9.6774193548387094E-2</v>
      </c>
      <c r="AF1639" t="str">
        <f t="shared" si="553"/>
        <v>----</v>
      </c>
      <c r="AG1639" t="str">
        <f t="shared" si="554"/>
        <v>----</v>
      </c>
      <c r="AH1639" t="str">
        <f t="shared" si="555"/>
        <v>----</v>
      </c>
      <c r="AI1639" t="str">
        <f t="shared" si="556"/>
        <v>AlipatNoN</v>
      </c>
      <c r="AJ1639" t="str">
        <f t="shared" si="557"/>
        <v>----</v>
      </c>
      <c r="AK1639" t="str">
        <f t="shared" si="558"/>
        <v>----</v>
      </c>
      <c r="AM1639" s="4">
        <f t="shared" si="559"/>
        <v>331.32559303290748</v>
      </c>
      <c r="AN1639" s="4">
        <f t="shared" si="560"/>
        <v>331</v>
      </c>
      <c r="AO1639" s="4">
        <f t="shared" si="561"/>
        <v>0.32559303290747721</v>
      </c>
    </row>
    <row r="1640" spans="1:41" x14ac:dyDescent="0.25">
      <c r="A1640">
        <v>18</v>
      </c>
      <c r="B1640">
        <v>36</v>
      </c>
      <c r="C1640">
        <v>0</v>
      </c>
      <c r="D1640">
        <v>6</v>
      </c>
      <c r="E1640">
        <v>0</v>
      </c>
      <c r="F1640">
        <v>0</v>
      </c>
      <c r="H1640">
        <v>347.24391120000001</v>
      </c>
      <c r="J1640">
        <v>0</v>
      </c>
      <c r="K1640">
        <v>0</v>
      </c>
      <c r="L1640">
        <v>0</v>
      </c>
      <c r="M1640" t="str">
        <f t="shared" si="543"/>
        <v>No</v>
      </c>
      <c r="N1640">
        <f t="shared" si="542"/>
        <v>0</v>
      </c>
      <c r="O1640">
        <v>7724362</v>
      </c>
      <c r="P1640">
        <v>15629836</v>
      </c>
      <c r="Q1640">
        <v>9825535</v>
      </c>
      <c r="S1640">
        <f t="shared" si="544"/>
        <v>2</v>
      </c>
      <c r="T1640">
        <f t="shared" si="545"/>
        <v>0.33333333333333331</v>
      </c>
      <c r="V1640" s="4">
        <f t="shared" si="546"/>
        <v>347.24391117990001</v>
      </c>
      <c r="W1640">
        <f t="shared" si="547"/>
        <v>1</v>
      </c>
      <c r="X1640">
        <f t="shared" si="548"/>
        <v>5.5555555555555552E-2</v>
      </c>
      <c r="Y1640">
        <f t="shared" si="549"/>
        <v>2.7777777777777776E-2</v>
      </c>
      <c r="Z1640">
        <f t="shared" si="550"/>
        <v>0.16666666666666666</v>
      </c>
      <c r="AA1640" t="str">
        <f t="shared" si="551"/>
        <v>O</v>
      </c>
      <c r="AD1640">
        <f t="shared" si="552"/>
        <v>-0.13333333333333333</v>
      </c>
      <c r="AF1640" t="str">
        <f t="shared" si="553"/>
        <v>----</v>
      </c>
      <c r="AG1640" t="str">
        <f t="shared" si="554"/>
        <v>----</v>
      </c>
      <c r="AH1640" t="str">
        <f t="shared" si="555"/>
        <v>----</v>
      </c>
      <c r="AI1640" t="str">
        <f t="shared" si="556"/>
        <v>AlipatNoN</v>
      </c>
      <c r="AJ1640" t="str">
        <f t="shared" si="557"/>
        <v>----</v>
      </c>
      <c r="AK1640" t="str">
        <f t="shared" si="558"/>
        <v>----</v>
      </c>
      <c r="AM1640" s="4">
        <f t="shared" si="559"/>
        <v>347.32420622139279</v>
      </c>
      <c r="AN1640" s="4">
        <f t="shared" si="560"/>
        <v>347</v>
      </c>
      <c r="AO1640" s="4">
        <f t="shared" si="561"/>
        <v>0.32420622139278521</v>
      </c>
    </row>
    <row r="1641" spans="1:41" x14ac:dyDescent="0.25">
      <c r="A1641">
        <v>18</v>
      </c>
      <c r="B1641">
        <v>36</v>
      </c>
      <c r="C1641">
        <v>0</v>
      </c>
      <c r="D1641">
        <v>6</v>
      </c>
      <c r="E1641">
        <v>1</v>
      </c>
      <c r="F1641">
        <v>0</v>
      </c>
      <c r="H1641">
        <v>379.21598189999997</v>
      </c>
      <c r="J1641">
        <v>0</v>
      </c>
      <c r="K1641">
        <v>0</v>
      </c>
      <c r="L1641">
        <v>0</v>
      </c>
      <c r="M1641" t="str">
        <f t="shared" si="543"/>
        <v>No</v>
      </c>
      <c r="N1641">
        <f t="shared" si="542"/>
        <v>0</v>
      </c>
      <c r="O1641">
        <v>3381205</v>
      </c>
      <c r="P1641">
        <v>2054725</v>
      </c>
      <c r="Q1641">
        <v>3307211</v>
      </c>
      <c r="S1641">
        <f t="shared" si="544"/>
        <v>2</v>
      </c>
      <c r="T1641">
        <f t="shared" si="545"/>
        <v>0.33333333333333331</v>
      </c>
      <c r="V1641" s="4">
        <f t="shared" si="546"/>
        <v>379.21598187990003</v>
      </c>
      <c r="W1641">
        <f t="shared" si="547"/>
        <v>1</v>
      </c>
      <c r="X1641">
        <f t="shared" si="548"/>
        <v>5.5555555555555552E-2</v>
      </c>
      <c r="Y1641">
        <f t="shared" si="549"/>
        <v>2.7777777777777776E-2</v>
      </c>
      <c r="Z1641">
        <f t="shared" si="550"/>
        <v>0.16666666666666666</v>
      </c>
      <c r="AA1641" t="str">
        <f t="shared" si="551"/>
        <v>O</v>
      </c>
      <c r="AD1641">
        <f t="shared" si="552"/>
        <v>-0.21428571428571427</v>
      </c>
      <c r="AF1641" t="str">
        <f t="shared" si="553"/>
        <v>----</v>
      </c>
      <c r="AG1641" t="str">
        <f t="shared" si="554"/>
        <v>----</v>
      </c>
      <c r="AH1641" t="str">
        <f t="shared" si="555"/>
        <v>----</v>
      </c>
      <c r="AI1641" t="str">
        <f t="shared" si="556"/>
        <v>AlipatNoN</v>
      </c>
      <c r="AJ1641" t="str">
        <f t="shared" si="557"/>
        <v>----</v>
      </c>
      <c r="AK1641" t="str">
        <f t="shared" si="558"/>
        <v>----</v>
      </c>
      <c r="AM1641" s="4">
        <f t="shared" si="559"/>
        <v>379.30366999197173</v>
      </c>
      <c r="AN1641" s="4">
        <f t="shared" si="560"/>
        <v>379</v>
      </c>
      <c r="AO1641" s="4">
        <f t="shared" si="561"/>
        <v>0.30366999197173072</v>
      </c>
    </row>
    <row r="1642" spans="1:41" x14ac:dyDescent="0.25">
      <c r="A1642">
        <v>18</v>
      </c>
      <c r="B1642">
        <v>36</v>
      </c>
      <c r="C1642">
        <v>0</v>
      </c>
      <c r="D1642">
        <v>7</v>
      </c>
      <c r="E1642">
        <v>0</v>
      </c>
      <c r="F1642">
        <v>0</v>
      </c>
      <c r="H1642">
        <v>363.23882579999997</v>
      </c>
      <c r="J1642">
        <v>0</v>
      </c>
      <c r="K1642">
        <v>0</v>
      </c>
      <c r="L1642">
        <v>0</v>
      </c>
      <c r="M1642" t="str">
        <f t="shared" si="543"/>
        <v>No</v>
      </c>
      <c r="N1642">
        <f t="shared" si="542"/>
        <v>0</v>
      </c>
      <c r="O1642">
        <v>4847395</v>
      </c>
      <c r="P1642">
        <v>12689711</v>
      </c>
      <c r="Q1642">
        <v>8622134</v>
      </c>
      <c r="S1642">
        <f t="shared" si="544"/>
        <v>2</v>
      </c>
      <c r="T1642">
        <f t="shared" si="545"/>
        <v>0.3888888888888889</v>
      </c>
      <c r="V1642" s="4">
        <f t="shared" si="546"/>
        <v>363.23882577989997</v>
      </c>
      <c r="W1642">
        <f t="shared" si="547"/>
        <v>1</v>
      </c>
      <c r="X1642">
        <f t="shared" si="548"/>
        <v>5.5555555555555552E-2</v>
      </c>
      <c r="Y1642">
        <f t="shared" si="549"/>
        <v>2.7777777777777776E-2</v>
      </c>
      <c r="Z1642">
        <f t="shared" si="550"/>
        <v>0.14285714285714285</v>
      </c>
      <c r="AA1642" t="str">
        <f t="shared" si="551"/>
        <v>O</v>
      </c>
      <c r="AD1642">
        <f t="shared" si="552"/>
        <v>-0.17241379310344829</v>
      </c>
      <c r="AF1642" t="str">
        <f t="shared" si="553"/>
        <v>----</v>
      </c>
      <c r="AG1642" t="str">
        <f t="shared" si="554"/>
        <v>----</v>
      </c>
      <c r="AH1642" t="str">
        <f t="shared" si="555"/>
        <v>----</v>
      </c>
      <c r="AI1642" t="str">
        <f t="shared" si="556"/>
        <v>AlipatNoN</v>
      </c>
      <c r="AJ1642" t="str">
        <f t="shared" si="557"/>
        <v>----</v>
      </c>
      <c r="AK1642" t="str">
        <f t="shared" si="558"/>
        <v>----</v>
      </c>
      <c r="AM1642" s="4">
        <f t="shared" si="559"/>
        <v>363.32281940987804</v>
      </c>
      <c r="AN1642" s="4">
        <f t="shared" si="560"/>
        <v>363</v>
      </c>
      <c r="AO1642" s="4">
        <f t="shared" si="561"/>
        <v>0.32281940987803637</v>
      </c>
    </row>
    <row r="1643" spans="1:41" x14ac:dyDescent="0.25">
      <c r="A1643">
        <v>18</v>
      </c>
      <c r="B1643">
        <v>36</v>
      </c>
      <c r="C1643">
        <v>0</v>
      </c>
      <c r="D1643">
        <v>8</v>
      </c>
      <c r="E1643">
        <v>0</v>
      </c>
      <c r="F1643">
        <v>0</v>
      </c>
      <c r="H1643">
        <v>379.23374039999999</v>
      </c>
      <c r="J1643">
        <v>0</v>
      </c>
      <c r="K1643">
        <v>0</v>
      </c>
      <c r="L1643">
        <v>0</v>
      </c>
      <c r="M1643" t="str">
        <f t="shared" si="543"/>
        <v>No</v>
      </c>
      <c r="N1643">
        <f t="shared" si="542"/>
        <v>0</v>
      </c>
      <c r="O1643">
        <v>2722266</v>
      </c>
      <c r="P1643">
        <v>5803082</v>
      </c>
      <c r="Q1643">
        <v>4366032</v>
      </c>
      <c r="S1643">
        <f t="shared" si="544"/>
        <v>2</v>
      </c>
      <c r="T1643">
        <f t="shared" si="545"/>
        <v>0.44444444444444442</v>
      </c>
      <c r="V1643" s="4">
        <f t="shared" si="546"/>
        <v>379.23374037989998</v>
      </c>
      <c r="W1643">
        <f t="shared" si="547"/>
        <v>1</v>
      </c>
      <c r="X1643">
        <f t="shared" si="548"/>
        <v>5.5555555555555552E-2</v>
      </c>
      <c r="Y1643">
        <f t="shared" si="549"/>
        <v>2.7777777777777776E-2</v>
      </c>
      <c r="Z1643">
        <f t="shared" si="550"/>
        <v>0.125</v>
      </c>
      <c r="AA1643" t="str">
        <f t="shared" si="551"/>
        <v>O</v>
      </c>
      <c r="AD1643">
        <f t="shared" si="552"/>
        <v>-0.21428571428571427</v>
      </c>
      <c r="AF1643" t="str">
        <f t="shared" si="553"/>
        <v>----</v>
      </c>
      <c r="AG1643" t="str">
        <f t="shared" si="554"/>
        <v>----</v>
      </c>
      <c r="AH1643" t="str">
        <f t="shared" si="555"/>
        <v>----</v>
      </c>
      <c r="AI1643" t="str">
        <f t="shared" si="556"/>
        <v>AlipatNoN</v>
      </c>
      <c r="AJ1643" t="str">
        <f t="shared" si="557"/>
        <v>----</v>
      </c>
      <c r="AK1643" t="str">
        <f t="shared" si="558"/>
        <v>----</v>
      </c>
      <c r="AM1643" s="4">
        <f t="shared" si="559"/>
        <v>379.32143259836334</v>
      </c>
      <c r="AN1643" s="4">
        <f t="shared" si="560"/>
        <v>379</v>
      </c>
      <c r="AO1643" s="4">
        <f t="shared" si="561"/>
        <v>0.32143259836334437</v>
      </c>
    </row>
    <row r="1644" spans="1:41" x14ac:dyDescent="0.25">
      <c r="A1644">
        <v>18</v>
      </c>
      <c r="B1644">
        <v>38</v>
      </c>
      <c r="C1644">
        <v>0</v>
      </c>
      <c r="D1644">
        <v>5</v>
      </c>
      <c r="E1644">
        <v>1</v>
      </c>
      <c r="F1644">
        <v>0</v>
      </c>
      <c r="H1644">
        <v>365.23671730000001</v>
      </c>
      <c r="J1644">
        <v>0</v>
      </c>
      <c r="K1644">
        <v>0</v>
      </c>
      <c r="L1644">
        <v>0</v>
      </c>
      <c r="M1644" t="str">
        <f t="shared" si="543"/>
        <v>No</v>
      </c>
      <c r="N1644">
        <f t="shared" si="542"/>
        <v>0</v>
      </c>
      <c r="O1644">
        <v>2983812</v>
      </c>
      <c r="P1644">
        <v>2220968</v>
      </c>
      <c r="Q1644">
        <v>2218148</v>
      </c>
      <c r="S1644">
        <f t="shared" si="544"/>
        <v>2.1111111111111112</v>
      </c>
      <c r="T1644">
        <f t="shared" si="545"/>
        <v>0.27777777777777779</v>
      </c>
      <c r="V1644" s="4">
        <f t="shared" si="546"/>
        <v>365.23671727990001</v>
      </c>
      <c r="W1644">
        <f t="shared" si="547"/>
        <v>0</v>
      </c>
      <c r="X1644">
        <f t="shared" si="548"/>
        <v>0</v>
      </c>
      <c r="Y1644">
        <f t="shared" si="549"/>
        <v>0</v>
      </c>
      <c r="Z1644">
        <f t="shared" si="550"/>
        <v>0</v>
      </c>
      <c r="AA1644" t="str">
        <f t="shared" si="551"/>
        <v>O</v>
      </c>
      <c r="AD1644">
        <f t="shared" si="552"/>
        <v>-0.2413793103448276</v>
      </c>
      <c r="AF1644" t="str">
        <f t="shared" si="553"/>
        <v>----</v>
      </c>
      <c r="AG1644" t="str">
        <f t="shared" si="554"/>
        <v>----</v>
      </c>
      <c r="AH1644" t="str">
        <f t="shared" si="555"/>
        <v>----</v>
      </c>
      <c r="AI1644" t="str">
        <f t="shared" si="556"/>
        <v>AlipatNoN</v>
      </c>
      <c r="AJ1644" t="str">
        <f t="shared" si="557"/>
        <v>----</v>
      </c>
      <c r="AK1644" t="str">
        <f t="shared" si="558"/>
        <v>----</v>
      </c>
      <c r="AM1644" s="4">
        <f t="shared" si="559"/>
        <v>365.32117289286964</v>
      </c>
      <c r="AN1644" s="4">
        <f t="shared" si="560"/>
        <v>365</v>
      </c>
      <c r="AO1644" s="4">
        <f t="shared" si="561"/>
        <v>0.32117289286964024</v>
      </c>
    </row>
    <row r="1645" spans="1:41" x14ac:dyDescent="0.25">
      <c r="A1645">
        <v>19</v>
      </c>
      <c r="B1645">
        <v>22</v>
      </c>
      <c r="C1645">
        <v>0</v>
      </c>
      <c r="D1645">
        <v>5</v>
      </c>
      <c r="E1645">
        <v>0</v>
      </c>
      <c r="F1645">
        <v>0</v>
      </c>
      <c r="H1645">
        <v>329.13944659999999</v>
      </c>
      <c r="J1645">
        <v>0</v>
      </c>
      <c r="K1645">
        <v>0</v>
      </c>
      <c r="L1645">
        <v>0</v>
      </c>
      <c r="M1645" t="str">
        <f t="shared" si="543"/>
        <v>No</v>
      </c>
      <c r="N1645">
        <f t="shared" si="542"/>
        <v>0</v>
      </c>
      <c r="O1645">
        <v>3017818</v>
      </c>
      <c r="P1645">
        <v>2922598</v>
      </c>
      <c r="Q1645">
        <v>3913277</v>
      </c>
      <c r="S1645">
        <f t="shared" si="544"/>
        <v>1.1578947368421053</v>
      </c>
      <c r="T1645">
        <f t="shared" si="545"/>
        <v>0.26315789473684209</v>
      </c>
      <c r="V1645" s="4">
        <f t="shared" si="546"/>
        <v>329.13944657989998</v>
      </c>
      <c r="W1645">
        <f t="shared" si="547"/>
        <v>9</v>
      </c>
      <c r="X1645">
        <f t="shared" si="548"/>
        <v>0.47368421052631576</v>
      </c>
      <c r="Y1645">
        <f t="shared" si="549"/>
        <v>0.40909090909090912</v>
      </c>
      <c r="Z1645">
        <f t="shared" si="550"/>
        <v>1.8</v>
      </c>
      <c r="AA1645" t="str">
        <f t="shared" si="551"/>
        <v>O</v>
      </c>
      <c r="AD1645">
        <f t="shared" si="552"/>
        <v>0.39393939393939392</v>
      </c>
      <c r="AF1645" t="str">
        <f t="shared" si="553"/>
        <v>----</v>
      </c>
      <c r="AG1645" t="str">
        <f t="shared" si="554"/>
        <v>----</v>
      </c>
      <c r="AH1645" t="str">
        <f t="shared" si="555"/>
        <v>HUnSatLig</v>
      </c>
      <c r="AI1645" t="str">
        <f t="shared" si="556"/>
        <v>----</v>
      </c>
      <c r="AJ1645" t="str">
        <f t="shared" si="557"/>
        <v>----</v>
      </c>
      <c r="AK1645" t="str">
        <f t="shared" si="558"/>
        <v>----</v>
      </c>
      <c r="AM1645" s="4">
        <f t="shared" si="559"/>
        <v>329.21555523053189</v>
      </c>
      <c r="AN1645" s="4">
        <f t="shared" si="560"/>
        <v>329</v>
      </c>
      <c r="AO1645" s="4">
        <f t="shared" si="561"/>
        <v>0.21555523053189063</v>
      </c>
    </row>
    <row r="1646" spans="1:41" x14ac:dyDescent="0.25">
      <c r="A1646">
        <v>19</v>
      </c>
      <c r="B1646">
        <v>23</v>
      </c>
      <c r="C1646">
        <v>2</v>
      </c>
      <c r="D1646">
        <v>5</v>
      </c>
      <c r="E1646">
        <v>0</v>
      </c>
      <c r="F1646">
        <v>1</v>
      </c>
      <c r="H1646">
        <v>389.12718109999997</v>
      </c>
      <c r="J1646">
        <v>0</v>
      </c>
      <c r="K1646">
        <v>0</v>
      </c>
      <c r="L1646">
        <v>0</v>
      </c>
      <c r="M1646" t="str">
        <f t="shared" si="543"/>
        <v>No</v>
      </c>
      <c r="N1646">
        <f t="shared" si="542"/>
        <v>0</v>
      </c>
      <c r="O1646">
        <v>30381047</v>
      </c>
      <c r="P1646">
        <v>45416024</v>
      </c>
      <c r="Q1646">
        <v>40066165</v>
      </c>
      <c r="S1646">
        <f t="shared" si="544"/>
        <v>1.2105263157894737</v>
      </c>
      <c r="T1646">
        <f t="shared" si="545"/>
        <v>0.26315789473684209</v>
      </c>
      <c r="V1646" s="4">
        <f t="shared" si="546"/>
        <v>389.12718107990003</v>
      </c>
      <c r="W1646">
        <f t="shared" si="547"/>
        <v>10</v>
      </c>
      <c r="X1646">
        <f t="shared" si="548"/>
        <v>0.52631578947368418</v>
      </c>
      <c r="Y1646">
        <f t="shared" si="549"/>
        <v>0.43478260869565216</v>
      </c>
      <c r="Z1646">
        <f t="shared" si="550"/>
        <v>2</v>
      </c>
      <c r="AA1646" t="str">
        <f t="shared" si="551"/>
        <v>O</v>
      </c>
      <c r="AD1646">
        <f t="shared" si="552"/>
        <v>0.44444444444444442</v>
      </c>
      <c r="AF1646" t="str">
        <f t="shared" si="553"/>
        <v>----</v>
      </c>
      <c r="AG1646" t="str">
        <f t="shared" si="554"/>
        <v>----</v>
      </c>
      <c r="AH1646" t="str">
        <f t="shared" si="555"/>
        <v>HUnSatLig</v>
      </c>
      <c r="AI1646" t="str">
        <f t="shared" si="556"/>
        <v>----</v>
      </c>
      <c r="AJ1646" t="str">
        <f t="shared" si="557"/>
        <v>----</v>
      </c>
      <c r="AK1646" t="str">
        <f t="shared" si="558"/>
        <v>----</v>
      </c>
      <c r="AM1646" s="4">
        <f t="shared" si="559"/>
        <v>389.21716101085002</v>
      </c>
      <c r="AN1646" s="4">
        <f t="shared" si="560"/>
        <v>389</v>
      </c>
      <c r="AO1646" s="4">
        <f t="shared" si="561"/>
        <v>0.21716101085002038</v>
      </c>
    </row>
    <row r="1647" spans="1:41" x14ac:dyDescent="0.25">
      <c r="A1647">
        <v>19</v>
      </c>
      <c r="B1647">
        <v>23</v>
      </c>
      <c r="C1647">
        <v>2</v>
      </c>
      <c r="D1647">
        <v>6</v>
      </c>
      <c r="E1647">
        <v>0</v>
      </c>
      <c r="F1647">
        <v>1</v>
      </c>
      <c r="H1647">
        <v>405.12209569999999</v>
      </c>
      <c r="J1647">
        <v>0</v>
      </c>
      <c r="K1647">
        <v>0</v>
      </c>
      <c r="L1647">
        <v>0</v>
      </c>
      <c r="M1647" t="str">
        <f t="shared" si="543"/>
        <v>No</v>
      </c>
      <c r="N1647">
        <f t="shared" si="542"/>
        <v>0</v>
      </c>
      <c r="O1647">
        <v>7106275</v>
      </c>
      <c r="P1647">
        <v>5608685</v>
      </c>
      <c r="Q1647">
        <v>5859975</v>
      </c>
      <c r="S1647">
        <f t="shared" si="544"/>
        <v>1.2105263157894737</v>
      </c>
      <c r="T1647">
        <f t="shared" si="545"/>
        <v>0.31578947368421051</v>
      </c>
      <c r="V1647" s="4">
        <f t="shared" si="546"/>
        <v>405.12209567989999</v>
      </c>
      <c r="W1647">
        <f t="shared" si="547"/>
        <v>10</v>
      </c>
      <c r="X1647">
        <f t="shared" si="548"/>
        <v>0.52631578947368418</v>
      </c>
      <c r="Y1647">
        <f t="shared" si="549"/>
        <v>0.43478260869565216</v>
      </c>
      <c r="Z1647">
        <f t="shared" si="550"/>
        <v>1.6666666666666667</v>
      </c>
      <c r="AA1647" t="str">
        <f t="shared" si="551"/>
        <v>CRAM</v>
      </c>
      <c r="AD1647">
        <f t="shared" si="552"/>
        <v>0.42307692307692307</v>
      </c>
      <c r="AF1647" t="str">
        <f t="shared" si="553"/>
        <v>----</v>
      </c>
      <c r="AG1647" t="str">
        <f t="shared" si="554"/>
        <v>----</v>
      </c>
      <c r="AH1647" t="str">
        <f t="shared" si="555"/>
        <v>HUnSatLig</v>
      </c>
      <c r="AI1647" t="str">
        <f t="shared" si="556"/>
        <v>----</v>
      </c>
      <c r="AJ1647" t="str">
        <f t="shared" si="557"/>
        <v>----</v>
      </c>
      <c r="AK1647" t="str">
        <f t="shared" si="558"/>
        <v>----</v>
      </c>
      <c r="AM1647" s="4">
        <f t="shared" si="559"/>
        <v>405.21577419933527</v>
      </c>
      <c r="AN1647" s="4">
        <f t="shared" si="560"/>
        <v>405</v>
      </c>
      <c r="AO1647" s="4">
        <f t="shared" si="561"/>
        <v>0.21577419933527153</v>
      </c>
    </row>
    <row r="1648" spans="1:41" x14ac:dyDescent="0.25">
      <c r="A1648">
        <v>19</v>
      </c>
      <c r="B1648">
        <v>23</v>
      </c>
      <c r="C1648">
        <v>2</v>
      </c>
      <c r="D1648">
        <v>7</v>
      </c>
      <c r="E1648">
        <v>0</v>
      </c>
      <c r="F1648">
        <v>1</v>
      </c>
      <c r="H1648">
        <v>421.1170103</v>
      </c>
      <c r="J1648">
        <v>0</v>
      </c>
      <c r="K1648">
        <v>0</v>
      </c>
      <c r="L1648">
        <v>0</v>
      </c>
      <c r="M1648" t="str">
        <f t="shared" si="543"/>
        <v>No</v>
      </c>
      <c r="N1648">
        <f t="shared" si="542"/>
        <v>0</v>
      </c>
      <c r="O1648">
        <v>2475837</v>
      </c>
      <c r="P1648">
        <v>2080507</v>
      </c>
      <c r="Q1648">
        <v>2901607</v>
      </c>
      <c r="S1648">
        <f t="shared" si="544"/>
        <v>1.2105263157894737</v>
      </c>
      <c r="T1648">
        <f t="shared" si="545"/>
        <v>0.36842105263157893</v>
      </c>
      <c r="V1648" s="4">
        <f t="shared" si="546"/>
        <v>421.1170102799</v>
      </c>
      <c r="W1648">
        <f t="shared" si="547"/>
        <v>10</v>
      </c>
      <c r="X1648">
        <f t="shared" si="548"/>
        <v>0.52631578947368418</v>
      </c>
      <c r="Y1648">
        <f t="shared" si="549"/>
        <v>0.43478260869565216</v>
      </c>
      <c r="Z1648">
        <f t="shared" si="550"/>
        <v>1.4285714285714286</v>
      </c>
      <c r="AA1648" t="str">
        <f t="shared" si="551"/>
        <v>CRAM</v>
      </c>
      <c r="AD1648">
        <f t="shared" si="552"/>
        <v>0.4</v>
      </c>
      <c r="AF1648" t="str">
        <f t="shared" si="553"/>
        <v>----</v>
      </c>
      <c r="AG1648" t="str">
        <f t="shared" si="554"/>
        <v>----</v>
      </c>
      <c r="AH1648" t="str">
        <f t="shared" si="555"/>
        <v>HUnSatLig</v>
      </c>
      <c r="AI1648" t="str">
        <f t="shared" si="556"/>
        <v>----</v>
      </c>
      <c r="AJ1648" t="str">
        <f t="shared" si="557"/>
        <v>----</v>
      </c>
      <c r="AK1648" t="str">
        <f t="shared" si="558"/>
        <v>----</v>
      </c>
      <c r="AM1648" s="4">
        <f t="shared" si="559"/>
        <v>421.21438738782058</v>
      </c>
      <c r="AN1648" s="4">
        <f t="shared" si="560"/>
        <v>421</v>
      </c>
      <c r="AO1648" s="4">
        <f t="shared" si="561"/>
        <v>0.21438738782057953</v>
      </c>
    </row>
    <row r="1649" spans="1:41" x14ac:dyDescent="0.25">
      <c r="A1649">
        <v>19</v>
      </c>
      <c r="B1649">
        <v>24</v>
      </c>
      <c r="C1649">
        <v>0</v>
      </c>
      <c r="D1649">
        <v>4</v>
      </c>
      <c r="E1649">
        <v>0</v>
      </c>
      <c r="F1649">
        <v>0</v>
      </c>
      <c r="H1649">
        <v>315.16018200000002</v>
      </c>
      <c r="J1649">
        <v>0</v>
      </c>
      <c r="K1649">
        <v>0</v>
      </c>
      <c r="L1649">
        <v>0</v>
      </c>
      <c r="M1649" t="str">
        <f t="shared" si="543"/>
        <v>No</v>
      </c>
      <c r="N1649">
        <f t="shared" si="542"/>
        <v>0</v>
      </c>
      <c r="O1649">
        <v>2568749</v>
      </c>
      <c r="P1649">
        <v>5171663</v>
      </c>
      <c r="Q1649">
        <v>9415279</v>
      </c>
      <c r="S1649">
        <f t="shared" si="544"/>
        <v>1.263157894736842</v>
      </c>
      <c r="T1649">
        <f t="shared" si="545"/>
        <v>0.21052631578947367</v>
      </c>
      <c r="V1649" s="4">
        <f t="shared" si="546"/>
        <v>315.16018197990002</v>
      </c>
      <c r="W1649">
        <f t="shared" si="547"/>
        <v>8</v>
      </c>
      <c r="X1649">
        <f t="shared" si="548"/>
        <v>0.42105263157894735</v>
      </c>
      <c r="Y1649">
        <f t="shared" si="549"/>
        <v>0.33333333333333331</v>
      </c>
      <c r="Z1649">
        <f t="shared" si="550"/>
        <v>2</v>
      </c>
      <c r="AA1649" t="str">
        <f t="shared" si="551"/>
        <v>O</v>
      </c>
      <c r="AD1649">
        <f t="shared" si="552"/>
        <v>0.35294117647058826</v>
      </c>
      <c r="AF1649" t="str">
        <f t="shared" si="553"/>
        <v>----</v>
      </c>
      <c r="AG1649" t="str">
        <f t="shared" si="554"/>
        <v>----</v>
      </c>
      <c r="AH1649" t="str">
        <f t="shared" si="555"/>
        <v>HUnSatLig</v>
      </c>
      <c r="AI1649" t="str">
        <f t="shared" si="556"/>
        <v>----</v>
      </c>
      <c r="AJ1649" t="str">
        <f t="shared" si="557"/>
        <v>----</v>
      </c>
      <c r="AK1649" t="str">
        <f t="shared" si="558"/>
        <v>----</v>
      </c>
      <c r="AM1649" s="4">
        <f t="shared" si="559"/>
        <v>315.2330581314298</v>
      </c>
      <c r="AN1649" s="4">
        <f t="shared" si="560"/>
        <v>315</v>
      </c>
      <c r="AO1649" s="4">
        <f t="shared" si="561"/>
        <v>0.23305813142980014</v>
      </c>
    </row>
    <row r="1650" spans="1:41" x14ac:dyDescent="0.25">
      <c r="A1650">
        <v>19</v>
      </c>
      <c r="B1650">
        <v>25</v>
      </c>
      <c r="C1650">
        <v>2</v>
      </c>
      <c r="D1650">
        <v>5</v>
      </c>
      <c r="E1650">
        <v>0</v>
      </c>
      <c r="F1650">
        <v>1</v>
      </c>
      <c r="H1650">
        <v>391.14283110000002</v>
      </c>
      <c r="J1650">
        <v>0</v>
      </c>
      <c r="K1650">
        <v>0</v>
      </c>
      <c r="L1650">
        <v>0</v>
      </c>
      <c r="M1650" t="str">
        <f t="shared" si="543"/>
        <v>No</v>
      </c>
      <c r="N1650">
        <f t="shared" si="542"/>
        <v>0</v>
      </c>
      <c r="O1650">
        <v>9782725</v>
      </c>
      <c r="P1650">
        <v>20402207</v>
      </c>
      <c r="Q1650">
        <v>15826470</v>
      </c>
      <c r="S1650">
        <f t="shared" si="544"/>
        <v>1.3157894736842106</v>
      </c>
      <c r="T1650">
        <f t="shared" si="545"/>
        <v>0.26315789473684209</v>
      </c>
      <c r="V1650" s="4">
        <f t="shared" si="546"/>
        <v>391.14283107990008</v>
      </c>
      <c r="W1650">
        <f t="shared" si="547"/>
        <v>9</v>
      </c>
      <c r="X1650">
        <f t="shared" si="548"/>
        <v>0.47368421052631576</v>
      </c>
      <c r="Y1650">
        <f t="shared" si="549"/>
        <v>0.36</v>
      </c>
      <c r="Z1650">
        <f t="shared" si="550"/>
        <v>1.8</v>
      </c>
      <c r="AA1650" t="str">
        <f t="shared" si="551"/>
        <v>O</v>
      </c>
      <c r="AD1650">
        <f t="shared" si="552"/>
        <v>0.37037037037037035</v>
      </c>
      <c r="AF1650" t="str">
        <f t="shared" si="553"/>
        <v>----</v>
      </c>
      <c r="AG1650" t="str">
        <f t="shared" si="554"/>
        <v>----</v>
      </c>
      <c r="AH1650" t="str">
        <f t="shared" si="555"/>
        <v>HUnSatLig</v>
      </c>
      <c r="AI1650" t="str">
        <f t="shared" si="556"/>
        <v>----</v>
      </c>
      <c r="AJ1650" t="str">
        <f t="shared" si="557"/>
        <v>----</v>
      </c>
      <c r="AK1650" t="str">
        <f t="shared" si="558"/>
        <v>----</v>
      </c>
      <c r="AM1650" s="4">
        <f t="shared" si="559"/>
        <v>391.23327710023329</v>
      </c>
      <c r="AN1650" s="4">
        <f t="shared" si="560"/>
        <v>391</v>
      </c>
      <c r="AO1650" s="4">
        <f t="shared" si="561"/>
        <v>0.23327710023329473</v>
      </c>
    </row>
    <row r="1651" spans="1:41" x14ac:dyDescent="0.25">
      <c r="A1651">
        <v>19</v>
      </c>
      <c r="B1651">
        <v>26</v>
      </c>
      <c r="C1651">
        <v>0</v>
      </c>
      <c r="D1651">
        <v>4</v>
      </c>
      <c r="E1651">
        <v>0</v>
      </c>
      <c r="F1651">
        <v>0</v>
      </c>
      <c r="H1651">
        <v>317.17583200000001</v>
      </c>
      <c r="J1651">
        <v>0</v>
      </c>
      <c r="K1651">
        <v>0</v>
      </c>
      <c r="L1651">
        <v>0</v>
      </c>
      <c r="M1651" t="str">
        <f t="shared" si="543"/>
        <v>No</v>
      </c>
      <c r="N1651">
        <f t="shared" si="542"/>
        <v>0</v>
      </c>
      <c r="O1651">
        <v>1553721</v>
      </c>
      <c r="P1651">
        <v>2312498</v>
      </c>
      <c r="Q1651">
        <v>2419711</v>
      </c>
      <c r="S1651">
        <f t="shared" si="544"/>
        <v>1.368421052631579</v>
      </c>
      <c r="T1651">
        <f t="shared" si="545"/>
        <v>0.21052631578947367</v>
      </c>
      <c r="V1651" s="4">
        <f t="shared" si="546"/>
        <v>317.17583197990001</v>
      </c>
      <c r="W1651">
        <f t="shared" si="547"/>
        <v>7</v>
      </c>
      <c r="X1651">
        <f t="shared" si="548"/>
        <v>0.36842105263157893</v>
      </c>
      <c r="Y1651">
        <f t="shared" si="549"/>
        <v>0.26923076923076922</v>
      </c>
      <c r="Z1651">
        <f t="shared" si="550"/>
        <v>1.75</v>
      </c>
      <c r="AA1651" t="str">
        <f t="shared" si="551"/>
        <v>CRAM</v>
      </c>
      <c r="AD1651">
        <f t="shared" si="552"/>
        <v>0.29411764705882354</v>
      </c>
      <c r="AF1651" t="str">
        <f t="shared" si="553"/>
        <v>----</v>
      </c>
      <c r="AG1651" t="str">
        <f t="shared" si="554"/>
        <v>----</v>
      </c>
      <c r="AH1651" t="str">
        <f t="shared" si="555"/>
        <v>HUnSatLig</v>
      </c>
      <c r="AI1651" t="str">
        <f t="shared" si="556"/>
        <v>----</v>
      </c>
      <c r="AJ1651" t="str">
        <f t="shared" si="557"/>
        <v>----</v>
      </c>
      <c r="AK1651" t="str">
        <f t="shared" si="558"/>
        <v>----</v>
      </c>
      <c r="AM1651" s="4">
        <f t="shared" si="559"/>
        <v>317.24917422081302</v>
      </c>
      <c r="AN1651" s="4">
        <f t="shared" si="560"/>
        <v>317</v>
      </c>
      <c r="AO1651" s="4">
        <f t="shared" si="561"/>
        <v>0.24917422081301766</v>
      </c>
    </row>
    <row r="1652" spans="1:41" x14ac:dyDescent="0.25">
      <c r="A1652">
        <v>19</v>
      </c>
      <c r="B1652">
        <v>28</v>
      </c>
      <c r="C1652">
        <v>0</v>
      </c>
      <c r="D1652">
        <v>4</v>
      </c>
      <c r="E1652">
        <v>0</v>
      </c>
      <c r="F1652">
        <v>0</v>
      </c>
      <c r="H1652">
        <v>319.19148200000001</v>
      </c>
      <c r="J1652">
        <v>0</v>
      </c>
      <c r="K1652">
        <v>0</v>
      </c>
      <c r="L1652">
        <v>0</v>
      </c>
      <c r="M1652" t="str">
        <f t="shared" si="543"/>
        <v>No</v>
      </c>
      <c r="N1652">
        <f t="shared" si="542"/>
        <v>0</v>
      </c>
      <c r="O1652">
        <v>1558351</v>
      </c>
      <c r="P1652">
        <v>2272416</v>
      </c>
      <c r="Q1652">
        <v>1929626</v>
      </c>
      <c r="S1652">
        <f t="shared" si="544"/>
        <v>1.4736842105263157</v>
      </c>
      <c r="T1652">
        <f t="shared" si="545"/>
        <v>0.21052631578947367</v>
      </c>
      <c r="V1652" s="4">
        <f t="shared" si="546"/>
        <v>319.1914819799</v>
      </c>
      <c r="W1652">
        <f t="shared" si="547"/>
        <v>6</v>
      </c>
      <c r="X1652">
        <f t="shared" si="548"/>
        <v>0.31578947368421051</v>
      </c>
      <c r="Y1652">
        <f t="shared" si="549"/>
        <v>0.21428571428571427</v>
      </c>
      <c r="Z1652">
        <f t="shared" si="550"/>
        <v>1.5</v>
      </c>
      <c r="AA1652" t="str">
        <f t="shared" si="551"/>
        <v>CRAM</v>
      </c>
      <c r="AD1652">
        <f t="shared" si="552"/>
        <v>0.23529411764705882</v>
      </c>
      <c r="AF1652" t="str">
        <f t="shared" si="553"/>
        <v>----</v>
      </c>
      <c r="AG1652" t="str">
        <f t="shared" si="554"/>
        <v>----</v>
      </c>
      <c r="AH1652" t="str">
        <f t="shared" si="555"/>
        <v>HUnSatLig</v>
      </c>
      <c r="AI1652" t="str">
        <f t="shared" si="556"/>
        <v>----</v>
      </c>
      <c r="AJ1652" t="str">
        <f t="shared" si="557"/>
        <v>----</v>
      </c>
      <c r="AK1652" t="str">
        <f t="shared" si="558"/>
        <v>----</v>
      </c>
      <c r="AM1652" s="4">
        <f t="shared" si="559"/>
        <v>319.26529031019624</v>
      </c>
      <c r="AN1652" s="4">
        <f t="shared" si="560"/>
        <v>319</v>
      </c>
      <c r="AO1652" s="4">
        <f t="shared" si="561"/>
        <v>0.26529031019623517</v>
      </c>
    </row>
    <row r="1653" spans="1:41" x14ac:dyDescent="0.25">
      <c r="A1653">
        <v>19</v>
      </c>
      <c r="B1653">
        <v>30</v>
      </c>
      <c r="C1653">
        <v>0</v>
      </c>
      <c r="D1653">
        <v>5</v>
      </c>
      <c r="E1653">
        <v>0</v>
      </c>
      <c r="F1653">
        <v>0</v>
      </c>
      <c r="H1653">
        <v>337.20204660000002</v>
      </c>
      <c r="J1653">
        <v>0</v>
      </c>
      <c r="K1653">
        <v>0</v>
      </c>
      <c r="L1653">
        <v>0</v>
      </c>
      <c r="M1653" t="str">
        <f t="shared" si="543"/>
        <v>No</v>
      </c>
      <c r="N1653">
        <f t="shared" si="542"/>
        <v>0</v>
      </c>
      <c r="O1653">
        <v>5567560</v>
      </c>
      <c r="P1653">
        <v>8209320</v>
      </c>
      <c r="Q1653">
        <v>6787610</v>
      </c>
      <c r="S1653">
        <f t="shared" si="544"/>
        <v>1.5789473684210527</v>
      </c>
      <c r="T1653">
        <f t="shared" si="545"/>
        <v>0.26315789473684209</v>
      </c>
      <c r="V1653" s="4">
        <f t="shared" si="546"/>
        <v>337.20204657990001</v>
      </c>
      <c r="W1653">
        <f t="shared" si="547"/>
        <v>5</v>
      </c>
      <c r="X1653">
        <f t="shared" si="548"/>
        <v>0.26315789473684209</v>
      </c>
      <c r="Y1653">
        <f t="shared" si="549"/>
        <v>0.16666666666666666</v>
      </c>
      <c r="Z1653">
        <f t="shared" si="550"/>
        <v>1</v>
      </c>
      <c r="AA1653" t="str">
        <f t="shared" si="551"/>
        <v>O</v>
      </c>
      <c r="AD1653">
        <f t="shared" si="552"/>
        <v>0.15151515151515152</v>
      </c>
      <c r="AF1653" t="str">
        <f t="shared" si="553"/>
        <v>----</v>
      </c>
      <c r="AG1653" t="str">
        <f t="shared" si="554"/>
        <v>----</v>
      </c>
      <c r="AH1653" t="str">
        <f t="shared" si="555"/>
        <v>----</v>
      </c>
      <c r="AI1653" t="str">
        <f t="shared" si="556"/>
        <v>AlipatNoN</v>
      </c>
      <c r="AJ1653" t="str">
        <f t="shared" si="557"/>
        <v>----</v>
      </c>
      <c r="AK1653" t="str">
        <f t="shared" si="558"/>
        <v>----</v>
      </c>
      <c r="AM1653" s="4">
        <f t="shared" si="559"/>
        <v>337.28001958806476</v>
      </c>
      <c r="AN1653" s="4">
        <f t="shared" si="560"/>
        <v>337</v>
      </c>
      <c r="AO1653" s="4">
        <f t="shared" si="561"/>
        <v>0.28001958806476068</v>
      </c>
    </row>
    <row r="1654" spans="1:41" x14ac:dyDescent="0.25">
      <c r="A1654">
        <v>19</v>
      </c>
      <c r="B1654">
        <v>30</v>
      </c>
      <c r="C1654">
        <v>2</v>
      </c>
      <c r="D1654">
        <v>12</v>
      </c>
      <c r="E1654">
        <v>0</v>
      </c>
      <c r="F1654">
        <v>0</v>
      </c>
      <c r="H1654">
        <v>477.17259680000001</v>
      </c>
      <c r="J1654">
        <v>0</v>
      </c>
      <c r="K1654">
        <v>0</v>
      </c>
      <c r="L1654">
        <v>0</v>
      </c>
      <c r="M1654" t="str">
        <f t="shared" si="543"/>
        <v>No</v>
      </c>
      <c r="N1654">
        <f t="shared" si="542"/>
        <v>0</v>
      </c>
      <c r="O1654">
        <v>2402748</v>
      </c>
      <c r="P1654">
        <v>4059741</v>
      </c>
      <c r="Q1654">
        <v>3404552</v>
      </c>
      <c r="S1654">
        <f t="shared" si="544"/>
        <v>1.5789473684210527</v>
      </c>
      <c r="T1654">
        <f t="shared" si="545"/>
        <v>0.63157894736842102</v>
      </c>
      <c r="V1654" s="4">
        <f t="shared" si="546"/>
        <v>477.17259677989995</v>
      </c>
      <c r="W1654">
        <f t="shared" si="547"/>
        <v>6</v>
      </c>
      <c r="X1654">
        <f t="shared" si="548"/>
        <v>0.31578947368421051</v>
      </c>
      <c r="Y1654">
        <f t="shared" si="549"/>
        <v>0.2</v>
      </c>
      <c r="Z1654">
        <f t="shared" si="550"/>
        <v>0.5</v>
      </c>
      <c r="AA1654" t="str">
        <f t="shared" si="551"/>
        <v>O</v>
      </c>
      <c r="AD1654">
        <f t="shared" si="552"/>
        <v>-9.0909090909090912E-2</v>
      </c>
      <c r="AF1654" t="str">
        <f t="shared" si="553"/>
        <v>----</v>
      </c>
      <c r="AG1654" t="str">
        <f t="shared" si="554"/>
        <v>----</v>
      </c>
      <c r="AH1654" t="str">
        <f t="shared" si="555"/>
        <v>----</v>
      </c>
      <c r="AI1654" t="str">
        <f t="shared" si="556"/>
        <v>----</v>
      </c>
      <c r="AJ1654" t="str">
        <f t="shared" si="557"/>
        <v>SatFACarb</v>
      </c>
      <c r="AK1654" t="str">
        <f t="shared" si="558"/>
        <v>----</v>
      </c>
      <c r="AM1654" s="4">
        <f t="shared" si="559"/>
        <v>477.28293591681228</v>
      </c>
      <c r="AN1654" s="4">
        <f t="shared" si="560"/>
        <v>477</v>
      </c>
      <c r="AO1654" s="4">
        <f t="shared" si="561"/>
        <v>0.28293591681227781</v>
      </c>
    </row>
    <row r="1655" spans="1:41" x14ac:dyDescent="0.25">
      <c r="A1655">
        <v>19</v>
      </c>
      <c r="B1655">
        <v>30</v>
      </c>
      <c r="C1655">
        <v>4</v>
      </c>
      <c r="D1655">
        <v>7</v>
      </c>
      <c r="E1655">
        <v>0</v>
      </c>
      <c r="F1655">
        <v>0</v>
      </c>
      <c r="H1655">
        <v>425.20417179999998</v>
      </c>
      <c r="J1655">
        <v>0</v>
      </c>
      <c r="K1655">
        <v>0</v>
      </c>
      <c r="L1655">
        <v>0</v>
      </c>
      <c r="M1655" t="str">
        <f t="shared" si="543"/>
        <v>No</v>
      </c>
      <c r="N1655">
        <f t="shared" si="542"/>
        <v>0</v>
      </c>
      <c r="O1655">
        <v>3900104</v>
      </c>
      <c r="P1655">
        <v>4479622</v>
      </c>
      <c r="Q1655">
        <v>4517863</v>
      </c>
      <c r="S1655">
        <f t="shared" si="544"/>
        <v>1.5789473684210527</v>
      </c>
      <c r="T1655">
        <f t="shared" si="545"/>
        <v>0.36842105263157893</v>
      </c>
      <c r="V1655" s="4">
        <f t="shared" si="546"/>
        <v>425.20417177989998</v>
      </c>
      <c r="W1655">
        <f t="shared" si="547"/>
        <v>7</v>
      </c>
      <c r="X1655">
        <f t="shared" si="548"/>
        <v>0.36842105263157893</v>
      </c>
      <c r="Y1655">
        <f t="shared" si="549"/>
        <v>0.23333333333333334</v>
      </c>
      <c r="Z1655">
        <f t="shared" si="550"/>
        <v>1</v>
      </c>
      <c r="AA1655" t="str">
        <f t="shared" si="551"/>
        <v>CRAM</v>
      </c>
      <c r="AD1655">
        <f t="shared" si="552"/>
        <v>0.13043478260869565</v>
      </c>
      <c r="AF1655" t="str">
        <f t="shared" si="553"/>
        <v>----</v>
      </c>
      <c r="AG1655" t="str">
        <f t="shared" si="554"/>
        <v>----</v>
      </c>
      <c r="AH1655" t="str">
        <f t="shared" si="555"/>
        <v>----</v>
      </c>
      <c r="AI1655" t="str">
        <f t="shared" si="556"/>
        <v>----</v>
      </c>
      <c r="AJ1655" t="str">
        <f t="shared" si="557"/>
        <v>----</v>
      </c>
      <c r="AK1655" t="str">
        <f t="shared" si="558"/>
        <v>Alipat+N</v>
      </c>
      <c r="AM1655" s="4">
        <f t="shared" si="559"/>
        <v>425.30249398373633</v>
      </c>
      <c r="AN1655" s="4">
        <f t="shared" si="560"/>
        <v>425</v>
      </c>
      <c r="AO1655" s="4">
        <f t="shared" si="561"/>
        <v>0.3024939837363263</v>
      </c>
    </row>
    <row r="1656" spans="1:41" x14ac:dyDescent="0.25">
      <c r="A1656">
        <v>19</v>
      </c>
      <c r="B1656">
        <v>30</v>
      </c>
      <c r="C1656">
        <v>4</v>
      </c>
      <c r="D1656">
        <v>8</v>
      </c>
      <c r="E1656">
        <v>0</v>
      </c>
      <c r="F1656">
        <v>0</v>
      </c>
      <c r="H1656">
        <v>441.1990864</v>
      </c>
      <c r="J1656">
        <v>0</v>
      </c>
      <c r="K1656">
        <v>0</v>
      </c>
      <c r="L1656">
        <v>0</v>
      </c>
      <c r="M1656" t="str">
        <f t="shared" si="543"/>
        <v>No</v>
      </c>
      <c r="N1656">
        <f t="shared" si="542"/>
        <v>0</v>
      </c>
      <c r="O1656">
        <v>4269238</v>
      </c>
      <c r="P1656">
        <v>4343546</v>
      </c>
      <c r="Q1656">
        <v>4503542</v>
      </c>
      <c r="S1656">
        <f t="shared" si="544"/>
        <v>1.5789473684210527</v>
      </c>
      <c r="T1656">
        <f t="shared" si="545"/>
        <v>0.42105263157894735</v>
      </c>
      <c r="V1656" s="4">
        <f t="shared" si="546"/>
        <v>441.1990863799</v>
      </c>
      <c r="W1656">
        <f t="shared" si="547"/>
        <v>7</v>
      </c>
      <c r="X1656">
        <f t="shared" si="548"/>
        <v>0.36842105263157893</v>
      </c>
      <c r="Y1656">
        <f t="shared" si="549"/>
        <v>0.23333333333333334</v>
      </c>
      <c r="Z1656">
        <f t="shared" si="550"/>
        <v>0.875</v>
      </c>
      <c r="AA1656" t="str">
        <f t="shared" si="551"/>
        <v>CRAM</v>
      </c>
      <c r="AD1656">
        <f t="shared" si="552"/>
        <v>9.0909090909090912E-2</v>
      </c>
      <c r="AF1656" t="str">
        <f t="shared" si="553"/>
        <v>----</v>
      </c>
      <c r="AG1656" t="str">
        <f t="shared" si="554"/>
        <v>----</v>
      </c>
      <c r="AH1656" t="str">
        <f t="shared" si="555"/>
        <v>----</v>
      </c>
      <c r="AI1656" t="str">
        <f t="shared" si="556"/>
        <v>----</v>
      </c>
      <c r="AJ1656" t="str">
        <f t="shared" si="557"/>
        <v>----</v>
      </c>
      <c r="AK1656" t="str">
        <f t="shared" si="558"/>
        <v>Alipat+N</v>
      </c>
      <c r="AM1656" s="4">
        <f t="shared" si="559"/>
        <v>441.30110717222163</v>
      </c>
      <c r="AN1656" s="4">
        <f t="shared" si="560"/>
        <v>441</v>
      </c>
      <c r="AO1656" s="4">
        <f t="shared" si="561"/>
        <v>0.3011071722216343</v>
      </c>
    </row>
    <row r="1657" spans="1:41" x14ac:dyDescent="0.25">
      <c r="A1657">
        <v>19</v>
      </c>
      <c r="B1657">
        <v>30</v>
      </c>
      <c r="C1657">
        <v>4</v>
      </c>
      <c r="D1657">
        <v>9</v>
      </c>
      <c r="E1657">
        <v>0</v>
      </c>
      <c r="F1657">
        <v>0</v>
      </c>
      <c r="H1657">
        <v>457.19400100000001</v>
      </c>
      <c r="J1657">
        <v>0</v>
      </c>
      <c r="K1657">
        <v>0</v>
      </c>
      <c r="L1657">
        <v>0</v>
      </c>
      <c r="M1657" t="str">
        <f t="shared" si="543"/>
        <v>No</v>
      </c>
      <c r="N1657">
        <f t="shared" si="542"/>
        <v>0</v>
      </c>
      <c r="O1657">
        <v>3366893</v>
      </c>
      <c r="P1657">
        <v>3318783</v>
      </c>
      <c r="Q1657">
        <v>3386828</v>
      </c>
      <c r="S1657">
        <f t="shared" si="544"/>
        <v>1.5789473684210527</v>
      </c>
      <c r="T1657">
        <f t="shared" si="545"/>
        <v>0.47368421052631576</v>
      </c>
      <c r="V1657" s="4">
        <f t="shared" si="546"/>
        <v>457.19400097989995</v>
      </c>
      <c r="W1657">
        <f t="shared" si="547"/>
        <v>7</v>
      </c>
      <c r="X1657">
        <f t="shared" si="548"/>
        <v>0.36842105263157893</v>
      </c>
      <c r="Y1657">
        <f t="shared" si="549"/>
        <v>0.23333333333333334</v>
      </c>
      <c r="Z1657">
        <f t="shared" si="550"/>
        <v>0.77777777777777779</v>
      </c>
      <c r="AA1657" t="str">
        <f t="shared" si="551"/>
        <v>CRAM</v>
      </c>
      <c r="AD1657">
        <f t="shared" si="552"/>
        <v>4.7619047619047616E-2</v>
      </c>
      <c r="AF1657" t="str">
        <f t="shared" si="553"/>
        <v>----</v>
      </c>
      <c r="AG1657" t="str">
        <f t="shared" si="554"/>
        <v>----</v>
      </c>
      <c r="AH1657" t="str">
        <f t="shared" si="555"/>
        <v>----</v>
      </c>
      <c r="AI1657" t="str">
        <f t="shared" si="556"/>
        <v>----</v>
      </c>
      <c r="AJ1657" t="str">
        <f t="shared" si="557"/>
        <v>----</v>
      </c>
      <c r="AK1657" t="str">
        <f t="shared" si="558"/>
        <v>Alipat+N</v>
      </c>
      <c r="AM1657" s="4">
        <f t="shared" si="559"/>
        <v>457.29972036070694</v>
      </c>
      <c r="AN1657" s="4">
        <f t="shared" si="560"/>
        <v>457</v>
      </c>
      <c r="AO1657" s="4">
        <f t="shared" si="561"/>
        <v>0.2997203607069423</v>
      </c>
    </row>
    <row r="1658" spans="1:41" x14ac:dyDescent="0.25">
      <c r="A1658">
        <v>19</v>
      </c>
      <c r="B1658">
        <v>31</v>
      </c>
      <c r="C1658">
        <v>3</v>
      </c>
      <c r="D1658">
        <v>6</v>
      </c>
      <c r="E1658">
        <v>0</v>
      </c>
      <c r="F1658">
        <v>0</v>
      </c>
      <c r="H1658">
        <v>396.21400820000002</v>
      </c>
      <c r="J1658">
        <v>0</v>
      </c>
      <c r="K1658">
        <v>0</v>
      </c>
      <c r="L1658">
        <v>0</v>
      </c>
      <c r="M1658" t="str">
        <f t="shared" si="543"/>
        <v>No</v>
      </c>
      <c r="N1658">
        <f t="shared" si="542"/>
        <v>0</v>
      </c>
      <c r="O1658">
        <v>1918674</v>
      </c>
      <c r="P1658">
        <v>2830867</v>
      </c>
      <c r="Q1658">
        <v>2153450</v>
      </c>
      <c r="S1658">
        <f t="shared" si="544"/>
        <v>1.631578947368421</v>
      </c>
      <c r="T1658">
        <f t="shared" si="545"/>
        <v>0.31578947368421051</v>
      </c>
      <c r="V1658" s="4">
        <f t="shared" si="546"/>
        <v>396.21400817990002</v>
      </c>
      <c r="W1658">
        <f t="shared" si="547"/>
        <v>6</v>
      </c>
      <c r="X1658">
        <f t="shared" si="548"/>
        <v>0.31578947368421051</v>
      </c>
      <c r="Y1658">
        <f t="shared" si="549"/>
        <v>0.19354838709677419</v>
      </c>
      <c r="Z1658">
        <f t="shared" si="550"/>
        <v>1</v>
      </c>
      <c r="AA1658" t="str">
        <f t="shared" si="551"/>
        <v>O</v>
      </c>
      <c r="AD1658">
        <f t="shared" si="552"/>
        <v>0.11538461538461539</v>
      </c>
      <c r="AF1658" t="str">
        <f t="shared" si="553"/>
        <v>----</v>
      </c>
      <c r="AG1658" t="str">
        <f t="shared" si="554"/>
        <v>----</v>
      </c>
      <c r="AH1658" t="str">
        <f t="shared" si="555"/>
        <v>----</v>
      </c>
      <c r="AI1658" t="str">
        <f t="shared" si="556"/>
        <v>----</v>
      </c>
      <c r="AJ1658" t="str">
        <f t="shared" si="557"/>
        <v>----</v>
      </c>
      <c r="AK1658" t="str">
        <f t="shared" si="558"/>
        <v>Alipat+N</v>
      </c>
      <c r="AM1658" s="4">
        <f t="shared" si="559"/>
        <v>396.30562683526745</v>
      </c>
      <c r="AN1658" s="4">
        <f t="shared" si="560"/>
        <v>396</v>
      </c>
      <c r="AO1658" s="4">
        <f t="shared" si="561"/>
        <v>0.30562683526744649</v>
      </c>
    </row>
    <row r="1659" spans="1:41" x14ac:dyDescent="0.25">
      <c r="A1659">
        <v>19</v>
      </c>
      <c r="B1659">
        <v>31</v>
      </c>
      <c r="C1659">
        <v>3</v>
      </c>
      <c r="D1659">
        <v>7</v>
      </c>
      <c r="E1659">
        <v>0</v>
      </c>
      <c r="F1659">
        <v>0</v>
      </c>
      <c r="H1659">
        <v>412.20892279999998</v>
      </c>
      <c r="J1659">
        <v>0</v>
      </c>
      <c r="K1659">
        <v>0</v>
      </c>
      <c r="L1659">
        <v>0</v>
      </c>
      <c r="M1659" t="str">
        <f t="shared" si="543"/>
        <v>No</v>
      </c>
      <c r="N1659">
        <f t="shared" si="542"/>
        <v>0</v>
      </c>
      <c r="O1659">
        <v>2506463</v>
      </c>
      <c r="P1659">
        <v>2706110</v>
      </c>
      <c r="Q1659">
        <v>3444798</v>
      </c>
      <c r="S1659">
        <f t="shared" si="544"/>
        <v>1.631578947368421</v>
      </c>
      <c r="T1659">
        <f t="shared" si="545"/>
        <v>0.36842105263157893</v>
      </c>
      <c r="V1659" s="4">
        <f t="shared" si="546"/>
        <v>412.20892277990004</v>
      </c>
      <c r="W1659">
        <f t="shared" si="547"/>
        <v>6</v>
      </c>
      <c r="X1659">
        <f t="shared" si="548"/>
        <v>0.31578947368421051</v>
      </c>
      <c r="Y1659">
        <f t="shared" si="549"/>
        <v>0.19354838709677419</v>
      </c>
      <c r="Z1659">
        <f t="shared" si="550"/>
        <v>0.8571428571428571</v>
      </c>
      <c r="AA1659" t="str">
        <f t="shared" si="551"/>
        <v>O</v>
      </c>
      <c r="AD1659">
        <f t="shared" si="552"/>
        <v>0.08</v>
      </c>
      <c r="AF1659" t="str">
        <f t="shared" si="553"/>
        <v>----</v>
      </c>
      <c r="AG1659" t="str">
        <f t="shared" si="554"/>
        <v>----</v>
      </c>
      <c r="AH1659" t="str">
        <f t="shared" si="555"/>
        <v>----</v>
      </c>
      <c r="AI1659" t="str">
        <f t="shared" si="556"/>
        <v>----</v>
      </c>
      <c r="AJ1659" t="str">
        <f t="shared" si="557"/>
        <v>----</v>
      </c>
      <c r="AK1659" t="str">
        <f t="shared" si="558"/>
        <v>Alipat+N</v>
      </c>
      <c r="AM1659" s="4">
        <f t="shared" si="559"/>
        <v>412.30424002375275</v>
      </c>
      <c r="AN1659" s="4">
        <f t="shared" si="560"/>
        <v>412</v>
      </c>
      <c r="AO1659" s="4">
        <f t="shared" si="561"/>
        <v>0.3042400237527545</v>
      </c>
    </row>
    <row r="1660" spans="1:41" x14ac:dyDescent="0.25">
      <c r="A1660">
        <v>19</v>
      </c>
      <c r="B1660">
        <v>31</v>
      </c>
      <c r="C1660">
        <v>3</v>
      </c>
      <c r="D1660">
        <v>8</v>
      </c>
      <c r="E1660">
        <v>0</v>
      </c>
      <c r="F1660">
        <v>0</v>
      </c>
      <c r="H1660">
        <v>428.2038374</v>
      </c>
      <c r="J1660">
        <v>0</v>
      </c>
      <c r="K1660">
        <v>0</v>
      </c>
      <c r="L1660">
        <v>0</v>
      </c>
      <c r="M1660" t="str">
        <f t="shared" si="543"/>
        <v>No</v>
      </c>
      <c r="N1660">
        <f t="shared" ref="N1660:N1723" si="562">AVERAGE(J1660:L1660)</f>
        <v>0</v>
      </c>
      <c r="O1660">
        <v>2389057</v>
      </c>
      <c r="P1660">
        <v>3531269</v>
      </c>
      <c r="Q1660">
        <v>3289436</v>
      </c>
      <c r="S1660">
        <f t="shared" si="544"/>
        <v>1.631578947368421</v>
      </c>
      <c r="T1660">
        <f t="shared" si="545"/>
        <v>0.42105263157894735</v>
      </c>
      <c r="V1660" s="4">
        <f t="shared" si="546"/>
        <v>428.20383737990005</v>
      </c>
      <c r="W1660">
        <f t="shared" si="547"/>
        <v>6</v>
      </c>
      <c r="X1660">
        <f t="shared" si="548"/>
        <v>0.31578947368421051</v>
      </c>
      <c r="Y1660">
        <f t="shared" si="549"/>
        <v>0.19354838709677419</v>
      </c>
      <c r="Z1660">
        <f t="shared" si="550"/>
        <v>0.75</v>
      </c>
      <c r="AA1660" t="str">
        <f t="shared" si="551"/>
        <v>O</v>
      </c>
      <c r="AD1660">
        <f t="shared" si="552"/>
        <v>4.1666666666666664E-2</v>
      </c>
      <c r="AF1660" t="str">
        <f t="shared" si="553"/>
        <v>----</v>
      </c>
      <c r="AG1660" t="str">
        <f t="shared" si="554"/>
        <v>----</v>
      </c>
      <c r="AH1660" t="str">
        <f t="shared" si="555"/>
        <v>----</v>
      </c>
      <c r="AI1660" t="str">
        <f t="shared" si="556"/>
        <v>----</v>
      </c>
      <c r="AJ1660" t="str">
        <f t="shared" si="557"/>
        <v>----</v>
      </c>
      <c r="AK1660" t="str">
        <f t="shared" si="558"/>
        <v>Alipat+N</v>
      </c>
      <c r="AM1660" s="4">
        <f t="shared" si="559"/>
        <v>428.30285321223806</v>
      </c>
      <c r="AN1660" s="4">
        <f t="shared" si="560"/>
        <v>428</v>
      </c>
      <c r="AO1660" s="4">
        <f t="shared" si="561"/>
        <v>0.3028532122380625</v>
      </c>
    </row>
    <row r="1661" spans="1:41" x14ac:dyDescent="0.25">
      <c r="A1661">
        <v>19</v>
      </c>
      <c r="B1661">
        <v>31</v>
      </c>
      <c r="C1661">
        <v>3</v>
      </c>
      <c r="D1661">
        <v>9</v>
      </c>
      <c r="E1661">
        <v>0</v>
      </c>
      <c r="F1661">
        <v>0</v>
      </c>
      <c r="H1661">
        <v>444.19875200000001</v>
      </c>
      <c r="J1661">
        <v>0</v>
      </c>
      <c r="K1661">
        <v>0</v>
      </c>
      <c r="L1661">
        <v>0</v>
      </c>
      <c r="M1661" t="str">
        <f t="shared" si="543"/>
        <v>No</v>
      </c>
      <c r="N1661">
        <f t="shared" si="562"/>
        <v>0</v>
      </c>
      <c r="O1661">
        <v>1849536</v>
      </c>
      <c r="P1661">
        <v>1820221</v>
      </c>
      <c r="Q1661">
        <v>1874709</v>
      </c>
      <c r="S1661">
        <f t="shared" si="544"/>
        <v>1.631578947368421</v>
      </c>
      <c r="T1661">
        <f t="shared" si="545"/>
        <v>0.47368421052631576</v>
      </c>
      <c r="V1661" s="4">
        <f t="shared" si="546"/>
        <v>444.19875197990001</v>
      </c>
      <c r="W1661">
        <f t="shared" si="547"/>
        <v>6</v>
      </c>
      <c r="X1661">
        <f t="shared" si="548"/>
        <v>0.31578947368421051</v>
      </c>
      <c r="Y1661">
        <f t="shared" si="549"/>
        <v>0.19354838709677419</v>
      </c>
      <c r="Z1661">
        <f t="shared" si="550"/>
        <v>0.66666666666666663</v>
      </c>
      <c r="AA1661" t="str">
        <f t="shared" si="551"/>
        <v>O</v>
      </c>
      <c r="AD1661">
        <f t="shared" si="552"/>
        <v>0</v>
      </c>
      <c r="AF1661" t="str">
        <f t="shared" si="553"/>
        <v>----</v>
      </c>
      <c r="AG1661" t="str">
        <f t="shared" si="554"/>
        <v>----</v>
      </c>
      <c r="AH1661" t="str">
        <f t="shared" si="555"/>
        <v>----</v>
      </c>
      <c r="AI1661" t="str">
        <f t="shared" si="556"/>
        <v>----</v>
      </c>
      <c r="AJ1661" t="str">
        <f t="shared" si="557"/>
        <v>----</v>
      </c>
      <c r="AK1661" t="str">
        <f t="shared" si="558"/>
        <v>Alipat+N</v>
      </c>
      <c r="AM1661" s="4">
        <f t="shared" si="559"/>
        <v>444.30146640072331</v>
      </c>
      <c r="AN1661" s="4">
        <f t="shared" si="560"/>
        <v>444</v>
      </c>
      <c r="AO1661" s="4">
        <f t="shared" si="561"/>
        <v>0.30146640072331365</v>
      </c>
    </row>
    <row r="1662" spans="1:41" x14ac:dyDescent="0.25">
      <c r="A1662">
        <v>19</v>
      </c>
      <c r="B1662">
        <v>31</v>
      </c>
      <c r="C1662">
        <v>5</v>
      </c>
      <c r="D1662">
        <v>7</v>
      </c>
      <c r="E1662">
        <v>0</v>
      </c>
      <c r="F1662">
        <v>0</v>
      </c>
      <c r="H1662">
        <v>440.21507079999998</v>
      </c>
      <c r="J1662">
        <v>0</v>
      </c>
      <c r="K1662">
        <v>0</v>
      </c>
      <c r="L1662">
        <v>0</v>
      </c>
      <c r="M1662" t="str">
        <f t="shared" si="543"/>
        <v>No</v>
      </c>
      <c r="N1662">
        <f t="shared" si="562"/>
        <v>0</v>
      </c>
      <c r="O1662">
        <v>2264838</v>
      </c>
      <c r="P1662">
        <v>2249529</v>
      </c>
      <c r="Q1662">
        <v>1819712</v>
      </c>
      <c r="S1662">
        <f t="shared" si="544"/>
        <v>1.631578947368421</v>
      </c>
      <c r="T1662">
        <f t="shared" si="545"/>
        <v>0.36842105263157893</v>
      </c>
      <c r="V1662" s="4">
        <f t="shared" si="546"/>
        <v>440.21507077990003</v>
      </c>
      <c r="W1662">
        <f t="shared" si="547"/>
        <v>7</v>
      </c>
      <c r="X1662">
        <f t="shared" si="548"/>
        <v>0.36842105263157893</v>
      </c>
      <c r="Y1662">
        <f t="shared" si="549"/>
        <v>0.22580645161290322</v>
      </c>
      <c r="Z1662">
        <f t="shared" si="550"/>
        <v>1</v>
      </c>
      <c r="AA1662" t="str">
        <f t="shared" si="551"/>
        <v>CRAM</v>
      </c>
      <c r="AD1662">
        <f t="shared" si="552"/>
        <v>9.5238095238095233E-2</v>
      </c>
      <c r="AF1662" t="str">
        <f t="shared" si="553"/>
        <v>----</v>
      </c>
      <c r="AG1662" t="str">
        <f t="shared" si="554"/>
        <v>----</v>
      </c>
      <c r="AH1662" t="str">
        <f t="shared" si="555"/>
        <v>----</v>
      </c>
      <c r="AI1662" t="str">
        <f t="shared" si="556"/>
        <v>----</v>
      </c>
      <c r="AJ1662" t="str">
        <f t="shared" si="557"/>
        <v>----</v>
      </c>
      <c r="AK1662" t="str">
        <f t="shared" si="558"/>
        <v>Alipat+N</v>
      </c>
      <c r="AM1662" s="4">
        <f t="shared" si="559"/>
        <v>440.31686403310329</v>
      </c>
      <c r="AN1662" s="4">
        <f t="shared" si="560"/>
        <v>440</v>
      </c>
      <c r="AO1662" s="4">
        <f t="shared" si="561"/>
        <v>0.31686403310328615</v>
      </c>
    </row>
    <row r="1663" spans="1:41" x14ac:dyDescent="0.25">
      <c r="A1663">
        <v>19</v>
      </c>
      <c r="B1663">
        <v>31</v>
      </c>
      <c r="C1663">
        <v>5</v>
      </c>
      <c r="D1663">
        <v>8</v>
      </c>
      <c r="E1663">
        <v>0</v>
      </c>
      <c r="F1663">
        <v>0</v>
      </c>
      <c r="H1663">
        <v>456.20998539999999</v>
      </c>
      <c r="J1663">
        <v>0</v>
      </c>
      <c r="K1663">
        <v>0</v>
      </c>
      <c r="L1663">
        <v>0</v>
      </c>
      <c r="M1663" t="str">
        <f t="shared" si="543"/>
        <v>No</v>
      </c>
      <c r="N1663">
        <f t="shared" si="562"/>
        <v>0</v>
      </c>
      <c r="O1663">
        <v>2657835</v>
      </c>
      <c r="P1663">
        <v>3230741</v>
      </c>
      <c r="Q1663">
        <v>3425277</v>
      </c>
      <c r="S1663">
        <f t="shared" si="544"/>
        <v>1.631578947368421</v>
      </c>
      <c r="T1663">
        <f t="shared" si="545"/>
        <v>0.42105263157894735</v>
      </c>
      <c r="V1663" s="4">
        <f t="shared" si="546"/>
        <v>456.20998537990005</v>
      </c>
      <c r="W1663">
        <f t="shared" si="547"/>
        <v>7</v>
      </c>
      <c r="X1663">
        <f t="shared" si="548"/>
        <v>0.36842105263157893</v>
      </c>
      <c r="Y1663">
        <f t="shared" si="549"/>
        <v>0.22580645161290322</v>
      </c>
      <c r="Z1663">
        <f t="shared" si="550"/>
        <v>0.875</v>
      </c>
      <c r="AA1663" t="str">
        <f t="shared" si="551"/>
        <v>CRAM</v>
      </c>
      <c r="AD1663">
        <f t="shared" si="552"/>
        <v>0.05</v>
      </c>
      <c r="AF1663" t="str">
        <f t="shared" si="553"/>
        <v>----</v>
      </c>
      <c r="AG1663" t="str">
        <f t="shared" si="554"/>
        <v>----</v>
      </c>
      <c r="AH1663" t="str">
        <f t="shared" si="555"/>
        <v>----</v>
      </c>
      <c r="AI1663" t="str">
        <f t="shared" si="556"/>
        <v>----</v>
      </c>
      <c r="AJ1663" t="str">
        <f t="shared" si="557"/>
        <v>----</v>
      </c>
      <c r="AK1663" t="str">
        <f t="shared" si="558"/>
        <v>Alipat+N</v>
      </c>
      <c r="AM1663" s="4">
        <f t="shared" si="559"/>
        <v>456.31547722158859</v>
      </c>
      <c r="AN1663" s="4">
        <f t="shared" si="560"/>
        <v>456</v>
      </c>
      <c r="AO1663" s="4">
        <f t="shared" si="561"/>
        <v>0.31547722158859415</v>
      </c>
    </row>
    <row r="1664" spans="1:41" x14ac:dyDescent="0.25">
      <c r="A1664">
        <v>19</v>
      </c>
      <c r="B1664">
        <v>32</v>
      </c>
      <c r="C1664">
        <v>0</v>
      </c>
      <c r="D1664">
        <v>5</v>
      </c>
      <c r="E1664">
        <v>0</v>
      </c>
      <c r="F1664">
        <v>0</v>
      </c>
      <c r="H1664">
        <v>339.21769660000001</v>
      </c>
      <c r="J1664">
        <v>0</v>
      </c>
      <c r="K1664">
        <v>0</v>
      </c>
      <c r="L1664">
        <v>0</v>
      </c>
      <c r="M1664" t="str">
        <f t="shared" si="543"/>
        <v>No</v>
      </c>
      <c r="N1664">
        <f t="shared" si="562"/>
        <v>0</v>
      </c>
      <c r="O1664">
        <v>3449327</v>
      </c>
      <c r="P1664">
        <v>4601246</v>
      </c>
      <c r="Q1664">
        <v>4288561</v>
      </c>
      <c r="S1664">
        <f t="shared" si="544"/>
        <v>1.6842105263157894</v>
      </c>
      <c r="T1664">
        <f t="shared" si="545"/>
        <v>0.26315789473684209</v>
      </c>
      <c r="V1664" s="4">
        <f t="shared" si="546"/>
        <v>339.21769657989995</v>
      </c>
      <c r="W1664">
        <f t="shared" si="547"/>
        <v>4</v>
      </c>
      <c r="X1664">
        <f t="shared" si="548"/>
        <v>0.21052631578947367</v>
      </c>
      <c r="Y1664">
        <f t="shared" si="549"/>
        <v>0.125</v>
      </c>
      <c r="Z1664">
        <f t="shared" si="550"/>
        <v>0.8</v>
      </c>
      <c r="AA1664" t="str">
        <f t="shared" si="551"/>
        <v>O</v>
      </c>
      <c r="AD1664">
        <f t="shared" si="552"/>
        <v>9.0909090909090912E-2</v>
      </c>
      <c r="AF1664" t="str">
        <f t="shared" si="553"/>
        <v>----</v>
      </c>
      <c r="AG1664" t="str">
        <f t="shared" si="554"/>
        <v>----</v>
      </c>
      <c r="AH1664" t="str">
        <f t="shared" si="555"/>
        <v>----</v>
      </c>
      <c r="AI1664" t="str">
        <f t="shared" si="556"/>
        <v>AlipatNoN</v>
      </c>
      <c r="AJ1664" t="str">
        <f t="shared" si="557"/>
        <v>----</v>
      </c>
      <c r="AK1664" t="str">
        <f t="shared" si="558"/>
        <v>----</v>
      </c>
      <c r="AM1664" s="4">
        <f t="shared" si="559"/>
        <v>339.29613567744786</v>
      </c>
      <c r="AN1664" s="4">
        <f t="shared" si="560"/>
        <v>339</v>
      </c>
      <c r="AO1664" s="4">
        <f t="shared" si="561"/>
        <v>0.29613567744786451</v>
      </c>
    </row>
    <row r="1665" spans="1:41" x14ac:dyDescent="0.25">
      <c r="A1665">
        <v>19</v>
      </c>
      <c r="B1665">
        <v>32</v>
      </c>
      <c r="C1665">
        <v>4</v>
      </c>
      <c r="D1665">
        <v>6</v>
      </c>
      <c r="E1665">
        <v>0</v>
      </c>
      <c r="F1665">
        <v>0</v>
      </c>
      <c r="H1665">
        <v>411.22490720000002</v>
      </c>
      <c r="J1665">
        <v>0</v>
      </c>
      <c r="K1665">
        <v>0</v>
      </c>
      <c r="L1665">
        <v>0</v>
      </c>
      <c r="M1665" t="str">
        <f t="shared" si="543"/>
        <v>No</v>
      </c>
      <c r="N1665">
        <f t="shared" si="562"/>
        <v>0</v>
      </c>
      <c r="O1665">
        <v>4340914</v>
      </c>
      <c r="P1665">
        <v>7703191</v>
      </c>
      <c r="Q1665">
        <v>5968921</v>
      </c>
      <c r="S1665">
        <f t="shared" si="544"/>
        <v>1.6842105263157894</v>
      </c>
      <c r="T1665">
        <f t="shared" si="545"/>
        <v>0.31578947368421051</v>
      </c>
      <c r="V1665" s="4">
        <f t="shared" si="546"/>
        <v>411.22490717989996</v>
      </c>
      <c r="W1665">
        <f t="shared" si="547"/>
        <v>6</v>
      </c>
      <c r="X1665">
        <f t="shared" si="548"/>
        <v>0.31578947368421051</v>
      </c>
      <c r="Y1665">
        <f t="shared" si="549"/>
        <v>0.1875</v>
      </c>
      <c r="Z1665">
        <f t="shared" si="550"/>
        <v>1</v>
      </c>
      <c r="AA1665" t="str">
        <f t="shared" si="551"/>
        <v>O</v>
      </c>
      <c r="AD1665">
        <f t="shared" si="552"/>
        <v>8.3333333333333329E-2</v>
      </c>
      <c r="AF1665" t="str">
        <f t="shared" si="553"/>
        <v>----</v>
      </c>
      <c r="AG1665" t="str">
        <f t="shared" si="554"/>
        <v>----</v>
      </c>
      <c r="AH1665" t="str">
        <f t="shared" si="555"/>
        <v>----</v>
      </c>
      <c r="AI1665" t="str">
        <f t="shared" si="556"/>
        <v>----</v>
      </c>
      <c r="AJ1665" t="str">
        <f t="shared" si="557"/>
        <v>----</v>
      </c>
      <c r="AK1665" t="str">
        <f t="shared" si="558"/>
        <v>Alipat+N</v>
      </c>
      <c r="AM1665" s="4">
        <f t="shared" si="559"/>
        <v>411.31999688463424</v>
      </c>
      <c r="AN1665" s="4">
        <f t="shared" si="560"/>
        <v>411</v>
      </c>
      <c r="AO1665" s="4">
        <f t="shared" si="561"/>
        <v>0.31999688463423581</v>
      </c>
    </row>
    <row r="1666" spans="1:41" x14ac:dyDescent="0.25">
      <c r="A1666">
        <v>19</v>
      </c>
      <c r="B1666">
        <v>32</v>
      </c>
      <c r="C1666">
        <v>4</v>
      </c>
      <c r="D1666">
        <v>7</v>
      </c>
      <c r="E1666">
        <v>0</v>
      </c>
      <c r="F1666">
        <v>0</v>
      </c>
      <c r="H1666">
        <v>427.21982179999998</v>
      </c>
      <c r="J1666">
        <v>0</v>
      </c>
      <c r="K1666">
        <v>0</v>
      </c>
      <c r="L1666">
        <v>0</v>
      </c>
      <c r="M1666" t="str">
        <f t="shared" si="543"/>
        <v>No</v>
      </c>
      <c r="N1666">
        <f t="shared" si="562"/>
        <v>0</v>
      </c>
      <c r="O1666">
        <v>5461105</v>
      </c>
      <c r="P1666">
        <v>8542770</v>
      </c>
      <c r="Q1666">
        <v>6899598</v>
      </c>
      <c r="S1666">
        <f t="shared" si="544"/>
        <v>1.6842105263157894</v>
      </c>
      <c r="T1666">
        <f t="shared" si="545"/>
        <v>0.36842105263157893</v>
      </c>
      <c r="V1666" s="4">
        <f t="shared" si="546"/>
        <v>427.21982177989997</v>
      </c>
      <c r="W1666">
        <f t="shared" si="547"/>
        <v>6</v>
      </c>
      <c r="X1666">
        <f t="shared" si="548"/>
        <v>0.31578947368421051</v>
      </c>
      <c r="Y1666">
        <f t="shared" si="549"/>
        <v>0.1875</v>
      </c>
      <c r="Z1666">
        <f t="shared" si="550"/>
        <v>0.8571428571428571</v>
      </c>
      <c r="AA1666" t="str">
        <f t="shared" si="551"/>
        <v>O</v>
      </c>
      <c r="AD1666">
        <f t="shared" si="552"/>
        <v>4.3478260869565216E-2</v>
      </c>
      <c r="AF1666" t="str">
        <f t="shared" si="553"/>
        <v>----</v>
      </c>
      <c r="AG1666" t="str">
        <f t="shared" si="554"/>
        <v>----</v>
      </c>
      <c r="AH1666" t="str">
        <f t="shared" si="555"/>
        <v>----</v>
      </c>
      <c r="AI1666" t="str">
        <f t="shared" si="556"/>
        <v>----</v>
      </c>
      <c r="AJ1666" t="str">
        <f t="shared" si="557"/>
        <v>----</v>
      </c>
      <c r="AK1666" t="str">
        <f t="shared" si="558"/>
        <v>Alipat+N</v>
      </c>
      <c r="AM1666" s="4">
        <f t="shared" si="559"/>
        <v>427.31861007311954</v>
      </c>
      <c r="AN1666" s="4">
        <f t="shared" si="560"/>
        <v>427</v>
      </c>
      <c r="AO1666" s="4">
        <f t="shared" si="561"/>
        <v>0.31861007311954381</v>
      </c>
    </row>
    <row r="1667" spans="1:41" x14ac:dyDescent="0.25">
      <c r="A1667">
        <v>19</v>
      </c>
      <c r="B1667">
        <v>32</v>
      </c>
      <c r="C1667">
        <v>4</v>
      </c>
      <c r="D1667">
        <v>9</v>
      </c>
      <c r="E1667">
        <v>0</v>
      </c>
      <c r="F1667">
        <v>0</v>
      </c>
      <c r="H1667">
        <v>459.20965100000001</v>
      </c>
      <c r="J1667">
        <v>0</v>
      </c>
      <c r="K1667">
        <v>0</v>
      </c>
      <c r="L1667">
        <v>0</v>
      </c>
      <c r="M1667" t="str">
        <f t="shared" si="543"/>
        <v>No</v>
      </c>
      <c r="N1667">
        <f t="shared" si="562"/>
        <v>0</v>
      </c>
      <c r="O1667">
        <v>2561400</v>
      </c>
      <c r="P1667">
        <v>2707939</v>
      </c>
      <c r="Q1667">
        <v>3255156</v>
      </c>
      <c r="S1667">
        <f t="shared" si="544"/>
        <v>1.6842105263157894</v>
      </c>
      <c r="T1667">
        <f t="shared" si="545"/>
        <v>0.47368421052631576</v>
      </c>
      <c r="V1667" s="4">
        <f t="shared" si="546"/>
        <v>459.2096509799</v>
      </c>
      <c r="W1667">
        <f t="shared" si="547"/>
        <v>6</v>
      </c>
      <c r="X1667">
        <f t="shared" si="548"/>
        <v>0.31578947368421051</v>
      </c>
      <c r="Y1667">
        <f t="shared" si="549"/>
        <v>0.1875</v>
      </c>
      <c r="Z1667">
        <f t="shared" si="550"/>
        <v>0.66666666666666663</v>
      </c>
      <c r="AA1667" t="str">
        <f t="shared" si="551"/>
        <v>O</v>
      </c>
      <c r="AD1667">
        <f t="shared" si="552"/>
        <v>-4.7619047619047616E-2</v>
      </c>
      <c r="AF1667" t="str">
        <f t="shared" si="553"/>
        <v>----</v>
      </c>
      <c r="AG1667" t="str">
        <f t="shared" si="554"/>
        <v>----</v>
      </c>
      <c r="AH1667" t="str">
        <f t="shared" si="555"/>
        <v>----</v>
      </c>
      <c r="AI1667" t="str">
        <f t="shared" si="556"/>
        <v>----</v>
      </c>
      <c r="AJ1667" t="str">
        <f t="shared" si="557"/>
        <v>----</v>
      </c>
      <c r="AK1667" t="str">
        <f t="shared" si="558"/>
        <v>Alipat+N</v>
      </c>
      <c r="AM1667" s="4">
        <f t="shared" si="559"/>
        <v>459.31583645009016</v>
      </c>
      <c r="AN1667" s="4">
        <f t="shared" si="560"/>
        <v>459</v>
      </c>
      <c r="AO1667" s="4">
        <f t="shared" si="561"/>
        <v>0.31583645009015981</v>
      </c>
    </row>
    <row r="1668" spans="1:41" x14ac:dyDescent="0.25">
      <c r="A1668">
        <v>19</v>
      </c>
      <c r="B1668">
        <v>33</v>
      </c>
      <c r="C1668">
        <v>3</v>
      </c>
      <c r="D1668">
        <v>7</v>
      </c>
      <c r="E1668">
        <v>0</v>
      </c>
      <c r="F1668">
        <v>0</v>
      </c>
      <c r="H1668">
        <v>414.22457279999998</v>
      </c>
      <c r="J1668">
        <v>0</v>
      </c>
      <c r="K1668">
        <v>0</v>
      </c>
      <c r="L1668">
        <v>0</v>
      </c>
      <c r="M1668" t="str">
        <f t="shared" si="543"/>
        <v>No</v>
      </c>
      <c r="N1668">
        <f t="shared" si="562"/>
        <v>0</v>
      </c>
      <c r="O1668">
        <v>1770020</v>
      </c>
      <c r="P1668">
        <v>2580729</v>
      </c>
      <c r="Q1668">
        <v>2522228</v>
      </c>
      <c r="S1668">
        <f t="shared" si="544"/>
        <v>1.736842105263158</v>
      </c>
      <c r="T1668">
        <f t="shared" si="545"/>
        <v>0.36842105263157893</v>
      </c>
      <c r="V1668" s="4">
        <f t="shared" si="546"/>
        <v>414.22457277990003</v>
      </c>
      <c r="W1668">
        <f t="shared" si="547"/>
        <v>5</v>
      </c>
      <c r="X1668">
        <f t="shared" si="548"/>
        <v>0.26315789473684209</v>
      </c>
      <c r="Y1668">
        <f t="shared" si="549"/>
        <v>0.15151515151515152</v>
      </c>
      <c r="Z1668">
        <f t="shared" si="550"/>
        <v>0.7142857142857143</v>
      </c>
      <c r="AA1668" t="str">
        <f t="shared" si="551"/>
        <v>O</v>
      </c>
      <c r="AD1668">
        <f t="shared" si="552"/>
        <v>0</v>
      </c>
      <c r="AF1668" t="str">
        <f t="shared" si="553"/>
        <v>----</v>
      </c>
      <c r="AG1668" t="str">
        <f t="shared" si="554"/>
        <v>----</v>
      </c>
      <c r="AH1668" t="str">
        <f t="shared" si="555"/>
        <v>----</v>
      </c>
      <c r="AI1668" t="str">
        <f t="shared" si="556"/>
        <v>----</v>
      </c>
      <c r="AJ1668" t="str">
        <f t="shared" si="557"/>
        <v>----</v>
      </c>
      <c r="AK1668" t="str">
        <f t="shared" si="558"/>
        <v>Alipat+N</v>
      </c>
      <c r="AM1668" s="4">
        <f t="shared" si="559"/>
        <v>414.32035611313597</v>
      </c>
      <c r="AN1668" s="4">
        <f t="shared" si="560"/>
        <v>414</v>
      </c>
      <c r="AO1668" s="4">
        <f t="shared" si="561"/>
        <v>0.32035611313597201</v>
      </c>
    </row>
    <row r="1669" spans="1:41" x14ac:dyDescent="0.25">
      <c r="A1669">
        <v>19</v>
      </c>
      <c r="B1669">
        <v>33</v>
      </c>
      <c r="C1669">
        <v>5</v>
      </c>
      <c r="D1669">
        <v>6</v>
      </c>
      <c r="E1669">
        <v>0</v>
      </c>
      <c r="F1669">
        <v>0</v>
      </c>
      <c r="H1669">
        <v>426.23580620000001</v>
      </c>
      <c r="J1669">
        <v>0</v>
      </c>
      <c r="K1669">
        <v>0</v>
      </c>
      <c r="L1669">
        <v>0</v>
      </c>
      <c r="M1669" t="str">
        <f t="shared" si="543"/>
        <v>No</v>
      </c>
      <c r="N1669">
        <f t="shared" si="562"/>
        <v>0</v>
      </c>
      <c r="O1669">
        <v>1860254</v>
      </c>
      <c r="P1669">
        <v>1690205</v>
      </c>
      <c r="Q1669">
        <v>1811899</v>
      </c>
      <c r="S1669">
        <f t="shared" si="544"/>
        <v>1.736842105263158</v>
      </c>
      <c r="T1669">
        <f t="shared" si="545"/>
        <v>0.31578947368421051</v>
      </c>
      <c r="V1669" s="4">
        <f t="shared" si="546"/>
        <v>426.23580617990001</v>
      </c>
      <c r="W1669">
        <f t="shared" si="547"/>
        <v>6</v>
      </c>
      <c r="X1669">
        <f t="shared" si="548"/>
        <v>0.31578947368421051</v>
      </c>
      <c r="Y1669">
        <f t="shared" si="549"/>
        <v>0.18181818181818182</v>
      </c>
      <c r="Z1669">
        <f t="shared" si="550"/>
        <v>1</v>
      </c>
      <c r="AA1669" t="str">
        <f t="shared" si="551"/>
        <v>O</v>
      </c>
      <c r="AD1669">
        <f t="shared" si="552"/>
        <v>4.5454545454545456E-2</v>
      </c>
      <c r="AF1669" t="str">
        <f t="shared" si="553"/>
        <v>----</v>
      </c>
      <c r="AG1669" t="str">
        <f t="shared" si="554"/>
        <v>----</v>
      </c>
      <c r="AH1669" t="str">
        <f t="shared" si="555"/>
        <v>----</v>
      </c>
      <c r="AI1669" t="str">
        <f t="shared" si="556"/>
        <v>----</v>
      </c>
      <c r="AJ1669" t="str">
        <f t="shared" si="557"/>
        <v>----</v>
      </c>
      <c r="AK1669" t="str">
        <f t="shared" si="558"/>
        <v>Alipat+N</v>
      </c>
      <c r="AM1669" s="4">
        <f t="shared" si="559"/>
        <v>426.33436693400114</v>
      </c>
      <c r="AN1669" s="4">
        <f t="shared" si="560"/>
        <v>426</v>
      </c>
      <c r="AO1669" s="4">
        <f t="shared" si="561"/>
        <v>0.33436693400113882</v>
      </c>
    </row>
    <row r="1670" spans="1:41" x14ac:dyDescent="0.25">
      <c r="A1670">
        <v>19</v>
      </c>
      <c r="B1670">
        <v>33</v>
      </c>
      <c r="C1670">
        <v>5</v>
      </c>
      <c r="D1670">
        <v>7</v>
      </c>
      <c r="E1670">
        <v>0</v>
      </c>
      <c r="F1670">
        <v>0</v>
      </c>
      <c r="H1670">
        <v>442.23072079999997</v>
      </c>
      <c r="J1670">
        <v>0</v>
      </c>
      <c r="K1670">
        <v>0</v>
      </c>
      <c r="L1670">
        <v>0</v>
      </c>
      <c r="M1670" t="str">
        <f t="shared" si="543"/>
        <v>No</v>
      </c>
      <c r="N1670">
        <f t="shared" si="562"/>
        <v>0</v>
      </c>
      <c r="O1670">
        <v>2694242</v>
      </c>
      <c r="P1670">
        <v>3614392</v>
      </c>
      <c r="Q1670">
        <v>3000233</v>
      </c>
      <c r="S1670">
        <f t="shared" si="544"/>
        <v>1.736842105263158</v>
      </c>
      <c r="T1670">
        <f t="shared" si="545"/>
        <v>0.36842105263157893</v>
      </c>
      <c r="V1670" s="4">
        <f t="shared" si="546"/>
        <v>442.23072077990003</v>
      </c>
      <c r="W1670">
        <f t="shared" si="547"/>
        <v>6</v>
      </c>
      <c r="X1670">
        <f t="shared" si="548"/>
        <v>0.31578947368421051</v>
      </c>
      <c r="Y1670">
        <f t="shared" si="549"/>
        <v>0.18181818181818182</v>
      </c>
      <c r="Z1670">
        <f t="shared" si="550"/>
        <v>0.8571428571428571</v>
      </c>
      <c r="AA1670" t="str">
        <f t="shared" si="551"/>
        <v>O</v>
      </c>
      <c r="AD1670">
        <f t="shared" si="552"/>
        <v>0</v>
      </c>
      <c r="AF1670" t="str">
        <f t="shared" si="553"/>
        <v>----</v>
      </c>
      <c r="AG1670" t="str">
        <f t="shared" si="554"/>
        <v>----</v>
      </c>
      <c r="AH1670" t="str">
        <f t="shared" si="555"/>
        <v>----</v>
      </c>
      <c r="AI1670" t="str">
        <f t="shared" si="556"/>
        <v>----</v>
      </c>
      <c r="AJ1670" t="str">
        <f t="shared" si="557"/>
        <v>----</v>
      </c>
      <c r="AK1670" t="str">
        <f t="shared" si="558"/>
        <v>Alipat+N</v>
      </c>
      <c r="AM1670" s="4">
        <f t="shared" si="559"/>
        <v>442.33298012248645</v>
      </c>
      <c r="AN1670" s="4">
        <f t="shared" si="560"/>
        <v>442</v>
      </c>
      <c r="AO1670" s="4">
        <f t="shared" si="561"/>
        <v>0.33298012248644682</v>
      </c>
    </row>
    <row r="1671" spans="1:41" x14ac:dyDescent="0.25">
      <c r="A1671">
        <v>19</v>
      </c>
      <c r="B1671">
        <v>33</v>
      </c>
      <c r="C1671">
        <v>5</v>
      </c>
      <c r="D1671">
        <v>8</v>
      </c>
      <c r="E1671">
        <v>0</v>
      </c>
      <c r="F1671">
        <v>0</v>
      </c>
      <c r="H1671">
        <v>458.22563539999999</v>
      </c>
      <c r="J1671">
        <v>0</v>
      </c>
      <c r="K1671">
        <v>0</v>
      </c>
      <c r="L1671">
        <v>0</v>
      </c>
      <c r="M1671" t="str">
        <f t="shared" si="543"/>
        <v>No</v>
      </c>
      <c r="N1671">
        <f t="shared" si="562"/>
        <v>0</v>
      </c>
      <c r="O1671">
        <v>2079152</v>
      </c>
      <c r="P1671">
        <v>2959342</v>
      </c>
      <c r="Q1671">
        <v>2959261</v>
      </c>
      <c r="S1671">
        <f t="shared" si="544"/>
        <v>1.736842105263158</v>
      </c>
      <c r="T1671">
        <f t="shared" si="545"/>
        <v>0.42105263157894735</v>
      </c>
      <c r="V1671" s="4">
        <f t="shared" si="546"/>
        <v>458.22563537990004</v>
      </c>
      <c r="W1671">
        <f t="shared" si="547"/>
        <v>6</v>
      </c>
      <c r="X1671">
        <f t="shared" si="548"/>
        <v>0.31578947368421051</v>
      </c>
      <c r="Y1671">
        <f t="shared" si="549"/>
        <v>0.18181818181818182</v>
      </c>
      <c r="Z1671">
        <f t="shared" si="550"/>
        <v>0.75</v>
      </c>
      <c r="AA1671" t="str">
        <f t="shared" si="551"/>
        <v>O</v>
      </c>
      <c r="AD1671">
        <f t="shared" si="552"/>
        <v>-0.05</v>
      </c>
      <c r="AF1671" t="str">
        <f t="shared" si="553"/>
        <v>----</v>
      </c>
      <c r="AG1671" t="str">
        <f t="shared" si="554"/>
        <v>----</v>
      </c>
      <c r="AH1671" t="str">
        <f t="shared" si="555"/>
        <v>----</v>
      </c>
      <c r="AI1671" t="str">
        <f t="shared" si="556"/>
        <v>----</v>
      </c>
      <c r="AJ1671" t="str">
        <f t="shared" si="557"/>
        <v>----</v>
      </c>
      <c r="AK1671" t="str">
        <f t="shared" si="558"/>
        <v>Alipat+N</v>
      </c>
      <c r="AM1671" s="4">
        <f t="shared" si="559"/>
        <v>458.33159331097175</v>
      </c>
      <c r="AN1671" s="4">
        <f t="shared" si="560"/>
        <v>458</v>
      </c>
      <c r="AO1671" s="4">
        <f t="shared" si="561"/>
        <v>0.33159331097175482</v>
      </c>
    </row>
    <row r="1672" spans="1:41" x14ac:dyDescent="0.25">
      <c r="A1672">
        <v>19</v>
      </c>
      <c r="B1672">
        <v>34</v>
      </c>
      <c r="C1672">
        <v>0</v>
      </c>
      <c r="D1672">
        <v>5</v>
      </c>
      <c r="E1672">
        <v>0</v>
      </c>
      <c r="F1672">
        <v>0</v>
      </c>
      <c r="H1672">
        <v>341.2333466</v>
      </c>
      <c r="J1672">
        <v>0</v>
      </c>
      <c r="K1672">
        <v>0</v>
      </c>
      <c r="L1672">
        <v>0</v>
      </c>
      <c r="M1672" t="str">
        <f t="shared" si="543"/>
        <v>No</v>
      </c>
      <c r="N1672">
        <f t="shared" si="562"/>
        <v>0</v>
      </c>
      <c r="O1672">
        <v>3975593</v>
      </c>
      <c r="P1672">
        <v>5295011</v>
      </c>
      <c r="Q1672">
        <v>4030036</v>
      </c>
      <c r="S1672">
        <f t="shared" si="544"/>
        <v>1.7894736842105263</v>
      </c>
      <c r="T1672">
        <f t="shared" si="545"/>
        <v>0.26315789473684209</v>
      </c>
      <c r="V1672" s="4">
        <f t="shared" si="546"/>
        <v>341.2333465799</v>
      </c>
      <c r="W1672">
        <f t="shared" si="547"/>
        <v>3</v>
      </c>
      <c r="X1672">
        <f t="shared" si="548"/>
        <v>0.15789473684210525</v>
      </c>
      <c r="Y1672">
        <f t="shared" si="549"/>
        <v>8.8235294117647065E-2</v>
      </c>
      <c r="Z1672">
        <f t="shared" si="550"/>
        <v>0.6</v>
      </c>
      <c r="AA1672" t="str">
        <f t="shared" si="551"/>
        <v>O</v>
      </c>
      <c r="AD1672">
        <f t="shared" si="552"/>
        <v>3.0303030303030304E-2</v>
      </c>
      <c r="AF1672" t="str">
        <f t="shared" si="553"/>
        <v>----</v>
      </c>
      <c r="AG1672" t="str">
        <f t="shared" si="554"/>
        <v>----</v>
      </c>
      <c r="AH1672" t="str">
        <f t="shared" si="555"/>
        <v>----</v>
      </c>
      <c r="AI1672" t="str">
        <f t="shared" si="556"/>
        <v>AlipatNoN</v>
      </c>
      <c r="AJ1672" t="str">
        <f t="shared" si="557"/>
        <v>----</v>
      </c>
      <c r="AK1672" t="str">
        <f t="shared" si="558"/>
        <v>----</v>
      </c>
      <c r="AM1672" s="4">
        <f t="shared" si="559"/>
        <v>341.31225176683114</v>
      </c>
      <c r="AN1672" s="4">
        <f t="shared" si="560"/>
        <v>341</v>
      </c>
      <c r="AO1672" s="4">
        <f t="shared" si="561"/>
        <v>0.31225176683113887</v>
      </c>
    </row>
    <row r="1673" spans="1:41" x14ac:dyDescent="0.25">
      <c r="A1673">
        <v>19</v>
      </c>
      <c r="B1673">
        <v>34</v>
      </c>
      <c r="C1673">
        <v>0</v>
      </c>
      <c r="D1673">
        <v>6</v>
      </c>
      <c r="E1673">
        <v>0</v>
      </c>
      <c r="F1673">
        <v>0</v>
      </c>
      <c r="H1673">
        <v>357.22826120000002</v>
      </c>
      <c r="J1673">
        <v>0</v>
      </c>
      <c r="K1673">
        <v>0</v>
      </c>
      <c r="L1673">
        <v>0</v>
      </c>
      <c r="M1673" t="str">
        <f t="shared" si="543"/>
        <v>No</v>
      </c>
      <c r="N1673">
        <f t="shared" si="562"/>
        <v>0</v>
      </c>
      <c r="O1673">
        <v>7454744</v>
      </c>
      <c r="P1673">
        <v>11719112</v>
      </c>
      <c r="Q1673">
        <v>10510559</v>
      </c>
      <c r="S1673">
        <f t="shared" si="544"/>
        <v>1.7894736842105263</v>
      </c>
      <c r="T1673">
        <f t="shared" si="545"/>
        <v>0.31578947368421051</v>
      </c>
      <c r="V1673" s="4">
        <f t="shared" si="546"/>
        <v>357.22826117989996</v>
      </c>
      <c r="W1673">
        <f t="shared" si="547"/>
        <v>3</v>
      </c>
      <c r="X1673">
        <f t="shared" si="548"/>
        <v>0.15789473684210525</v>
      </c>
      <c r="Y1673">
        <f t="shared" si="549"/>
        <v>8.8235294117647065E-2</v>
      </c>
      <c r="Z1673">
        <f t="shared" si="550"/>
        <v>0.5</v>
      </c>
      <c r="AA1673" t="str">
        <f t="shared" si="551"/>
        <v>O</v>
      </c>
      <c r="AD1673">
        <f t="shared" si="552"/>
        <v>0</v>
      </c>
      <c r="AF1673" t="str">
        <f t="shared" si="553"/>
        <v>----</v>
      </c>
      <c r="AG1673" t="str">
        <f t="shared" si="554"/>
        <v>----</v>
      </c>
      <c r="AH1673" t="str">
        <f t="shared" si="555"/>
        <v>----</v>
      </c>
      <c r="AI1673" t="str">
        <f t="shared" si="556"/>
        <v>AlipatNoN</v>
      </c>
      <c r="AJ1673" t="str">
        <f t="shared" si="557"/>
        <v>----</v>
      </c>
      <c r="AK1673" t="str">
        <f t="shared" si="558"/>
        <v>----</v>
      </c>
      <c r="AM1673" s="4">
        <f t="shared" si="559"/>
        <v>357.31086495531639</v>
      </c>
      <c r="AN1673" s="4">
        <f t="shared" si="560"/>
        <v>357</v>
      </c>
      <c r="AO1673" s="4">
        <f t="shared" si="561"/>
        <v>0.31086495531639002</v>
      </c>
    </row>
    <row r="1674" spans="1:41" x14ac:dyDescent="0.25">
      <c r="A1674">
        <v>19</v>
      </c>
      <c r="B1674">
        <v>34</v>
      </c>
      <c r="C1674">
        <v>4</v>
      </c>
      <c r="D1674">
        <v>5</v>
      </c>
      <c r="E1674">
        <v>0</v>
      </c>
      <c r="F1674">
        <v>0</v>
      </c>
      <c r="H1674">
        <v>397.2456426</v>
      </c>
      <c r="J1674">
        <v>0</v>
      </c>
      <c r="K1674">
        <v>0</v>
      </c>
      <c r="L1674">
        <v>0</v>
      </c>
      <c r="M1674" t="str">
        <f t="shared" si="543"/>
        <v>No</v>
      </c>
      <c r="N1674">
        <f t="shared" si="562"/>
        <v>0</v>
      </c>
      <c r="O1674">
        <v>2681485</v>
      </c>
      <c r="P1674">
        <v>4609223</v>
      </c>
      <c r="Q1674">
        <v>3815062</v>
      </c>
      <c r="S1674">
        <f t="shared" si="544"/>
        <v>1.7894736842105263</v>
      </c>
      <c r="T1674">
        <f t="shared" si="545"/>
        <v>0.26315789473684209</v>
      </c>
      <c r="V1674" s="4">
        <f t="shared" si="546"/>
        <v>397.24564257989999</v>
      </c>
      <c r="W1674">
        <f t="shared" si="547"/>
        <v>5</v>
      </c>
      <c r="X1674">
        <f t="shared" si="548"/>
        <v>0.26315789473684209</v>
      </c>
      <c r="Y1674">
        <f t="shared" si="549"/>
        <v>0.14705882352941177</v>
      </c>
      <c r="Z1674">
        <f t="shared" si="550"/>
        <v>1</v>
      </c>
      <c r="AA1674" t="str">
        <f t="shared" si="551"/>
        <v>O</v>
      </c>
      <c r="AD1674">
        <f t="shared" si="552"/>
        <v>0.04</v>
      </c>
      <c r="AF1674" t="str">
        <f t="shared" si="553"/>
        <v>----</v>
      </c>
      <c r="AG1674" t="str">
        <f t="shared" si="554"/>
        <v>----</v>
      </c>
      <c r="AH1674" t="str">
        <f t="shared" si="555"/>
        <v>----</v>
      </c>
      <c r="AI1674" t="str">
        <f t="shared" si="556"/>
        <v>----</v>
      </c>
      <c r="AJ1674" t="str">
        <f t="shared" si="557"/>
        <v>----</v>
      </c>
      <c r="AK1674" t="str">
        <f t="shared" si="558"/>
        <v>Alipat+N</v>
      </c>
      <c r="AM1674" s="4">
        <f t="shared" si="559"/>
        <v>397.3374997855322</v>
      </c>
      <c r="AN1674" s="4">
        <f t="shared" si="560"/>
        <v>397</v>
      </c>
      <c r="AO1674" s="4">
        <f t="shared" si="561"/>
        <v>0.33749978553220217</v>
      </c>
    </row>
    <row r="1675" spans="1:41" x14ac:dyDescent="0.25">
      <c r="A1675">
        <v>19</v>
      </c>
      <c r="B1675">
        <v>34</v>
      </c>
      <c r="C1675">
        <v>4</v>
      </c>
      <c r="D1675">
        <v>6</v>
      </c>
      <c r="E1675">
        <v>0</v>
      </c>
      <c r="F1675">
        <v>0</v>
      </c>
      <c r="H1675">
        <v>413.24055720000001</v>
      </c>
      <c r="J1675">
        <v>0</v>
      </c>
      <c r="K1675">
        <v>0</v>
      </c>
      <c r="L1675">
        <v>0</v>
      </c>
      <c r="M1675" t="str">
        <f t="shared" si="543"/>
        <v>No</v>
      </c>
      <c r="N1675">
        <f t="shared" si="562"/>
        <v>0</v>
      </c>
      <c r="O1675">
        <v>4022534</v>
      </c>
      <c r="P1675">
        <v>6281952</v>
      </c>
      <c r="Q1675">
        <v>5317725</v>
      </c>
      <c r="S1675">
        <f t="shared" si="544"/>
        <v>1.7894736842105263</v>
      </c>
      <c r="T1675">
        <f t="shared" si="545"/>
        <v>0.31578947368421051</v>
      </c>
      <c r="V1675" s="4">
        <f t="shared" si="546"/>
        <v>413.24055717989995</v>
      </c>
      <c r="W1675">
        <f t="shared" si="547"/>
        <v>5</v>
      </c>
      <c r="X1675">
        <f t="shared" si="548"/>
        <v>0.26315789473684209</v>
      </c>
      <c r="Y1675">
        <f t="shared" si="549"/>
        <v>0.14705882352941177</v>
      </c>
      <c r="Z1675">
        <f t="shared" si="550"/>
        <v>0.83333333333333337</v>
      </c>
      <c r="AA1675" t="str">
        <f t="shared" si="551"/>
        <v>O</v>
      </c>
      <c r="AD1675">
        <f t="shared" si="552"/>
        <v>0</v>
      </c>
      <c r="AF1675" t="str">
        <f t="shared" si="553"/>
        <v>----</v>
      </c>
      <c r="AG1675" t="str">
        <f t="shared" si="554"/>
        <v>----</v>
      </c>
      <c r="AH1675" t="str">
        <f t="shared" si="555"/>
        <v>----</v>
      </c>
      <c r="AI1675" t="str">
        <f t="shared" si="556"/>
        <v>----</v>
      </c>
      <c r="AJ1675" t="str">
        <f t="shared" si="557"/>
        <v>----</v>
      </c>
      <c r="AK1675" t="str">
        <f t="shared" si="558"/>
        <v>Alipat+N</v>
      </c>
      <c r="AM1675" s="4">
        <f t="shared" si="559"/>
        <v>413.33611297401745</v>
      </c>
      <c r="AN1675" s="4">
        <f t="shared" si="560"/>
        <v>413</v>
      </c>
      <c r="AO1675" s="4">
        <f t="shared" si="561"/>
        <v>0.33611297401745333</v>
      </c>
    </row>
    <row r="1676" spans="1:41" x14ac:dyDescent="0.25">
      <c r="A1676">
        <v>19</v>
      </c>
      <c r="B1676">
        <v>34</v>
      </c>
      <c r="C1676">
        <v>4</v>
      </c>
      <c r="D1676">
        <v>7</v>
      </c>
      <c r="E1676">
        <v>0</v>
      </c>
      <c r="F1676">
        <v>0</v>
      </c>
      <c r="H1676">
        <v>429.23547180000003</v>
      </c>
      <c r="J1676">
        <v>0</v>
      </c>
      <c r="K1676">
        <v>0</v>
      </c>
      <c r="L1676">
        <v>0</v>
      </c>
      <c r="M1676" t="str">
        <f t="shared" si="543"/>
        <v>No</v>
      </c>
      <c r="N1676">
        <f t="shared" si="562"/>
        <v>0</v>
      </c>
      <c r="O1676">
        <v>5114890</v>
      </c>
      <c r="P1676">
        <v>6735314</v>
      </c>
      <c r="Q1676">
        <v>6315813</v>
      </c>
      <c r="S1676">
        <f t="shared" si="544"/>
        <v>1.7894736842105263</v>
      </c>
      <c r="T1676">
        <f t="shared" si="545"/>
        <v>0.36842105263157893</v>
      </c>
      <c r="V1676" s="4">
        <f t="shared" si="546"/>
        <v>429.23547177989997</v>
      </c>
      <c r="W1676">
        <f t="shared" si="547"/>
        <v>5</v>
      </c>
      <c r="X1676">
        <f t="shared" si="548"/>
        <v>0.26315789473684209</v>
      </c>
      <c r="Y1676">
        <f t="shared" si="549"/>
        <v>0.14705882352941177</v>
      </c>
      <c r="Z1676">
        <f t="shared" si="550"/>
        <v>0.7142857142857143</v>
      </c>
      <c r="AA1676" t="str">
        <f t="shared" si="551"/>
        <v>O</v>
      </c>
      <c r="AD1676">
        <f t="shared" si="552"/>
        <v>-4.3478260869565216E-2</v>
      </c>
      <c r="AF1676" t="str">
        <f t="shared" si="553"/>
        <v>----</v>
      </c>
      <c r="AG1676" t="str">
        <f t="shared" si="554"/>
        <v>----</v>
      </c>
      <c r="AH1676" t="str">
        <f t="shared" si="555"/>
        <v>----</v>
      </c>
      <c r="AI1676" t="str">
        <f t="shared" si="556"/>
        <v>----</v>
      </c>
      <c r="AJ1676" t="str">
        <f t="shared" si="557"/>
        <v>----</v>
      </c>
      <c r="AK1676" t="str">
        <f t="shared" si="558"/>
        <v>Alipat+N</v>
      </c>
      <c r="AM1676" s="4">
        <f t="shared" si="559"/>
        <v>429.33472616250276</v>
      </c>
      <c r="AN1676" s="4">
        <f t="shared" si="560"/>
        <v>429</v>
      </c>
      <c r="AO1676" s="4">
        <f t="shared" si="561"/>
        <v>0.33472616250276133</v>
      </c>
    </row>
    <row r="1677" spans="1:41" x14ac:dyDescent="0.25">
      <c r="A1677">
        <v>19</v>
      </c>
      <c r="B1677">
        <v>34</v>
      </c>
      <c r="C1677">
        <v>4</v>
      </c>
      <c r="D1677">
        <v>8</v>
      </c>
      <c r="E1677">
        <v>0</v>
      </c>
      <c r="F1677">
        <v>0</v>
      </c>
      <c r="H1677">
        <v>445.23038639999999</v>
      </c>
      <c r="J1677">
        <v>0</v>
      </c>
      <c r="K1677">
        <v>0</v>
      </c>
      <c r="L1677">
        <v>0</v>
      </c>
      <c r="M1677" t="str">
        <f t="shared" si="543"/>
        <v>No</v>
      </c>
      <c r="N1677">
        <f t="shared" si="562"/>
        <v>0</v>
      </c>
      <c r="O1677">
        <v>3891051</v>
      </c>
      <c r="P1677">
        <v>4829695</v>
      </c>
      <c r="Q1677">
        <v>4057800</v>
      </c>
      <c r="S1677">
        <f t="shared" si="544"/>
        <v>1.7894736842105263</v>
      </c>
      <c r="T1677">
        <f t="shared" si="545"/>
        <v>0.42105263157894735</v>
      </c>
      <c r="V1677" s="4">
        <f t="shared" si="546"/>
        <v>445.23038637989998</v>
      </c>
      <c r="W1677">
        <f t="shared" si="547"/>
        <v>5</v>
      </c>
      <c r="X1677">
        <f t="shared" si="548"/>
        <v>0.26315789473684209</v>
      </c>
      <c r="Y1677">
        <f t="shared" si="549"/>
        <v>0.14705882352941177</v>
      </c>
      <c r="Z1677">
        <f t="shared" si="550"/>
        <v>0.625</v>
      </c>
      <c r="AA1677" t="str">
        <f t="shared" si="551"/>
        <v>O</v>
      </c>
      <c r="AD1677">
        <f t="shared" si="552"/>
        <v>-9.0909090909090912E-2</v>
      </c>
      <c r="AF1677" t="str">
        <f t="shared" si="553"/>
        <v>----</v>
      </c>
      <c r="AG1677" t="str">
        <f t="shared" si="554"/>
        <v>----</v>
      </c>
      <c r="AH1677" t="str">
        <f t="shared" si="555"/>
        <v>----</v>
      </c>
      <c r="AI1677" t="str">
        <f t="shared" si="556"/>
        <v>----</v>
      </c>
      <c r="AJ1677" t="str">
        <f t="shared" si="557"/>
        <v>----</v>
      </c>
      <c r="AK1677" t="str">
        <f t="shared" si="558"/>
        <v>Alipat+N</v>
      </c>
      <c r="AM1677" s="4">
        <f t="shared" si="559"/>
        <v>445.33333935098807</v>
      </c>
      <c r="AN1677" s="4">
        <f t="shared" si="560"/>
        <v>445</v>
      </c>
      <c r="AO1677" s="4">
        <f t="shared" si="561"/>
        <v>0.33333935098806933</v>
      </c>
    </row>
    <row r="1678" spans="1:41" x14ac:dyDescent="0.25">
      <c r="A1678">
        <v>19</v>
      </c>
      <c r="B1678">
        <v>35</v>
      </c>
      <c r="C1678">
        <v>5</v>
      </c>
      <c r="D1678">
        <v>7</v>
      </c>
      <c r="E1678">
        <v>0</v>
      </c>
      <c r="F1678">
        <v>0</v>
      </c>
      <c r="H1678">
        <v>444.24637080000002</v>
      </c>
      <c r="J1678">
        <v>0</v>
      </c>
      <c r="K1678">
        <v>0</v>
      </c>
      <c r="L1678">
        <v>0</v>
      </c>
      <c r="M1678" t="str">
        <f t="shared" si="543"/>
        <v>No</v>
      </c>
      <c r="N1678">
        <f t="shared" si="562"/>
        <v>0</v>
      </c>
      <c r="O1678">
        <v>2454972</v>
      </c>
      <c r="P1678">
        <v>3430970</v>
      </c>
      <c r="Q1678">
        <v>2780945</v>
      </c>
      <c r="S1678">
        <f t="shared" si="544"/>
        <v>1.8421052631578947</v>
      </c>
      <c r="T1678">
        <f t="shared" si="545"/>
        <v>0.36842105263157893</v>
      </c>
      <c r="V1678" s="4">
        <f t="shared" si="546"/>
        <v>444.24637077990002</v>
      </c>
      <c r="W1678">
        <f t="shared" si="547"/>
        <v>5</v>
      </c>
      <c r="X1678">
        <f t="shared" si="548"/>
        <v>0.26315789473684209</v>
      </c>
      <c r="Y1678">
        <f t="shared" si="549"/>
        <v>0.14285714285714285</v>
      </c>
      <c r="Z1678">
        <f t="shared" si="550"/>
        <v>0.7142857142857143</v>
      </c>
      <c r="AA1678" t="str">
        <f t="shared" si="551"/>
        <v>O</v>
      </c>
      <c r="AD1678">
        <f t="shared" si="552"/>
        <v>-9.5238095238095233E-2</v>
      </c>
      <c r="AF1678" t="str">
        <f t="shared" si="553"/>
        <v>----</v>
      </c>
      <c r="AG1678" t="str">
        <f t="shared" si="554"/>
        <v>----</v>
      </c>
      <c r="AH1678" t="str">
        <f t="shared" si="555"/>
        <v>----</v>
      </c>
      <c r="AI1678" t="str">
        <f t="shared" si="556"/>
        <v>----</v>
      </c>
      <c r="AJ1678" t="str">
        <f t="shared" si="557"/>
        <v>----</v>
      </c>
      <c r="AK1678" t="str">
        <f t="shared" si="558"/>
        <v>Alipat+N</v>
      </c>
      <c r="AM1678" s="4">
        <f t="shared" si="559"/>
        <v>444.34909621186966</v>
      </c>
      <c r="AN1678" s="4">
        <f t="shared" si="560"/>
        <v>444</v>
      </c>
      <c r="AO1678" s="4">
        <f t="shared" si="561"/>
        <v>0.34909621186966433</v>
      </c>
    </row>
    <row r="1679" spans="1:41" x14ac:dyDescent="0.25">
      <c r="A1679">
        <v>19</v>
      </c>
      <c r="B1679">
        <v>36</v>
      </c>
      <c r="C1679">
        <v>0</v>
      </c>
      <c r="D1679">
        <v>6</v>
      </c>
      <c r="E1679">
        <v>0</v>
      </c>
      <c r="F1679">
        <v>0</v>
      </c>
      <c r="H1679">
        <v>359.24391120000001</v>
      </c>
      <c r="J1679">
        <v>0</v>
      </c>
      <c r="K1679">
        <v>0</v>
      </c>
      <c r="L1679">
        <v>0</v>
      </c>
      <c r="M1679" t="str">
        <f t="shared" si="543"/>
        <v>No</v>
      </c>
      <c r="N1679">
        <f t="shared" si="562"/>
        <v>0</v>
      </c>
      <c r="O1679">
        <v>4723310</v>
      </c>
      <c r="P1679">
        <v>11813952</v>
      </c>
      <c r="Q1679">
        <v>9177940</v>
      </c>
      <c r="S1679">
        <f t="shared" si="544"/>
        <v>1.8947368421052631</v>
      </c>
      <c r="T1679">
        <f t="shared" si="545"/>
        <v>0.31578947368421051</v>
      </c>
      <c r="V1679" s="4">
        <f t="shared" si="546"/>
        <v>359.24391117989995</v>
      </c>
      <c r="W1679">
        <f t="shared" si="547"/>
        <v>2</v>
      </c>
      <c r="X1679">
        <f t="shared" si="548"/>
        <v>0.10526315789473684</v>
      </c>
      <c r="Y1679">
        <f t="shared" si="549"/>
        <v>5.5555555555555552E-2</v>
      </c>
      <c r="Z1679">
        <f t="shared" si="550"/>
        <v>0.33333333333333331</v>
      </c>
      <c r="AA1679" t="str">
        <f t="shared" si="551"/>
        <v>O</v>
      </c>
      <c r="AD1679">
        <f t="shared" si="552"/>
        <v>-6.25E-2</v>
      </c>
      <c r="AF1679" t="str">
        <f t="shared" si="553"/>
        <v>----</v>
      </c>
      <c r="AG1679" t="str">
        <f t="shared" si="554"/>
        <v>----</v>
      </c>
      <c r="AH1679" t="str">
        <f t="shared" si="555"/>
        <v>----</v>
      </c>
      <c r="AI1679" t="str">
        <f t="shared" si="556"/>
        <v>AlipatNoN</v>
      </c>
      <c r="AJ1679" t="str">
        <f t="shared" si="557"/>
        <v>----</v>
      </c>
      <c r="AK1679" t="str">
        <f t="shared" si="558"/>
        <v>----</v>
      </c>
      <c r="AM1679" s="4">
        <f t="shared" si="559"/>
        <v>359.32698104469961</v>
      </c>
      <c r="AN1679" s="4">
        <f t="shared" si="560"/>
        <v>359</v>
      </c>
      <c r="AO1679" s="4">
        <f t="shared" si="561"/>
        <v>0.32698104469960754</v>
      </c>
    </row>
    <row r="1680" spans="1:41" x14ac:dyDescent="0.25">
      <c r="A1680">
        <v>19</v>
      </c>
      <c r="B1680">
        <v>36</v>
      </c>
      <c r="C1680">
        <v>0</v>
      </c>
      <c r="D1680">
        <v>7</v>
      </c>
      <c r="E1680">
        <v>0</v>
      </c>
      <c r="F1680">
        <v>0</v>
      </c>
      <c r="H1680">
        <v>375.23882579999997</v>
      </c>
      <c r="J1680">
        <v>0</v>
      </c>
      <c r="K1680">
        <v>0</v>
      </c>
      <c r="L1680">
        <v>0</v>
      </c>
      <c r="M1680" t="str">
        <f t="shared" si="543"/>
        <v>No</v>
      </c>
      <c r="N1680">
        <f t="shared" si="562"/>
        <v>0</v>
      </c>
      <c r="O1680">
        <v>5792085</v>
      </c>
      <c r="P1680">
        <v>13713342</v>
      </c>
      <c r="Q1680">
        <v>12215915</v>
      </c>
      <c r="S1680">
        <f t="shared" si="544"/>
        <v>1.8947368421052631</v>
      </c>
      <c r="T1680">
        <f t="shared" si="545"/>
        <v>0.36842105263157893</v>
      </c>
      <c r="V1680" s="4">
        <f t="shared" si="546"/>
        <v>375.23882577989997</v>
      </c>
      <c r="W1680">
        <f t="shared" si="547"/>
        <v>2</v>
      </c>
      <c r="X1680">
        <f t="shared" si="548"/>
        <v>0.10526315789473684</v>
      </c>
      <c r="Y1680">
        <f t="shared" si="549"/>
        <v>5.5555555555555552E-2</v>
      </c>
      <c r="Z1680">
        <f t="shared" si="550"/>
        <v>0.2857142857142857</v>
      </c>
      <c r="AA1680" t="str">
        <f t="shared" si="551"/>
        <v>O</v>
      </c>
      <c r="AD1680">
        <f t="shared" si="552"/>
        <v>-9.6774193548387094E-2</v>
      </c>
      <c r="AF1680" t="str">
        <f t="shared" si="553"/>
        <v>----</v>
      </c>
      <c r="AG1680" t="str">
        <f t="shared" si="554"/>
        <v>----</v>
      </c>
      <c r="AH1680" t="str">
        <f t="shared" si="555"/>
        <v>----</v>
      </c>
      <c r="AI1680" t="str">
        <f t="shared" si="556"/>
        <v>AlipatNoN</v>
      </c>
      <c r="AJ1680" t="str">
        <f t="shared" si="557"/>
        <v>----</v>
      </c>
      <c r="AK1680" t="str">
        <f t="shared" si="558"/>
        <v>----</v>
      </c>
      <c r="AM1680" s="4">
        <f t="shared" si="559"/>
        <v>375.32559423318492</v>
      </c>
      <c r="AN1680" s="4">
        <f t="shared" si="560"/>
        <v>375</v>
      </c>
      <c r="AO1680" s="4">
        <f t="shared" si="561"/>
        <v>0.32559423318491554</v>
      </c>
    </row>
    <row r="1681" spans="1:41" x14ac:dyDescent="0.25">
      <c r="A1681">
        <v>19</v>
      </c>
      <c r="B1681">
        <v>36</v>
      </c>
      <c r="C1681">
        <v>0</v>
      </c>
      <c r="D1681">
        <v>8</v>
      </c>
      <c r="E1681">
        <v>0</v>
      </c>
      <c r="F1681">
        <v>0</v>
      </c>
      <c r="H1681">
        <v>391.23374039999999</v>
      </c>
      <c r="J1681">
        <v>0</v>
      </c>
      <c r="K1681">
        <v>0</v>
      </c>
      <c r="L1681">
        <v>0</v>
      </c>
      <c r="M1681" t="str">
        <f t="shared" si="543"/>
        <v>No</v>
      </c>
      <c r="N1681">
        <f t="shared" si="562"/>
        <v>0</v>
      </c>
      <c r="O1681">
        <v>5938649</v>
      </c>
      <c r="P1681">
        <v>10893362</v>
      </c>
      <c r="Q1681">
        <v>10548793</v>
      </c>
      <c r="S1681">
        <f t="shared" si="544"/>
        <v>1.8947368421052631</v>
      </c>
      <c r="T1681">
        <f t="shared" si="545"/>
        <v>0.42105263157894735</v>
      </c>
      <c r="V1681" s="4">
        <f t="shared" si="546"/>
        <v>391.23374037989998</v>
      </c>
      <c r="W1681">
        <f t="shared" si="547"/>
        <v>2</v>
      </c>
      <c r="X1681">
        <f t="shared" si="548"/>
        <v>0.10526315789473684</v>
      </c>
      <c r="Y1681">
        <f t="shared" si="549"/>
        <v>5.5555555555555552E-2</v>
      </c>
      <c r="Z1681">
        <f t="shared" si="550"/>
        <v>0.25</v>
      </c>
      <c r="AA1681" t="str">
        <f t="shared" si="551"/>
        <v>O</v>
      </c>
      <c r="AD1681">
        <f t="shared" si="552"/>
        <v>-0.13333333333333333</v>
      </c>
      <c r="AF1681" t="str">
        <f t="shared" si="553"/>
        <v>----</v>
      </c>
      <c r="AG1681" t="str">
        <f t="shared" si="554"/>
        <v>----</v>
      </c>
      <c r="AH1681" t="str">
        <f t="shared" si="555"/>
        <v>----</v>
      </c>
      <c r="AI1681" t="str">
        <f t="shared" si="556"/>
        <v>AlipatNoN</v>
      </c>
      <c r="AJ1681" t="str">
        <f t="shared" si="557"/>
        <v>----</v>
      </c>
      <c r="AK1681" t="str">
        <f t="shared" si="558"/>
        <v>----</v>
      </c>
      <c r="AM1681" s="4">
        <f t="shared" si="559"/>
        <v>391.32420742167022</v>
      </c>
      <c r="AN1681" s="4">
        <f t="shared" si="560"/>
        <v>391</v>
      </c>
      <c r="AO1681" s="4">
        <f t="shared" si="561"/>
        <v>0.32420742167022354</v>
      </c>
    </row>
    <row r="1682" spans="1:41" x14ac:dyDescent="0.25">
      <c r="A1682">
        <v>19</v>
      </c>
      <c r="B1682">
        <v>36</v>
      </c>
      <c r="C1682">
        <v>4</v>
      </c>
      <c r="D1682">
        <v>5</v>
      </c>
      <c r="E1682">
        <v>0</v>
      </c>
      <c r="F1682">
        <v>0</v>
      </c>
      <c r="H1682">
        <v>399.26129259999999</v>
      </c>
      <c r="J1682">
        <v>0</v>
      </c>
      <c r="K1682">
        <v>0</v>
      </c>
      <c r="L1682">
        <v>0</v>
      </c>
      <c r="M1682" t="str">
        <f t="shared" si="543"/>
        <v>No</v>
      </c>
      <c r="N1682">
        <f t="shared" si="562"/>
        <v>0</v>
      </c>
      <c r="O1682">
        <v>2209760</v>
      </c>
      <c r="P1682">
        <v>4311566</v>
      </c>
      <c r="Q1682">
        <v>2942925</v>
      </c>
      <c r="S1682">
        <f t="shared" si="544"/>
        <v>1.8947368421052631</v>
      </c>
      <c r="T1682">
        <f t="shared" si="545"/>
        <v>0.26315789473684209</v>
      </c>
      <c r="V1682" s="4">
        <f t="shared" si="546"/>
        <v>399.26129257989993</v>
      </c>
      <c r="W1682">
        <f t="shared" si="547"/>
        <v>4</v>
      </c>
      <c r="X1682">
        <f t="shared" si="548"/>
        <v>0.21052631578947367</v>
      </c>
      <c r="Y1682">
        <f t="shared" si="549"/>
        <v>0.1111111111111111</v>
      </c>
      <c r="Z1682">
        <f t="shared" si="550"/>
        <v>0.8</v>
      </c>
      <c r="AA1682" t="str">
        <f t="shared" si="551"/>
        <v>O</v>
      </c>
      <c r="AD1682">
        <f t="shared" si="552"/>
        <v>-0.04</v>
      </c>
      <c r="AF1682" t="str">
        <f t="shared" si="553"/>
        <v>----</v>
      </c>
      <c r="AG1682" t="str">
        <f t="shared" si="554"/>
        <v>----</v>
      </c>
      <c r="AH1682" t="str">
        <f t="shared" si="555"/>
        <v>----</v>
      </c>
      <c r="AI1682" t="str">
        <f t="shared" si="556"/>
        <v>----</v>
      </c>
      <c r="AJ1682" t="str">
        <f t="shared" si="557"/>
        <v>----</v>
      </c>
      <c r="AK1682" t="str">
        <f t="shared" si="558"/>
        <v>Alipat+N</v>
      </c>
      <c r="AM1682" s="4">
        <f t="shared" si="559"/>
        <v>399.35361587491531</v>
      </c>
      <c r="AN1682" s="4">
        <f t="shared" si="560"/>
        <v>399</v>
      </c>
      <c r="AO1682" s="4">
        <f t="shared" si="561"/>
        <v>0.35361587491530599</v>
      </c>
    </row>
    <row r="1683" spans="1:41" x14ac:dyDescent="0.25">
      <c r="A1683">
        <v>19</v>
      </c>
      <c r="B1683">
        <v>36</v>
      </c>
      <c r="C1683">
        <v>4</v>
      </c>
      <c r="D1683">
        <v>6</v>
      </c>
      <c r="E1683">
        <v>0</v>
      </c>
      <c r="F1683">
        <v>0</v>
      </c>
      <c r="H1683">
        <v>415.25620720000001</v>
      </c>
      <c r="J1683">
        <v>0</v>
      </c>
      <c r="K1683">
        <v>0</v>
      </c>
      <c r="L1683">
        <v>0</v>
      </c>
      <c r="M1683" t="str">
        <f t="shared" si="543"/>
        <v>No</v>
      </c>
      <c r="N1683">
        <f t="shared" si="562"/>
        <v>0</v>
      </c>
      <c r="O1683">
        <v>2548540</v>
      </c>
      <c r="P1683">
        <v>3994892</v>
      </c>
      <c r="Q1683">
        <v>3379844</v>
      </c>
      <c r="S1683">
        <f t="shared" si="544"/>
        <v>1.8947368421052631</v>
      </c>
      <c r="T1683">
        <f t="shared" si="545"/>
        <v>0.31578947368421051</v>
      </c>
      <c r="V1683" s="4">
        <f t="shared" si="546"/>
        <v>415.25620717989995</v>
      </c>
      <c r="W1683">
        <f t="shared" si="547"/>
        <v>4</v>
      </c>
      <c r="X1683">
        <f t="shared" si="548"/>
        <v>0.21052631578947367</v>
      </c>
      <c r="Y1683">
        <f t="shared" si="549"/>
        <v>0.1111111111111111</v>
      </c>
      <c r="Z1683">
        <f t="shared" si="550"/>
        <v>0.66666666666666663</v>
      </c>
      <c r="AA1683" t="str">
        <f t="shared" si="551"/>
        <v>O</v>
      </c>
      <c r="AD1683">
        <f t="shared" si="552"/>
        <v>-8.3333333333333329E-2</v>
      </c>
      <c r="AF1683" t="str">
        <f t="shared" si="553"/>
        <v>----</v>
      </c>
      <c r="AG1683" t="str">
        <f t="shared" si="554"/>
        <v>----</v>
      </c>
      <c r="AH1683" t="str">
        <f t="shared" si="555"/>
        <v>----</v>
      </c>
      <c r="AI1683" t="str">
        <f t="shared" si="556"/>
        <v>----</v>
      </c>
      <c r="AJ1683" t="str">
        <f t="shared" si="557"/>
        <v>----</v>
      </c>
      <c r="AK1683" t="str">
        <f t="shared" si="558"/>
        <v>Alipat+N</v>
      </c>
      <c r="AM1683" s="4">
        <f t="shared" si="559"/>
        <v>415.35222906340061</v>
      </c>
      <c r="AN1683" s="4">
        <f t="shared" si="560"/>
        <v>415</v>
      </c>
      <c r="AO1683" s="4">
        <f t="shared" si="561"/>
        <v>0.352229063400614</v>
      </c>
    </row>
    <row r="1684" spans="1:41" x14ac:dyDescent="0.25">
      <c r="A1684">
        <v>19</v>
      </c>
      <c r="B1684">
        <v>36</v>
      </c>
      <c r="C1684">
        <v>4</v>
      </c>
      <c r="D1684">
        <v>7</v>
      </c>
      <c r="E1684">
        <v>0</v>
      </c>
      <c r="F1684">
        <v>0</v>
      </c>
      <c r="H1684">
        <v>431.25112180000002</v>
      </c>
      <c r="J1684">
        <v>0</v>
      </c>
      <c r="K1684">
        <v>0</v>
      </c>
      <c r="L1684">
        <v>0</v>
      </c>
      <c r="M1684" t="str">
        <f t="shared" si="543"/>
        <v>No</v>
      </c>
      <c r="N1684">
        <f t="shared" si="562"/>
        <v>0</v>
      </c>
      <c r="O1684">
        <v>2957715</v>
      </c>
      <c r="P1684">
        <v>4590950</v>
      </c>
      <c r="Q1684">
        <v>3866288</v>
      </c>
      <c r="S1684">
        <f t="shared" si="544"/>
        <v>1.8947368421052631</v>
      </c>
      <c r="T1684">
        <f t="shared" si="545"/>
        <v>0.36842105263157893</v>
      </c>
      <c r="V1684" s="4">
        <f t="shared" si="546"/>
        <v>431.25112177989996</v>
      </c>
      <c r="W1684">
        <f t="shared" si="547"/>
        <v>4</v>
      </c>
      <c r="X1684">
        <f t="shared" si="548"/>
        <v>0.21052631578947367</v>
      </c>
      <c r="Y1684">
        <f t="shared" si="549"/>
        <v>0.1111111111111111</v>
      </c>
      <c r="Z1684">
        <f t="shared" si="550"/>
        <v>0.5714285714285714</v>
      </c>
      <c r="AA1684" t="str">
        <f t="shared" si="551"/>
        <v>O</v>
      </c>
      <c r="AD1684">
        <f t="shared" si="552"/>
        <v>-0.13043478260869565</v>
      </c>
      <c r="AF1684" t="str">
        <f t="shared" si="553"/>
        <v>----</v>
      </c>
      <c r="AG1684" t="str">
        <f t="shared" si="554"/>
        <v>----</v>
      </c>
      <c r="AH1684" t="str">
        <f t="shared" si="555"/>
        <v>----</v>
      </c>
      <c r="AI1684" t="str">
        <f t="shared" si="556"/>
        <v>----</v>
      </c>
      <c r="AJ1684" t="str">
        <f t="shared" si="557"/>
        <v>----</v>
      </c>
      <c r="AK1684" t="str">
        <f t="shared" si="558"/>
        <v>Alipat+N</v>
      </c>
      <c r="AM1684" s="4">
        <f t="shared" si="559"/>
        <v>431.35084225188598</v>
      </c>
      <c r="AN1684" s="4">
        <f t="shared" si="560"/>
        <v>431</v>
      </c>
      <c r="AO1684" s="4">
        <f t="shared" si="561"/>
        <v>0.35084225188597884</v>
      </c>
    </row>
    <row r="1685" spans="1:41" x14ac:dyDescent="0.25">
      <c r="A1685">
        <v>20</v>
      </c>
      <c r="B1685">
        <v>24</v>
      </c>
      <c r="C1685">
        <v>4</v>
      </c>
      <c r="D1685">
        <v>6</v>
      </c>
      <c r="E1685">
        <v>1</v>
      </c>
      <c r="F1685">
        <v>0</v>
      </c>
      <c r="H1685">
        <v>447.1343779</v>
      </c>
      <c r="J1685">
        <v>0</v>
      </c>
      <c r="K1685">
        <v>0</v>
      </c>
      <c r="L1685">
        <v>0</v>
      </c>
      <c r="M1685" t="str">
        <f t="shared" si="543"/>
        <v>No</v>
      </c>
      <c r="N1685">
        <f t="shared" si="562"/>
        <v>0</v>
      </c>
      <c r="O1685">
        <v>4460240</v>
      </c>
      <c r="P1685">
        <v>3725713</v>
      </c>
      <c r="Q1685">
        <v>4427324</v>
      </c>
      <c r="S1685">
        <f t="shared" si="544"/>
        <v>1.2</v>
      </c>
      <c r="T1685">
        <f t="shared" si="545"/>
        <v>0.3</v>
      </c>
      <c r="V1685" s="4">
        <f t="shared" si="546"/>
        <v>447.1343778799</v>
      </c>
      <c r="W1685">
        <f t="shared" si="547"/>
        <v>11</v>
      </c>
      <c r="X1685">
        <f t="shared" si="548"/>
        <v>0.55000000000000004</v>
      </c>
      <c r="Y1685">
        <f t="shared" si="549"/>
        <v>0.45833333333333331</v>
      </c>
      <c r="Z1685">
        <f t="shared" si="550"/>
        <v>1.8333333333333333</v>
      </c>
      <c r="AA1685" t="str">
        <f t="shared" si="551"/>
        <v>O</v>
      </c>
      <c r="AD1685">
        <f t="shared" si="552"/>
        <v>0.41666666666666669</v>
      </c>
      <c r="AF1685" t="str">
        <f t="shared" si="553"/>
        <v>----</v>
      </c>
      <c r="AG1685" t="str">
        <f t="shared" si="554"/>
        <v>----</v>
      </c>
      <c r="AH1685" t="str">
        <f t="shared" si="555"/>
        <v>HUnSatLig</v>
      </c>
      <c r="AI1685" t="str">
        <f t="shared" si="556"/>
        <v>----</v>
      </c>
      <c r="AJ1685" t="str">
        <f t="shared" si="557"/>
        <v>----</v>
      </c>
      <c r="AK1685" t="str">
        <f t="shared" si="558"/>
        <v>----</v>
      </c>
      <c r="AM1685" s="4">
        <f t="shared" si="559"/>
        <v>447.23777112098725</v>
      </c>
      <c r="AN1685" s="4">
        <f t="shared" si="560"/>
        <v>447</v>
      </c>
      <c r="AO1685" s="4">
        <f t="shared" si="561"/>
        <v>0.23777112098724729</v>
      </c>
    </row>
    <row r="1686" spans="1:41" x14ac:dyDescent="0.25">
      <c r="A1686">
        <v>20</v>
      </c>
      <c r="B1686">
        <v>26</v>
      </c>
      <c r="C1686">
        <v>0</v>
      </c>
      <c r="D1686">
        <v>3</v>
      </c>
      <c r="E1686">
        <v>0</v>
      </c>
      <c r="F1686">
        <v>0</v>
      </c>
      <c r="H1686">
        <v>313.1809174</v>
      </c>
      <c r="J1686">
        <v>0</v>
      </c>
      <c r="K1686">
        <v>0</v>
      </c>
      <c r="L1686">
        <v>0</v>
      </c>
      <c r="M1686" t="str">
        <f t="shared" si="543"/>
        <v>No</v>
      </c>
      <c r="N1686">
        <f t="shared" si="562"/>
        <v>0</v>
      </c>
      <c r="O1686">
        <v>1656878</v>
      </c>
      <c r="P1686">
        <v>2005118</v>
      </c>
      <c r="Q1686">
        <v>1575667</v>
      </c>
      <c r="S1686">
        <f t="shared" si="544"/>
        <v>1.3</v>
      </c>
      <c r="T1686">
        <f t="shared" si="545"/>
        <v>0.15</v>
      </c>
      <c r="V1686" s="4">
        <f t="shared" si="546"/>
        <v>313.1809173799</v>
      </c>
      <c r="W1686">
        <f t="shared" si="547"/>
        <v>8</v>
      </c>
      <c r="X1686">
        <f t="shared" si="548"/>
        <v>0.4</v>
      </c>
      <c r="Y1686">
        <f t="shared" si="549"/>
        <v>0.30769230769230771</v>
      </c>
      <c r="Z1686">
        <f t="shared" si="550"/>
        <v>2.6666666666666665</v>
      </c>
      <c r="AA1686" t="str">
        <f t="shared" si="551"/>
        <v>O</v>
      </c>
      <c r="AD1686">
        <f t="shared" si="552"/>
        <v>0.35135135135135137</v>
      </c>
      <c r="AF1686" t="str">
        <f t="shared" si="553"/>
        <v>----</v>
      </c>
      <c r="AG1686" t="str">
        <f t="shared" si="554"/>
        <v>----</v>
      </c>
      <c r="AH1686" t="str">
        <f t="shared" si="555"/>
        <v>HUnSatLig</v>
      </c>
      <c r="AI1686" t="str">
        <f t="shared" si="556"/>
        <v>----</v>
      </c>
      <c r="AJ1686" t="str">
        <f t="shared" si="557"/>
        <v>----</v>
      </c>
      <c r="AK1686" t="str">
        <f t="shared" si="558"/>
        <v>----</v>
      </c>
      <c r="AM1686" s="4">
        <f t="shared" si="559"/>
        <v>313.25333585563459</v>
      </c>
      <c r="AN1686" s="4">
        <f t="shared" si="560"/>
        <v>313</v>
      </c>
      <c r="AO1686" s="4">
        <f t="shared" si="561"/>
        <v>0.25333585563458882</v>
      </c>
    </row>
    <row r="1687" spans="1:41" x14ac:dyDescent="0.25">
      <c r="A1687">
        <v>20</v>
      </c>
      <c r="B1687">
        <v>26</v>
      </c>
      <c r="C1687">
        <v>0</v>
      </c>
      <c r="D1687">
        <v>4</v>
      </c>
      <c r="E1687">
        <v>0</v>
      </c>
      <c r="F1687">
        <v>0</v>
      </c>
      <c r="H1687">
        <v>329.17583200000001</v>
      </c>
      <c r="J1687">
        <v>0</v>
      </c>
      <c r="K1687">
        <v>0</v>
      </c>
      <c r="L1687">
        <v>0</v>
      </c>
      <c r="M1687" t="str">
        <f t="shared" si="543"/>
        <v>No</v>
      </c>
      <c r="N1687">
        <f t="shared" si="562"/>
        <v>0</v>
      </c>
      <c r="O1687">
        <v>4312672</v>
      </c>
      <c r="P1687">
        <v>7073902</v>
      </c>
      <c r="Q1687">
        <v>7524934</v>
      </c>
      <c r="S1687">
        <f t="shared" si="544"/>
        <v>1.3</v>
      </c>
      <c r="T1687">
        <f t="shared" si="545"/>
        <v>0.2</v>
      </c>
      <c r="V1687" s="4">
        <f t="shared" si="546"/>
        <v>329.17583197990001</v>
      </c>
      <c r="W1687">
        <f t="shared" si="547"/>
        <v>8</v>
      </c>
      <c r="X1687">
        <f t="shared" si="548"/>
        <v>0.4</v>
      </c>
      <c r="Y1687">
        <f t="shared" si="549"/>
        <v>0.30769230769230771</v>
      </c>
      <c r="Z1687">
        <f t="shared" si="550"/>
        <v>2</v>
      </c>
      <c r="AA1687" t="str">
        <f t="shared" si="551"/>
        <v>O</v>
      </c>
      <c r="AD1687">
        <f t="shared" si="552"/>
        <v>0.33333333333333331</v>
      </c>
      <c r="AF1687" t="str">
        <f t="shared" si="553"/>
        <v>----</v>
      </c>
      <c r="AG1687" t="str">
        <f t="shared" si="554"/>
        <v>----</v>
      </c>
      <c r="AH1687" t="str">
        <f t="shared" si="555"/>
        <v>HUnSatLig</v>
      </c>
      <c r="AI1687" t="str">
        <f t="shared" si="556"/>
        <v>----</v>
      </c>
      <c r="AJ1687" t="str">
        <f t="shared" si="557"/>
        <v>----</v>
      </c>
      <c r="AK1687" t="str">
        <f t="shared" si="558"/>
        <v>----</v>
      </c>
      <c r="AM1687" s="4">
        <f t="shared" si="559"/>
        <v>329.2519490441199</v>
      </c>
      <c r="AN1687" s="4">
        <f t="shared" si="560"/>
        <v>329</v>
      </c>
      <c r="AO1687" s="4">
        <f t="shared" si="561"/>
        <v>0.25194904411989683</v>
      </c>
    </row>
    <row r="1688" spans="1:41" x14ac:dyDescent="0.25">
      <c r="A1688">
        <v>20</v>
      </c>
      <c r="B1688">
        <v>28</v>
      </c>
      <c r="C1688">
        <v>0</v>
      </c>
      <c r="D1688">
        <v>4</v>
      </c>
      <c r="E1688">
        <v>0</v>
      </c>
      <c r="F1688">
        <v>0</v>
      </c>
      <c r="H1688">
        <v>331.19148200000001</v>
      </c>
      <c r="J1688">
        <v>0</v>
      </c>
      <c r="K1688">
        <v>0</v>
      </c>
      <c r="L1688">
        <v>0</v>
      </c>
      <c r="M1688" t="str">
        <f t="shared" si="543"/>
        <v>No</v>
      </c>
      <c r="N1688">
        <f t="shared" si="562"/>
        <v>0</v>
      </c>
      <c r="O1688">
        <v>2803908</v>
      </c>
      <c r="P1688">
        <v>7003689</v>
      </c>
      <c r="Q1688">
        <v>5517354</v>
      </c>
      <c r="S1688">
        <f t="shared" si="544"/>
        <v>1.4</v>
      </c>
      <c r="T1688">
        <f t="shared" si="545"/>
        <v>0.2</v>
      </c>
      <c r="V1688" s="4">
        <f t="shared" si="546"/>
        <v>331.1914819799</v>
      </c>
      <c r="W1688">
        <f t="shared" si="547"/>
        <v>7</v>
      </c>
      <c r="X1688">
        <f t="shared" si="548"/>
        <v>0.35</v>
      </c>
      <c r="Y1688">
        <f t="shared" si="549"/>
        <v>0.25</v>
      </c>
      <c r="Z1688">
        <f t="shared" si="550"/>
        <v>1.75</v>
      </c>
      <c r="AA1688" t="str">
        <f t="shared" si="551"/>
        <v>CRAM</v>
      </c>
      <c r="AD1688">
        <f t="shared" si="552"/>
        <v>0.27777777777777779</v>
      </c>
      <c r="AF1688" t="str">
        <f t="shared" si="553"/>
        <v>----</v>
      </c>
      <c r="AG1688" t="str">
        <f t="shared" si="554"/>
        <v>----</v>
      </c>
      <c r="AH1688" t="str">
        <f t="shared" si="555"/>
        <v>HUnSatLig</v>
      </c>
      <c r="AI1688" t="str">
        <f t="shared" si="556"/>
        <v>----</v>
      </c>
      <c r="AJ1688" t="str">
        <f t="shared" si="557"/>
        <v>----</v>
      </c>
      <c r="AK1688" t="str">
        <f t="shared" si="558"/>
        <v>----</v>
      </c>
      <c r="AM1688" s="4">
        <f t="shared" si="559"/>
        <v>331.26806513350311</v>
      </c>
      <c r="AN1688" s="4">
        <f t="shared" si="560"/>
        <v>331</v>
      </c>
      <c r="AO1688" s="4">
        <f t="shared" si="561"/>
        <v>0.26806513350311434</v>
      </c>
    </row>
    <row r="1689" spans="1:41" x14ac:dyDescent="0.25">
      <c r="A1689">
        <v>20</v>
      </c>
      <c r="B1689">
        <v>30</v>
      </c>
      <c r="C1689">
        <v>0</v>
      </c>
      <c r="D1689">
        <v>4</v>
      </c>
      <c r="E1689">
        <v>0</v>
      </c>
      <c r="F1689">
        <v>0</v>
      </c>
      <c r="H1689">
        <v>333.207132</v>
      </c>
      <c r="J1689">
        <v>0</v>
      </c>
      <c r="K1689">
        <v>0</v>
      </c>
      <c r="L1689">
        <v>0</v>
      </c>
      <c r="M1689" t="str">
        <f t="shared" si="543"/>
        <v>No</v>
      </c>
      <c r="N1689">
        <f t="shared" si="562"/>
        <v>0</v>
      </c>
      <c r="O1689">
        <v>2258742</v>
      </c>
      <c r="P1689">
        <v>5893106</v>
      </c>
      <c r="Q1689">
        <v>3651612</v>
      </c>
      <c r="S1689">
        <f t="shared" si="544"/>
        <v>1.5</v>
      </c>
      <c r="T1689">
        <f t="shared" si="545"/>
        <v>0.2</v>
      </c>
      <c r="V1689" s="4">
        <f t="shared" si="546"/>
        <v>333.2071319799</v>
      </c>
      <c r="W1689">
        <f t="shared" si="547"/>
        <v>6</v>
      </c>
      <c r="X1689">
        <f t="shared" si="548"/>
        <v>0.3</v>
      </c>
      <c r="Y1689">
        <f t="shared" si="549"/>
        <v>0.2</v>
      </c>
      <c r="Z1689">
        <f t="shared" si="550"/>
        <v>1.5</v>
      </c>
      <c r="AA1689" t="str">
        <f t="shared" si="551"/>
        <v>CRAM</v>
      </c>
      <c r="AD1689">
        <f t="shared" si="552"/>
        <v>0.22222222222222221</v>
      </c>
      <c r="AF1689" t="str">
        <f t="shared" si="553"/>
        <v>----</v>
      </c>
      <c r="AG1689" t="str">
        <f t="shared" si="554"/>
        <v>----</v>
      </c>
      <c r="AH1689" t="str">
        <f t="shared" si="555"/>
        <v>----</v>
      </c>
      <c r="AI1689" t="str">
        <f t="shared" si="556"/>
        <v>AlipatNoN</v>
      </c>
      <c r="AJ1689" t="str">
        <f t="shared" si="557"/>
        <v>----</v>
      </c>
      <c r="AK1689" t="str">
        <f t="shared" si="558"/>
        <v>----</v>
      </c>
      <c r="AM1689" s="4">
        <f t="shared" si="559"/>
        <v>333.28418122288628</v>
      </c>
      <c r="AN1689" s="4">
        <f t="shared" si="560"/>
        <v>333</v>
      </c>
      <c r="AO1689" s="4">
        <f t="shared" si="561"/>
        <v>0.28418122288627501</v>
      </c>
    </row>
    <row r="1690" spans="1:41" x14ac:dyDescent="0.25">
      <c r="A1690">
        <v>20</v>
      </c>
      <c r="B1690">
        <v>32</v>
      </c>
      <c r="C1690">
        <v>0</v>
      </c>
      <c r="D1690">
        <v>5</v>
      </c>
      <c r="E1690">
        <v>0</v>
      </c>
      <c r="F1690">
        <v>0</v>
      </c>
      <c r="H1690">
        <v>351.21769660000001</v>
      </c>
      <c r="J1690">
        <v>0</v>
      </c>
      <c r="K1690">
        <v>0</v>
      </c>
      <c r="L1690">
        <v>0</v>
      </c>
      <c r="M1690" t="str">
        <f t="shared" si="543"/>
        <v>No</v>
      </c>
      <c r="N1690">
        <f t="shared" si="562"/>
        <v>0</v>
      </c>
      <c r="O1690">
        <v>6805864</v>
      </c>
      <c r="P1690">
        <v>15102614</v>
      </c>
      <c r="Q1690">
        <v>10205602</v>
      </c>
      <c r="S1690">
        <f t="shared" si="544"/>
        <v>1.6</v>
      </c>
      <c r="T1690">
        <f t="shared" si="545"/>
        <v>0.25</v>
      </c>
      <c r="V1690" s="4">
        <f t="shared" si="546"/>
        <v>351.21769657989995</v>
      </c>
      <c r="W1690">
        <f t="shared" si="547"/>
        <v>5</v>
      </c>
      <c r="X1690">
        <f t="shared" si="548"/>
        <v>0.25</v>
      </c>
      <c r="Y1690">
        <f t="shared" si="549"/>
        <v>0.15625</v>
      </c>
      <c r="Z1690">
        <f t="shared" si="550"/>
        <v>1</v>
      </c>
      <c r="AA1690" t="str">
        <f t="shared" si="551"/>
        <v>O</v>
      </c>
      <c r="AD1690">
        <f t="shared" si="552"/>
        <v>0.14285714285714285</v>
      </c>
      <c r="AF1690" t="str">
        <f t="shared" si="553"/>
        <v>----</v>
      </c>
      <c r="AG1690" t="str">
        <f t="shared" si="554"/>
        <v>----</v>
      </c>
      <c r="AH1690" t="str">
        <f t="shared" si="555"/>
        <v>----</v>
      </c>
      <c r="AI1690" t="str">
        <f t="shared" si="556"/>
        <v>AlipatNoN</v>
      </c>
      <c r="AJ1690" t="str">
        <f t="shared" si="557"/>
        <v>----</v>
      </c>
      <c r="AK1690" t="str">
        <f t="shared" si="558"/>
        <v>----</v>
      </c>
      <c r="AM1690" s="4">
        <f t="shared" si="559"/>
        <v>351.29891050075474</v>
      </c>
      <c r="AN1690" s="4">
        <f t="shared" si="560"/>
        <v>351</v>
      </c>
      <c r="AO1690" s="4">
        <f t="shared" si="561"/>
        <v>0.29891050075474368</v>
      </c>
    </row>
    <row r="1691" spans="1:41" x14ac:dyDescent="0.25">
      <c r="A1691">
        <v>20</v>
      </c>
      <c r="B1691">
        <v>32</v>
      </c>
      <c r="C1691">
        <v>4</v>
      </c>
      <c r="D1691">
        <v>7</v>
      </c>
      <c r="E1691">
        <v>0</v>
      </c>
      <c r="F1691">
        <v>0</v>
      </c>
      <c r="H1691">
        <v>439.21982179999998</v>
      </c>
      <c r="J1691">
        <v>0</v>
      </c>
      <c r="K1691">
        <v>0</v>
      </c>
      <c r="L1691">
        <v>0</v>
      </c>
      <c r="M1691" t="str">
        <f t="shared" si="543"/>
        <v>No</v>
      </c>
      <c r="N1691">
        <f t="shared" si="562"/>
        <v>0</v>
      </c>
      <c r="O1691">
        <v>2940757</v>
      </c>
      <c r="P1691">
        <v>3678073</v>
      </c>
      <c r="Q1691">
        <v>3601547</v>
      </c>
      <c r="S1691">
        <f t="shared" si="544"/>
        <v>1.6</v>
      </c>
      <c r="T1691">
        <f t="shared" si="545"/>
        <v>0.35</v>
      </c>
      <c r="V1691" s="4">
        <f t="shared" si="546"/>
        <v>439.21982177989997</v>
      </c>
      <c r="W1691">
        <f t="shared" si="547"/>
        <v>7</v>
      </c>
      <c r="X1691">
        <f t="shared" si="548"/>
        <v>0.35</v>
      </c>
      <c r="Y1691">
        <f t="shared" si="549"/>
        <v>0.21875</v>
      </c>
      <c r="Z1691">
        <f t="shared" si="550"/>
        <v>1</v>
      </c>
      <c r="AA1691" t="str">
        <f t="shared" si="551"/>
        <v>CRAM</v>
      </c>
      <c r="AD1691">
        <f t="shared" si="552"/>
        <v>0.12</v>
      </c>
      <c r="AF1691" t="str">
        <f t="shared" si="553"/>
        <v>----</v>
      </c>
      <c r="AG1691" t="str">
        <f t="shared" si="554"/>
        <v>----</v>
      </c>
      <c r="AH1691" t="str">
        <f t="shared" si="555"/>
        <v>----</v>
      </c>
      <c r="AI1691" t="str">
        <f t="shared" si="556"/>
        <v>----</v>
      </c>
      <c r="AJ1691" t="str">
        <f t="shared" si="557"/>
        <v>----</v>
      </c>
      <c r="AK1691" t="str">
        <f t="shared" si="558"/>
        <v>Alipat+N</v>
      </c>
      <c r="AM1691" s="4">
        <f t="shared" si="559"/>
        <v>439.32138489642642</v>
      </c>
      <c r="AN1691" s="4">
        <f t="shared" si="560"/>
        <v>439</v>
      </c>
      <c r="AO1691" s="4">
        <f t="shared" si="561"/>
        <v>0.32138489642642298</v>
      </c>
    </row>
    <row r="1692" spans="1:41" x14ac:dyDescent="0.25">
      <c r="A1692">
        <v>20</v>
      </c>
      <c r="B1692">
        <v>32</v>
      </c>
      <c r="C1692">
        <v>4</v>
      </c>
      <c r="D1692">
        <v>8</v>
      </c>
      <c r="E1692">
        <v>0</v>
      </c>
      <c r="F1692">
        <v>0</v>
      </c>
      <c r="H1692">
        <v>455.21473639999999</v>
      </c>
      <c r="J1692">
        <v>0</v>
      </c>
      <c r="K1692">
        <v>0</v>
      </c>
      <c r="L1692">
        <v>0</v>
      </c>
      <c r="M1692" t="str">
        <f t="shared" si="543"/>
        <v>No</v>
      </c>
      <c r="N1692">
        <f t="shared" si="562"/>
        <v>0</v>
      </c>
      <c r="O1692">
        <v>3298413</v>
      </c>
      <c r="P1692">
        <v>4398127</v>
      </c>
      <c r="Q1692">
        <v>4427825</v>
      </c>
      <c r="S1692">
        <f t="shared" si="544"/>
        <v>1.6</v>
      </c>
      <c r="T1692">
        <f t="shared" si="545"/>
        <v>0.4</v>
      </c>
      <c r="V1692" s="4">
        <f t="shared" si="546"/>
        <v>455.21473637989999</v>
      </c>
      <c r="W1692">
        <f t="shared" si="547"/>
        <v>7</v>
      </c>
      <c r="X1692">
        <f t="shared" si="548"/>
        <v>0.35</v>
      </c>
      <c r="Y1692">
        <f t="shared" si="549"/>
        <v>0.21875</v>
      </c>
      <c r="Z1692">
        <f t="shared" si="550"/>
        <v>0.875</v>
      </c>
      <c r="AA1692" t="str">
        <f t="shared" si="551"/>
        <v>CRAM</v>
      </c>
      <c r="AD1692">
        <f t="shared" si="552"/>
        <v>8.3333333333333329E-2</v>
      </c>
      <c r="AF1692" t="str">
        <f t="shared" si="553"/>
        <v>----</v>
      </c>
      <c r="AG1692" t="str">
        <f t="shared" si="554"/>
        <v>----</v>
      </c>
      <c r="AH1692" t="str">
        <f t="shared" si="555"/>
        <v>----</v>
      </c>
      <c r="AI1692" t="str">
        <f t="shared" si="556"/>
        <v>----</v>
      </c>
      <c r="AJ1692" t="str">
        <f t="shared" si="557"/>
        <v>----</v>
      </c>
      <c r="AK1692" t="str">
        <f t="shared" si="558"/>
        <v>Alipat+N</v>
      </c>
      <c r="AM1692" s="4">
        <f t="shared" si="559"/>
        <v>455.31999808491173</v>
      </c>
      <c r="AN1692" s="4">
        <f t="shared" si="560"/>
        <v>455</v>
      </c>
      <c r="AO1692" s="4">
        <f t="shared" si="561"/>
        <v>0.31999808491173098</v>
      </c>
    </row>
    <row r="1693" spans="1:41" x14ac:dyDescent="0.25">
      <c r="A1693">
        <v>20</v>
      </c>
      <c r="B1693">
        <v>32</v>
      </c>
      <c r="C1693">
        <v>4</v>
      </c>
      <c r="D1693">
        <v>9</v>
      </c>
      <c r="E1693">
        <v>0</v>
      </c>
      <c r="F1693">
        <v>0</v>
      </c>
      <c r="H1693">
        <v>471.20965100000001</v>
      </c>
      <c r="J1693">
        <v>0</v>
      </c>
      <c r="K1693">
        <v>0</v>
      </c>
      <c r="L1693">
        <v>0</v>
      </c>
      <c r="M1693" t="str">
        <f t="shared" si="543"/>
        <v>No</v>
      </c>
      <c r="N1693">
        <f t="shared" si="562"/>
        <v>0</v>
      </c>
      <c r="O1693">
        <v>2532327</v>
      </c>
      <c r="P1693">
        <v>2514164</v>
      </c>
      <c r="Q1693">
        <v>3153590</v>
      </c>
      <c r="S1693">
        <f t="shared" si="544"/>
        <v>1.6</v>
      </c>
      <c r="T1693">
        <f t="shared" si="545"/>
        <v>0.45</v>
      </c>
      <c r="V1693" s="4">
        <f t="shared" si="546"/>
        <v>471.2096509799</v>
      </c>
      <c r="W1693">
        <f t="shared" si="547"/>
        <v>7</v>
      </c>
      <c r="X1693">
        <f t="shared" si="548"/>
        <v>0.35</v>
      </c>
      <c r="Y1693">
        <f t="shared" si="549"/>
        <v>0.21875</v>
      </c>
      <c r="Z1693">
        <f t="shared" si="550"/>
        <v>0.77777777777777779</v>
      </c>
      <c r="AA1693" t="str">
        <f t="shared" si="551"/>
        <v>CRAM</v>
      </c>
      <c r="AD1693">
        <f t="shared" si="552"/>
        <v>4.3478260869565216E-2</v>
      </c>
      <c r="AF1693" t="str">
        <f t="shared" si="553"/>
        <v>----</v>
      </c>
      <c r="AG1693" t="str">
        <f t="shared" si="554"/>
        <v>----</v>
      </c>
      <c r="AH1693" t="str">
        <f t="shared" si="555"/>
        <v>----</v>
      </c>
      <c r="AI1693" t="str">
        <f t="shared" si="556"/>
        <v>----</v>
      </c>
      <c r="AJ1693" t="str">
        <f t="shared" si="557"/>
        <v>----</v>
      </c>
      <c r="AK1693" t="str">
        <f t="shared" si="558"/>
        <v>Alipat+N</v>
      </c>
      <c r="AM1693" s="4">
        <f t="shared" si="559"/>
        <v>471.31861127339704</v>
      </c>
      <c r="AN1693" s="4">
        <f t="shared" si="560"/>
        <v>471</v>
      </c>
      <c r="AO1693" s="4">
        <f t="shared" si="561"/>
        <v>0.31861127339703899</v>
      </c>
    </row>
    <row r="1694" spans="1:41" x14ac:dyDescent="0.25">
      <c r="A1694">
        <v>20</v>
      </c>
      <c r="B1694">
        <v>33</v>
      </c>
      <c r="C1694">
        <v>1</v>
      </c>
      <c r="D1694">
        <v>14</v>
      </c>
      <c r="E1694">
        <v>0</v>
      </c>
      <c r="F1694">
        <v>0</v>
      </c>
      <c r="H1694">
        <v>510.18282699999997</v>
      </c>
      <c r="J1694">
        <v>0</v>
      </c>
      <c r="K1694">
        <v>0</v>
      </c>
      <c r="L1694">
        <v>0</v>
      </c>
      <c r="M1694" t="str">
        <f t="shared" si="543"/>
        <v>No</v>
      </c>
      <c r="N1694">
        <f t="shared" si="562"/>
        <v>0</v>
      </c>
      <c r="O1694">
        <v>2262945</v>
      </c>
      <c r="P1694">
        <v>1818143</v>
      </c>
      <c r="Q1694">
        <v>1604833</v>
      </c>
      <c r="S1694">
        <f t="shared" si="544"/>
        <v>1.65</v>
      </c>
      <c r="T1694">
        <f t="shared" si="545"/>
        <v>0.7</v>
      </c>
      <c r="V1694" s="4">
        <f t="shared" si="546"/>
        <v>510.18282697990003</v>
      </c>
      <c r="W1694">
        <f t="shared" si="547"/>
        <v>5</v>
      </c>
      <c r="X1694">
        <f t="shared" si="548"/>
        <v>0.25</v>
      </c>
      <c r="Y1694">
        <f t="shared" si="549"/>
        <v>0.15151515151515152</v>
      </c>
      <c r="Z1694">
        <f t="shared" si="550"/>
        <v>0.35714285714285715</v>
      </c>
      <c r="AA1694" t="str">
        <f t="shared" si="551"/>
        <v>O</v>
      </c>
      <c r="AD1694">
        <f t="shared" si="552"/>
        <v>-0.20833333333333334</v>
      </c>
      <c r="AF1694" t="str">
        <f t="shared" si="553"/>
        <v>----</v>
      </c>
      <c r="AG1694" t="str">
        <f t="shared" si="554"/>
        <v>----</v>
      </c>
      <c r="AH1694" t="str">
        <f t="shared" si="555"/>
        <v>----</v>
      </c>
      <c r="AI1694" t="str">
        <f t="shared" si="556"/>
        <v>----</v>
      </c>
      <c r="AJ1694" t="str">
        <f t="shared" si="557"/>
        <v>SatFACarb</v>
      </c>
      <c r="AK1694" t="str">
        <f t="shared" si="558"/>
        <v>----</v>
      </c>
      <c r="AM1694" s="4">
        <f t="shared" si="559"/>
        <v>510.30079924648942</v>
      </c>
      <c r="AN1694" s="4">
        <f t="shared" si="560"/>
        <v>510</v>
      </c>
      <c r="AO1694" s="4">
        <f t="shared" si="561"/>
        <v>0.30079924648941869</v>
      </c>
    </row>
    <row r="1695" spans="1:41" x14ac:dyDescent="0.25">
      <c r="A1695">
        <v>20</v>
      </c>
      <c r="B1695">
        <v>33</v>
      </c>
      <c r="C1695">
        <v>3</v>
      </c>
      <c r="D1695">
        <v>7</v>
      </c>
      <c r="E1695">
        <v>0</v>
      </c>
      <c r="F1695">
        <v>0</v>
      </c>
      <c r="H1695">
        <v>426.22457279999998</v>
      </c>
      <c r="J1695">
        <v>0</v>
      </c>
      <c r="K1695">
        <v>0</v>
      </c>
      <c r="L1695">
        <v>0</v>
      </c>
      <c r="M1695" t="str">
        <f t="shared" si="543"/>
        <v>No</v>
      </c>
      <c r="N1695">
        <f t="shared" si="562"/>
        <v>0</v>
      </c>
      <c r="O1695">
        <v>1849502</v>
      </c>
      <c r="P1695">
        <v>2122845</v>
      </c>
      <c r="Q1695">
        <v>2386364</v>
      </c>
      <c r="S1695">
        <f t="shared" si="544"/>
        <v>1.65</v>
      </c>
      <c r="T1695">
        <f t="shared" si="545"/>
        <v>0.35</v>
      </c>
      <c r="V1695" s="4">
        <f t="shared" si="546"/>
        <v>426.22457277990003</v>
      </c>
      <c r="W1695">
        <f t="shared" si="547"/>
        <v>6</v>
      </c>
      <c r="X1695">
        <f t="shared" si="548"/>
        <v>0.3</v>
      </c>
      <c r="Y1695">
        <f t="shared" si="549"/>
        <v>0.18181818181818182</v>
      </c>
      <c r="Z1695">
        <f t="shared" si="550"/>
        <v>0.8571428571428571</v>
      </c>
      <c r="AA1695" t="str">
        <f t="shared" si="551"/>
        <v>O</v>
      </c>
      <c r="AD1695">
        <f t="shared" si="552"/>
        <v>7.407407407407407E-2</v>
      </c>
      <c r="AF1695" t="str">
        <f t="shared" si="553"/>
        <v>----</v>
      </c>
      <c r="AG1695" t="str">
        <f t="shared" si="554"/>
        <v>----</v>
      </c>
      <c r="AH1695" t="str">
        <f t="shared" si="555"/>
        <v>----</v>
      </c>
      <c r="AI1695" t="str">
        <f t="shared" si="556"/>
        <v>----</v>
      </c>
      <c r="AJ1695" t="str">
        <f t="shared" si="557"/>
        <v>----</v>
      </c>
      <c r="AK1695" t="str">
        <f t="shared" si="558"/>
        <v>Alipat+N</v>
      </c>
      <c r="AM1695" s="4">
        <f t="shared" si="559"/>
        <v>426.32313093644285</v>
      </c>
      <c r="AN1695" s="4">
        <f t="shared" si="560"/>
        <v>426</v>
      </c>
      <c r="AO1695" s="4">
        <f t="shared" si="561"/>
        <v>0.32313093644285118</v>
      </c>
    </row>
    <row r="1696" spans="1:41" x14ac:dyDescent="0.25">
      <c r="A1696">
        <v>20</v>
      </c>
      <c r="B1696">
        <v>33</v>
      </c>
      <c r="C1696">
        <v>3</v>
      </c>
      <c r="D1696">
        <v>8</v>
      </c>
      <c r="E1696">
        <v>0</v>
      </c>
      <c r="F1696">
        <v>0</v>
      </c>
      <c r="H1696">
        <v>442.21948739999999</v>
      </c>
      <c r="J1696">
        <v>0</v>
      </c>
      <c r="K1696">
        <v>0</v>
      </c>
      <c r="L1696">
        <v>0</v>
      </c>
      <c r="M1696" t="str">
        <f t="shared" si="543"/>
        <v>No</v>
      </c>
      <c r="N1696">
        <f t="shared" si="562"/>
        <v>0</v>
      </c>
      <c r="O1696">
        <v>1771107</v>
      </c>
      <c r="P1696">
        <v>2621113</v>
      </c>
      <c r="Q1696">
        <v>2405801</v>
      </c>
      <c r="S1696">
        <f t="shared" si="544"/>
        <v>1.65</v>
      </c>
      <c r="T1696">
        <f t="shared" si="545"/>
        <v>0.4</v>
      </c>
      <c r="V1696" s="4">
        <f t="shared" si="546"/>
        <v>442.21948737990004</v>
      </c>
      <c r="W1696">
        <f t="shared" si="547"/>
        <v>6</v>
      </c>
      <c r="X1696">
        <f t="shared" si="548"/>
        <v>0.3</v>
      </c>
      <c r="Y1696">
        <f t="shared" si="549"/>
        <v>0.18181818181818182</v>
      </c>
      <c r="Z1696">
        <f t="shared" si="550"/>
        <v>0.75</v>
      </c>
      <c r="AA1696" t="str">
        <f t="shared" si="551"/>
        <v>O</v>
      </c>
      <c r="AD1696">
        <f t="shared" si="552"/>
        <v>3.8461538461538464E-2</v>
      </c>
      <c r="AF1696" t="str">
        <f t="shared" si="553"/>
        <v>----</v>
      </c>
      <c r="AG1696" t="str">
        <f t="shared" si="554"/>
        <v>----</v>
      </c>
      <c r="AH1696" t="str">
        <f t="shared" si="555"/>
        <v>----</v>
      </c>
      <c r="AI1696" t="str">
        <f t="shared" si="556"/>
        <v>----</v>
      </c>
      <c r="AJ1696" t="str">
        <f t="shared" si="557"/>
        <v>----</v>
      </c>
      <c r="AK1696" t="str">
        <f t="shared" si="558"/>
        <v>Alipat+N</v>
      </c>
      <c r="AM1696" s="4">
        <f t="shared" si="559"/>
        <v>442.32174412492816</v>
      </c>
      <c r="AN1696" s="4">
        <f t="shared" si="560"/>
        <v>442</v>
      </c>
      <c r="AO1696" s="4">
        <f t="shared" si="561"/>
        <v>0.32174412492815918</v>
      </c>
    </row>
    <row r="1697" spans="1:41" x14ac:dyDescent="0.25">
      <c r="A1697">
        <v>20</v>
      </c>
      <c r="B1697">
        <v>33</v>
      </c>
      <c r="C1697">
        <v>5</v>
      </c>
      <c r="D1697">
        <v>8</v>
      </c>
      <c r="E1697">
        <v>0</v>
      </c>
      <c r="F1697">
        <v>0</v>
      </c>
      <c r="H1697">
        <v>470.22563539999999</v>
      </c>
      <c r="J1697">
        <v>0</v>
      </c>
      <c r="K1697">
        <v>0</v>
      </c>
      <c r="L1697">
        <v>0</v>
      </c>
      <c r="M1697" t="str">
        <f t="shared" si="543"/>
        <v>No</v>
      </c>
      <c r="N1697">
        <f t="shared" si="562"/>
        <v>0</v>
      </c>
      <c r="O1697">
        <v>2161655</v>
      </c>
      <c r="P1697">
        <v>3229893</v>
      </c>
      <c r="Q1697">
        <v>2548915</v>
      </c>
      <c r="S1697">
        <f t="shared" si="544"/>
        <v>1.65</v>
      </c>
      <c r="T1697">
        <f t="shared" si="545"/>
        <v>0.4</v>
      </c>
      <c r="V1697" s="4">
        <f t="shared" si="546"/>
        <v>470.22563537990004</v>
      </c>
      <c r="W1697">
        <f t="shared" si="547"/>
        <v>7</v>
      </c>
      <c r="X1697">
        <f t="shared" si="548"/>
        <v>0.35</v>
      </c>
      <c r="Y1697">
        <f t="shared" si="549"/>
        <v>0.21212121212121213</v>
      </c>
      <c r="Z1697">
        <f t="shared" si="550"/>
        <v>0.875</v>
      </c>
      <c r="AA1697" t="str">
        <f t="shared" si="551"/>
        <v>CRAM</v>
      </c>
      <c r="AD1697">
        <f t="shared" si="552"/>
        <v>4.5454545454545456E-2</v>
      </c>
      <c r="AF1697" t="str">
        <f t="shared" si="553"/>
        <v>----</v>
      </c>
      <c r="AG1697" t="str">
        <f t="shared" si="554"/>
        <v>----</v>
      </c>
      <c r="AH1697" t="str">
        <f t="shared" si="555"/>
        <v>----</v>
      </c>
      <c r="AI1697" t="str">
        <f t="shared" si="556"/>
        <v>----</v>
      </c>
      <c r="AJ1697" t="str">
        <f t="shared" si="557"/>
        <v>----</v>
      </c>
      <c r="AK1697" t="str">
        <f t="shared" si="558"/>
        <v>Alipat+N</v>
      </c>
      <c r="AM1697" s="4">
        <f t="shared" si="559"/>
        <v>470.33436813427863</v>
      </c>
      <c r="AN1697" s="4">
        <f t="shared" si="560"/>
        <v>470</v>
      </c>
      <c r="AO1697" s="4">
        <f t="shared" si="561"/>
        <v>0.33436813427863399</v>
      </c>
    </row>
    <row r="1698" spans="1:41" x14ac:dyDescent="0.25">
      <c r="A1698">
        <v>20</v>
      </c>
      <c r="B1698">
        <v>34</v>
      </c>
      <c r="C1698">
        <v>0</v>
      </c>
      <c r="D1698">
        <v>4</v>
      </c>
      <c r="E1698">
        <v>0</v>
      </c>
      <c r="F1698">
        <v>0</v>
      </c>
      <c r="H1698">
        <v>337.23843199999999</v>
      </c>
      <c r="J1698">
        <v>0</v>
      </c>
      <c r="K1698">
        <v>0</v>
      </c>
      <c r="L1698">
        <v>0</v>
      </c>
      <c r="M1698" t="str">
        <f t="shared" si="543"/>
        <v>No</v>
      </c>
      <c r="N1698">
        <f t="shared" si="562"/>
        <v>0</v>
      </c>
      <c r="O1698">
        <v>1448271</v>
      </c>
      <c r="P1698">
        <v>1738417</v>
      </c>
      <c r="Q1698">
        <v>1556004</v>
      </c>
      <c r="S1698">
        <f t="shared" si="544"/>
        <v>1.7</v>
      </c>
      <c r="T1698">
        <f t="shared" si="545"/>
        <v>0.2</v>
      </c>
      <c r="V1698" s="4">
        <f t="shared" si="546"/>
        <v>337.23843197989999</v>
      </c>
      <c r="W1698">
        <f t="shared" si="547"/>
        <v>4</v>
      </c>
      <c r="X1698">
        <f t="shared" si="548"/>
        <v>0.2</v>
      </c>
      <c r="Y1698">
        <f t="shared" si="549"/>
        <v>0.11764705882352941</v>
      </c>
      <c r="Z1698">
        <f t="shared" si="550"/>
        <v>1</v>
      </c>
      <c r="AA1698" t="str">
        <f t="shared" si="551"/>
        <v>O</v>
      </c>
      <c r="AD1698">
        <f t="shared" si="552"/>
        <v>0.1111111111111111</v>
      </c>
      <c r="AF1698" t="str">
        <f t="shared" si="553"/>
        <v>----</v>
      </c>
      <c r="AG1698" t="str">
        <f t="shared" si="554"/>
        <v>----</v>
      </c>
      <c r="AH1698" t="str">
        <f t="shared" si="555"/>
        <v>----</v>
      </c>
      <c r="AI1698" t="str">
        <f t="shared" si="556"/>
        <v>AlipatNoN</v>
      </c>
      <c r="AJ1698" t="str">
        <f t="shared" si="557"/>
        <v>----</v>
      </c>
      <c r="AK1698" t="str">
        <f t="shared" si="558"/>
        <v>----</v>
      </c>
      <c r="AM1698" s="4">
        <f t="shared" si="559"/>
        <v>337.31641340165271</v>
      </c>
      <c r="AN1698" s="4">
        <f t="shared" si="560"/>
        <v>337</v>
      </c>
      <c r="AO1698" s="4">
        <f t="shared" si="561"/>
        <v>0.31641340165271004</v>
      </c>
    </row>
    <row r="1699" spans="1:41" x14ac:dyDescent="0.25">
      <c r="A1699">
        <v>20</v>
      </c>
      <c r="B1699">
        <v>34</v>
      </c>
      <c r="C1699">
        <v>0</v>
      </c>
      <c r="D1699">
        <v>5</v>
      </c>
      <c r="E1699">
        <v>0</v>
      </c>
      <c r="F1699">
        <v>0</v>
      </c>
      <c r="H1699">
        <v>353.2333466</v>
      </c>
      <c r="J1699">
        <v>0</v>
      </c>
      <c r="K1699">
        <v>0</v>
      </c>
      <c r="L1699">
        <v>0</v>
      </c>
      <c r="M1699" t="str">
        <f t="shared" si="543"/>
        <v>No</v>
      </c>
      <c r="N1699">
        <f t="shared" si="562"/>
        <v>0</v>
      </c>
      <c r="O1699">
        <v>3192728</v>
      </c>
      <c r="P1699">
        <v>6018295</v>
      </c>
      <c r="Q1699">
        <v>5203977</v>
      </c>
      <c r="S1699">
        <f t="shared" si="544"/>
        <v>1.7</v>
      </c>
      <c r="T1699">
        <f t="shared" si="545"/>
        <v>0.25</v>
      </c>
      <c r="V1699" s="4">
        <f t="shared" si="546"/>
        <v>353.2333465799</v>
      </c>
      <c r="W1699">
        <f t="shared" si="547"/>
        <v>4</v>
      </c>
      <c r="X1699">
        <f t="shared" si="548"/>
        <v>0.2</v>
      </c>
      <c r="Y1699">
        <f t="shared" si="549"/>
        <v>0.11764705882352941</v>
      </c>
      <c r="Z1699">
        <f t="shared" si="550"/>
        <v>0.8</v>
      </c>
      <c r="AA1699" t="str">
        <f t="shared" si="551"/>
        <v>O</v>
      </c>
      <c r="AD1699">
        <f t="shared" si="552"/>
        <v>8.5714285714285715E-2</v>
      </c>
      <c r="AF1699" t="str">
        <f t="shared" si="553"/>
        <v>----</v>
      </c>
      <c r="AG1699" t="str">
        <f t="shared" si="554"/>
        <v>----</v>
      </c>
      <c r="AH1699" t="str">
        <f t="shared" si="555"/>
        <v>----</v>
      </c>
      <c r="AI1699" t="str">
        <f t="shared" si="556"/>
        <v>AlipatNoN</v>
      </c>
      <c r="AJ1699" t="str">
        <f t="shared" si="557"/>
        <v>----</v>
      </c>
      <c r="AK1699" t="str">
        <f t="shared" si="558"/>
        <v>----</v>
      </c>
      <c r="AM1699" s="4">
        <f t="shared" si="559"/>
        <v>353.31502659013802</v>
      </c>
      <c r="AN1699" s="4">
        <f t="shared" si="560"/>
        <v>353</v>
      </c>
      <c r="AO1699" s="4">
        <f t="shared" si="561"/>
        <v>0.31502659013801804</v>
      </c>
    </row>
    <row r="1700" spans="1:41" x14ac:dyDescent="0.25">
      <c r="A1700">
        <v>20</v>
      </c>
      <c r="B1700">
        <v>34</v>
      </c>
      <c r="C1700">
        <v>4</v>
      </c>
      <c r="D1700">
        <v>6</v>
      </c>
      <c r="E1700">
        <v>0</v>
      </c>
      <c r="F1700">
        <v>0</v>
      </c>
      <c r="H1700">
        <v>425.24055720000001</v>
      </c>
      <c r="J1700">
        <v>0</v>
      </c>
      <c r="K1700">
        <v>0</v>
      </c>
      <c r="L1700">
        <v>0</v>
      </c>
      <c r="M1700" t="str">
        <f t="shared" ref="M1700:M1763" si="563">IF(J1700&gt;0,"Yes","No")</f>
        <v>No</v>
      </c>
      <c r="N1700">
        <f t="shared" si="562"/>
        <v>0</v>
      </c>
      <c r="O1700">
        <v>2595015</v>
      </c>
      <c r="P1700">
        <v>3523204</v>
      </c>
      <c r="Q1700">
        <v>2889702</v>
      </c>
      <c r="S1700">
        <f t="shared" ref="S1700:S1763" si="564">B1700/A1700</f>
        <v>1.7</v>
      </c>
      <c r="T1700">
        <f t="shared" ref="T1700:T1763" si="565">D1700/A1700</f>
        <v>0.3</v>
      </c>
      <c r="V1700" s="4">
        <f t="shared" ref="V1700:V1763" si="566">A1700*12+(B1700-1)*1.007825+C1700*14.003074+D1700*15.9949146+E1700*31.9720707+F1700*30.9737615+0.0005485799</f>
        <v>425.24055717989995</v>
      </c>
      <c r="W1700">
        <f t="shared" ref="W1700:W1763" si="567">1+A1700-B1700/2+C1700/2+F1700/2</f>
        <v>6</v>
      </c>
      <c r="X1700">
        <f t="shared" ref="X1700:X1763" si="568">W1700/A1700</f>
        <v>0.3</v>
      </c>
      <c r="Y1700">
        <f t="shared" ref="Y1700:Y1763" si="569">W1700/B1700</f>
        <v>0.17647058823529413</v>
      </c>
      <c r="Z1700">
        <f t="shared" ref="Z1700:Z1763" si="570">W1700/D1700</f>
        <v>1</v>
      </c>
      <c r="AA1700" t="str">
        <f t="shared" ref="AA1700:AA1763" si="571">IF(X1700&gt;=0.3,IF(X1700&lt;=0.68,IF(Y1700&gt;=0.2,IF(Y1700&lt;=0.95,IF(Z1700&gt;=0.77,IF(Z1700&lt;=1.75,"CRAM","O"),"O"),"O"),"O"),"O"),"O")</f>
        <v>O</v>
      </c>
      <c r="AD1700">
        <f t="shared" ref="AD1700:AD1763" si="572">(1+A1700-D1700/2-E1700-B1700/2)/(A1700-D1700/2-E1700-C1700-F1700)</f>
        <v>7.6923076923076927E-2</v>
      </c>
      <c r="AF1700" t="str">
        <f t="shared" ref="AF1700:AF1763" si="573">IF(AD1700&gt;0.66,"CondAr","----")</f>
        <v>----</v>
      </c>
      <c r="AG1700" t="str">
        <f t="shared" ref="AG1700:AG1763" si="574">IF(AND((AD1700&gt;0.5),(AD1700&lt;=0.66)),"Aromatic","----")</f>
        <v>----</v>
      </c>
      <c r="AH1700" t="str">
        <f t="shared" ref="AH1700:AH1763" si="575">IF(AND((AD1700&lt;=0.5),(S1700&lt;1.5)),"HUnSatLig","----")</f>
        <v>----</v>
      </c>
      <c r="AI1700" t="str">
        <f t="shared" ref="AI1700:AI1763" si="576">IF(AND((T1700&lt;0.6),(S1700&gt;=1.5),(C1700=0)),"AlipatNoN","----")</f>
        <v>----</v>
      </c>
      <c r="AJ1700" t="str">
        <f t="shared" ref="AJ1700:AJ1763" si="577">IF(AND((S1700&gt;=1.5),(T1700&gt;=0.6)),"SatFACarb","----")</f>
        <v>----</v>
      </c>
      <c r="AK1700" t="str">
        <f t="shared" ref="AK1700:AK1763" si="578">IF(AND((T1700&lt;0.6),(S1700&gt;=1.5),(C1700&gt;0)),"Alipat+N","----")</f>
        <v>Alipat+N</v>
      </c>
      <c r="AM1700" s="4">
        <f t="shared" ref="AM1700:AM1763" si="579">V1700*(44/43.989828)</f>
        <v>425.33888779732433</v>
      </c>
      <c r="AN1700" s="4">
        <f t="shared" ref="AN1700:AN1763" si="580">INT(AM1700)</f>
        <v>425</v>
      </c>
      <c r="AO1700" s="4">
        <f t="shared" ref="AO1700:AO1763" si="581">AM1700-AN1700</f>
        <v>0.3388877973243325</v>
      </c>
    </row>
    <row r="1701" spans="1:41" x14ac:dyDescent="0.25">
      <c r="A1701">
        <v>20</v>
      </c>
      <c r="B1701">
        <v>34</v>
      </c>
      <c r="C1701">
        <v>4</v>
      </c>
      <c r="D1701">
        <v>7</v>
      </c>
      <c r="E1701">
        <v>0</v>
      </c>
      <c r="F1701">
        <v>0</v>
      </c>
      <c r="H1701">
        <v>441.23547180000003</v>
      </c>
      <c r="J1701">
        <v>0</v>
      </c>
      <c r="K1701">
        <v>0</v>
      </c>
      <c r="L1701">
        <v>0</v>
      </c>
      <c r="M1701" t="str">
        <f t="shared" si="563"/>
        <v>No</v>
      </c>
      <c r="N1701">
        <f t="shared" si="562"/>
        <v>0</v>
      </c>
      <c r="O1701">
        <v>4982963</v>
      </c>
      <c r="P1701">
        <v>6787831</v>
      </c>
      <c r="Q1701">
        <v>5798900</v>
      </c>
      <c r="S1701">
        <f t="shared" si="564"/>
        <v>1.7</v>
      </c>
      <c r="T1701">
        <f t="shared" si="565"/>
        <v>0.35</v>
      </c>
      <c r="V1701" s="4">
        <f t="shared" si="566"/>
        <v>441.23547177989997</v>
      </c>
      <c r="W1701">
        <f t="shared" si="567"/>
        <v>6</v>
      </c>
      <c r="X1701">
        <f t="shared" si="568"/>
        <v>0.3</v>
      </c>
      <c r="Y1701">
        <f t="shared" si="569"/>
        <v>0.17647058823529413</v>
      </c>
      <c r="Z1701">
        <f t="shared" si="570"/>
        <v>0.8571428571428571</v>
      </c>
      <c r="AA1701" t="str">
        <f t="shared" si="571"/>
        <v>O</v>
      </c>
      <c r="AD1701">
        <f t="shared" si="572"/>
        <v>0.04</v>
      </c>
      <c r="AF1701" t="str">
        <f t="shared" si="573"/>
        <v>----</v>
      </c>
      <c r="AG1701" t="str">
        <f t="shared" si="574"/>
        <v>----</v>
      </c>
      <c r="AH1701" t="str">
        <f t="shared" si="575"/>
        <v>----</v>
      </c>
      <c r="AI1701" t="str">
        <f t="shared" si="576"/>
        <v>----</v>
      </c>
      <c r="AJ1701" t="str">
        <f t="shared" si="577"/>
        <v>----</v>
      </c>
      <c r="AK1701" t="str">
        <f t="shared" si="578"/>
        <v>Alipat+N</v>
      </c>
      <c r="AM1701" s="4">
        <f t="shared" si="579"/>
        <v>441.33750098580964</v>
      </c>
      <c r="AN1701" s="4">
        <f t="shared" si="580"/>
        <v>441</v>
      </c>
      <c r="AO1701" s="4">
        <f t="shared" si="581"/>
        <v>0.3375009858096405</v>
      </c>
    </row>
    <row r="1702" spans="1:41" x14ac:dyDescent="0.25">
      <c r="A1702">
        <v>20</v>
      </c>
      <c r="B1702">
        <v>34</v>
      </c>
      <c r="C1702">
        <v>4</v>
      </c>
      <c r="D1702">
        <v>8</v>
      </c>
      <c r="E1702">
        <v>0</v>
      </c>
      <c r="F1702">
        <v>0</v>
      </c>
      <c r="H1702">
        <v>457.23038639999999</v>
      </c>
      <c r="J1702">
        <v>0</v>
      </c>
      <c r="K1702">
        <v>0</v>
      </c>
      <c r="L1702">
        <v>0</v>
      </c>
      <c r="M1702" t="str">
        <f t="shared" si="563"/>
        <v>No</v>
      </c>
      <c r="N1702">
        <f t="shared" si="562"/>
        <v>0</v>
      </c>
      <c r="O1702">
        <v>3615723</v>
      </c>
      <c r="P1702">
        <v>4504574</v>
      </c>
      <c r="Q1702">
        <v>4497354</v>
      </c>
      <c r="S1702">
        <f t="shared" si="564"/>
        <v>1.7</v>
      </c>
      <c r="T1702">
        <f t="shared" si="565"/>
        <v>0.4</v>
      </c>
      <c r="V1702" s="4">
        <f t="shared" si="566"/>
        <v>457.23038637989998</v>
      </c>
      <c r="W1702">
        <f t="shared" si="567"/>
        <v>6</v>
      </c>
      <c r="X1702">
        <f t="shared" si="568"/>
        <v>0.3</v>
      </c>
      <c r="Y1702">
        <f t="shared" si="569"/>
        <v>0.17647058823529413</v>
      </c>
      <c r="Z1702">
        <f t="shared" si="570"/>
        <v>0.75</v>
      </c>
      <c r="AA1702" t="str">
        <f t="shared" si="571"/>
        <v>O</v>
      </c>
      <c r="AD1702">
        <f t="shared" si="572"/>
        <v>0</v>
      </c>
      <c r="AF1702" t="str">
        <f t="shared" si="573"/>
        <v>----</v>
      </c>
      <c r="AG1702" t="str">
        <f t="shared" si="574"/>
        <v>----</v>
      </c>
      <c r="AH1702" t="str">
        <f t="shared" si="575"/>
        <v>----</v>
      </c>
      <c r="AI1702" t="str">
        <f t="shared" si="576"/>
        <v>----</v>
      </c>
      <c r="AJ1702" t="str">
        <f t="shared" si="577"/>
        <v>----</v>
      </c>
      <c r="AK1702" t="str">
        <f t="shared" si="578"/>
        <v>Alipat+N</v>
      </c>
      <c r="AM1702" s="4">
        <f t="shared" si="579"/>
        <v>457.33611417429495</v>
      </c>
      <c r="AN1702" s="4">
        <f t="shared" si="580"/>
        <v>457</v>
      </c>
      <c r="AO1702" s="4">
        <f t="shared" si="581"/>
        <v>0.3361141742949485</v>
      </c>
    </row>
    <row r="1703" spans="1:41" x14ac:dyDescent="0.25">
      <c r="A1703">
        <v>20</v>
      </c>
      <c r="B1703">
        <v>34</v>
      </c>
      <c r="C1703">
        <v>4</v>
      </c>
      <c r="D1703">
        <v>9</v>
      </c>
      <c r="E1703">
        <v>0</v>
      </c>
      <c r="F1703">
        <v>0</v>
      </c>
      <c r="H1703">
        <v>473.225301</v>
      </c>
      <c r="J1703">
        <v>0</v>
      </c>
      <c r="K1703">
        <v>0</v>
      </c>
      <c r="L1703">
        <v>0</v>
      </c>
      <c r="M1703" t="str">
        <f t="shared" si="563"/>
        <v>No</v>
      </c>
      <c r="N1703">
        <f t="shared" si="562"/>
        <v>0</v>
      </c>
      <c r="O1703">
        <v>2099663</v>
      </c>
      <c r="P1703">
        <v>2374497</v>
      </c>
      <c r="Q1703">
        <v>2388679</v>
      </c>
      <c r="S1703">
        <f t="shared" si="564"/>
        <v>1.7</v>
      </c>
      <c r="T1703">
        <f t="shared" si="565"/>
        <v>0.45</v>
      </c>
      <c r="V1703" s="4">
        <f t="shared" si="566"/>
        <v>473.22530097989994</v>
      </c>
      <c r="W1703">
        <f t="shared" si="567"/>
        <v>6</v>
      </c>
      <c r="X1703">
        <f t="shared" si="568"/>
        <v>0.3</v>
      </c>
      <c r="Y1703">
        <f t="shared" si="569"/>
        <v>0.17647058823529413</v>
      </c>
      <c r="Z1703">
        <f t="shared" si="570"/>
        <v>0.66666666666666663</v>
      </c>
      <c r="AA1703" t="str">
        <f t="shared" si="571"/>
        <v>O</v>
      </c>
      <c r="AD1703">
        <f t="shared" si="572"/>
        <v>-4.3478260869565216E-2</v>
      </c>
      <c r="AF1703" t="str">
        <f t="shared" si="573"/>
        <v>----</v>
      </c>
      <c r="AG1703" t="str">
        <f t="shared" si="574"/>
        <v>----</v>
      </c>
      <c r="AH1703" t="str">
        <f t="shared" si="575"/>
        <v>----</v>
      </c>
      <c r="AI1703" t="str">
        <f t="shared" si="576"/>
        <v>----</v>
      </c>
      <c r="AJ1703" t="str">
        <f t="shared" si="577"/>
        <v>----</v>
      </c>
      <c r="AK1703" t="str">
        <f t="shared" si="578"/>
        <v>Alipat+N</v>
      </c>
      <c r="AM1703" s="4">
        <f t="shared" si="579"/>
        <v>473.3347273627802</v>
      </c>
      <c r="AN1703" s="4">
        <f t="shared" si="580"/>
        <v>473</v>
      </c>
      <c r="AO1703" s="4">
        <f t="shared" si="581"/>
        <v>0.33472736278019966</v>
      </c>
    </row>
    <row r="1704" spans="1:41" x14ac:dyDescent="0.25">
      <c r="A1704">
        <v>20</v>
      </c>
      <c r="B1704">
        <v>35</v>
      </c>
      <c r="C1704">
        <v>5</v>
      </c>
      <c r="D1704">
        <v>7</v>
      </c>
      <c r="E1704">
        <v>0</v>
      </c>
      <c r="F1704">
        <v>0</v>
      </c>
      <c r="H1704">
        <v>456.24637080000002</v>
      </c>
      <c r="J1704">
        <v>0</v>
      </c>
      <c r="K1704">
        <v>0</v>
      </c>
      <c r="L1704">
        <v>0</v>
      </c>
      <c r="M1704" t="str">
        <f t="shared" si="563"/>
        <v>No</v>
      </c>
      <c r="N1704">
        <f t="shared" si="562"/>
        <v>0</v>
      </c>
      <c r="O1704">
        <v>2131497</v>
      </c>
      <c r="P1704">
        <v>2656276</v>
      </c>
      <c r="Q1704">
        <v>2206715</v>
      </c>
      <c r="S1704">
        <f t="shared" si="564"/>
        <v>1.75</v>
      </c>
      <c r="T1704">
        <f t="shared" si="565"/>
        <v>0.35</v>
      </c>
      <c r="V1704" s="4">
        <f t="shared" si="566"/>
        <v>456.24637077990002</v>
      </c>
      <c r="W1704">
        <f t="shared" si="567"/>
        <v>6</v>
      </c>
      <c r="X1704">
        <f t="shared" si="568"/>
        <v>0.3</v>
      </c>
      <c r="Y1704">
        <f t="shared" si="569"/>
        <v>0.17142857142857143</v>
      </c>
      <c r="Z1704">
        <f t="shared" si="570"/>
        <v>0.8571428571428571</v>
      </c>
      <c r="AA1704" t="str">
        <f t="shared" si="571"/>
        <v>O</v>
      </c>
      <c r="AD1704">
        <f t="shared" si="572"/>
        <v>0</v>
      </c>
      <c r="AF1704" t="str">
        <f t="shared" si="573"/>
        <v>----</v>
      </c>
      <c r="AG1704" t="str">
        <f t="shared" si="574"/>
        <v>----</v>
      </c>
      <c r="AH1704" t="str">
        <f t="shared" si="575"/>
        <v>----</v>
      </c>
      <c r="AI1704" t="str">
        <f t="shared" si="576"/>
        <v>----</v>
      </c>
      <c r="AJ1704" t="str">
        <f t="shared" si="577"/>
        <v>----</v>
      </c>
      <c r="AK1704" t="str">
        <f t="shared" si="578"/>
        <v>Alipat+N</v>
      </c>
      <c r="AM1704" s="4">
        <f t="shared" si="579"/>
        <v>456.35187103517654</v>
      </c>
      <c r="AN1704" s="4">
        <f t="shared" si="580"/>
        <v>456</v>
      </c>
      <c r="AO1704" s="4">
        <f t="shared" si="581"/>
        <v>0.3518710351765435</v>
      </c>
    </row>
    <row r="1705" spans="1:41" x14ac:dyDescent="0.25">
      <c r="A1705">
        <v>20</v>
      </c>
      <c r="B1705">
        <v>35</v>
      </c>
      <c r="C1705">
        <v>5</v>
      </c>
      <c r="D1705">
        <v>8</v>
      </c>
      <c r="E1705">
        <v>0</v>
      </c>
      <c r="F1705">
        <v>0</v>
      </c>
      <c r="H1705">
        <v>472.24128539999998</v>
      </c>
      <c r="J1705">
        <v>0</v>
      </c>
      <c r="K1705">
        <v>0</v>
      </c>
      <c r="L1705">
        <v>0</v>
      </c>
      <c r="M1705" t="str">
        <f t="shared" si="563"/>
        <v>No</v>
      </c>
      <c r="N1705">
        <f t="shared" si="562"/>
        <v>0</v>
      </c>
      <c r="O1705">
        <v>2666970</v>
      </c>
      <c r="P1705">
        <v>3161386</v>
      </c>
      <c r="Q1705">
        <v>2704061</v>
      </c>
      <c r="S1705">
        <f t="shared" si="564"/>
        <v>1.75</v>
      </c>
      <c r="T1705">
        <f t="shared" si="565"/>
        <v>0.4</v>
      </c>
      <c r="V1705" s="4">
        <f t="shared" si="566"/>
        <v>472.24128537990003</v>
      </c>
      <c r="W1705">
        <f t="shared" si="567"/>
        <v>6</v>
      </c>
      <c r="X1705">
        <f t="shared" si="568"/>
        <v>0.3</v>
      </c>
      <c r="Y1705">
        <f t="shared" si="569"/>
        <v>0.17142857142857143</v>
      </c>
      <c r="Z1705">
        <f t="shared" si="570"/>
        <v>0.75</v>
      </c>
      <c r="AA1705" t="str">
        <f t="shared" si="571"/>
        <v>O</v>
      </c>
      <c r="AD1705">
        <f t="shared" si="572"/>
        <v>-4.5454545454545456E-2</v>
      </c>
      <c r="AF1705" t="str">
        <f t="shared" si="573"/>
        <v>----</v>
      </c>
      <c r="AG1705" t="str">
        <f t="shared" si="574"/>
        <v>----</v>
      </c>
      <c r="AH1705" t="str">
        <f t="shared" si="575"/>
        <v>----</v>
      </c>
      <c r="AI1705" t="str">
        <f t="shared" si="576"/>
        <v>----</v>
      </c>
      <c r="AJ1705" t="str">
        <f t="shared" si="577"/>
        <v>----</v>
      </c>
      <c r="AK1705" t="str">
        <f t="shared" si="578"/>
        <v>Alipat+N</v>
      </c>
      <c r="AM1705" s="4">
        <f t="shared" si="579"/>
        <v>472.35048422366185</v>
      </c>
      <c r="AN1705" s="4">
        <f t="shared" si="580"/>
        <v>472</v>
      </c>
      <c r="AO1705" s="4">
        <f t="shared" si="581"/>
        <v>0.3504842236618515</v>
      </c>
    </row>
    <row r="1706" spans="1:41" x14ac:dyDescent="0.25">
      <c r="A1706">
        <v>20</v>
      </c>
      <c r="B1706">
        <v>36</v>
      </c>
      <c r="C1706">
        <v>0</v>
      </c>
      <c r="D1706">
        <v>4</v>
      </c>
      <c r="E1706">
        <v>0</v>
      </c>
      <c r="F1706">
        <v>0</v>
      </c>
      <c r="H1706">
        <v>339.25408199999998</v>
      </c>
      <c r="J1706">
        <v>0</v>
      </c>
      <c r="K1706">
        <v>0</v>
      </c>
      <c r="L1706">
        <v>0</v>
      </c>
      <c r="M1706" t="str">
        <f t="shared" si="563"/>
        <v>No</v>
      </c>
      <c r="N1706">
        <f t="shared" si="562"/>
        <v>0</v>
      </c>
      <c r="O1706">
        <v>4906486</v>
      </c>
      <c r="P1706">
        <v>8265127</v>
      </c>
      <c r="Q1706">
        <v>16884794</v>
      </c>
      <c r="S1706">
        <f t="shared" si="564"/>
        <v>1.8</v>
      </c>
      <c r="T1706">
        <f t="shared" si="565"/>
        <v>0.2</v>
      </c>
      <c r="V1706" s="4">
        <f t="shared" si="566"/>
        <v>339.25408197989998</v>
      </c>
      <c r="W1706">
        <f t="shared" si="567"/>
        <v>3</v>
      </c>
      <c r="X1706">
        <f t="shared" si="568"/>
        <v>0.15</v>
      </c>
      <c r="Y1706">
        <f t="shared" si="569"/>
        <v>8.3333333333333329E-2</v>
      </c>
      <c r="Z1706">
        <f t="shared" si="570"/>
        <v>0.75</v>
      </c>
      <c r="AA1706" t="str">
        <f t="shared" si="571"/>
        <v>O</v>
      </c>
      <c r="AD1706">
        <f t="shared" si="572"/>
        <v>5.5555555555555552E-2</v>
      </c>
      <c r="AF1706" t="str">
        <f t="shared" si="573"/>
        <v>----</v>
      </c>
      <c r="AG1706" t="str">
        <f t="shared" si="574"/>
        <v>----</v>
      </c>
      <c r="AH1706" t="str">
        <f t="shared" si="575"/>
        <v>----</v>
      </c>
      <c r="AI1706" t="str">
        <f t="shared" si="576"/>
        <v>AlipatNoN</v>
      </c>
      <c r="AJ1706" t="str">
        <f t="shared" si="577"/>
        <v>----</v>
      </c>
      <c r="AK1706" t="str">
        <f t="shared" si="578"/>
        <v>----</v>
      </c>
      <c r="AM1706" s="4">
        <f t="shared" si="579"/>
        <v>339.33252949103593</v>
      </c>
      <c r="AN1706" s="4">
        <f t="shared" si="580"/>
        <v>339</v>
      </c>
      <c r="AO1706" s="4">
        <f t="shared" si="581"/>
        <v>0.33252949103592755</v>
      </c>
    </row>
    <row r="1707" spans="1:41" x14ac:dyDescent="0.25">
      <c r="A1707">
        <v>20</v>
      </c>
      <c r="B1707">
        <v>36</v>
      </c>
      <c r="C1707">
        <v>0</v>
      </c>
      <c r="D1707">
        <v>5</v>
      </c>
      <c r="E1707">
        <v>0</v>
      </c>
      <c r="F1707">
        <v>0</v>
      </c>
      <c r="H1707">
        <v>355.2489966</v>
      </c>
      <c r="J1707">
        <v>0</v>
      </c>
      <c r="K1707">
        <v>0</v>
      </c>
      <c r="L1707">
        <v>0</v>
      </c>
      <c r="M1707" t="str">
        <f t="shared" si="563"/>
        <v>No</v>
      </c>
      <c r="N1707">
        <f t="shared" si="562"/>
        <v>0</v>
      </c>
      <c r="O1707">
        <v>6126039</v>
      </c>
      <c r="P1707">
        <v>8787809</v>
      </c>
      <c r="Q1707">
        <v>6486647</v>
      </c>
      <c r="S1707">
        <f t="shared" si="564"/>
        <v>1.8</v>
      </c>
      <c r="T1707">
        <f t="shared" si="565"/>
        <v>0.25</v>
      </c>
      <c r="V1707" s="4">
        <f t="shared" si="566"/>
        <v>355.24899657989994</v>
      </c>
      <c r="W1707">
        <f t="shared" si="567"/>
        <v>3</v>
      </c>
      <c r="X1707">
        <f t="shared" si="568"/>
        <v>0.15</v>
      </c>
      <c r="Y1707">
        <f t="shared" si="569"/>
        <v>8.3333333333333329E-2</v>
      </c>
      <c r="Z1707">
        <f t="shared" si="570"/>
        <v>0.6</v>
      </c>
      <c r="AA1707" t="str">
        <f t="shared" si="571"/>
        <v>O</v>
      </c>
      <c r="AD1707">
        <f t="shared" si="572"/>
        <v>2.8571428571428571E-2</v>
      </c>
      <c r="AF1707" t="str">
        <f t="shared" si="573"/>
        <v>----</v>
      </c>
      <c r="AG1707" t="str">
        <f t="shared" si="574"/>
        <v>----</v>
      </c>
      <c r="AH1707" t="str">
        <f t="shared" si="575"/>
        <v>----</v>
      </c>
      <c r="AI1707" t="str">
        <f t="shared" si="576"/>
        <v>AlipatNoN</v>
      </c>
      <c r="AJ1707" t="str">
        <f t="shared" si="577"/>
        <v>----</v>
      </c>
      <c r="AK1707" t="str">
        <f t="shared" si="578"/>
        <v>----</v>
      </c>
      <c r="AM1707" s="4">
        <f t="shared" si="579"/>
        <v>355.33114267952118</v>
      </c>
      <c r="AN1707" s="4">
        <f t="shared" si="580"/>
        <v>355</v>
      </c>
      <c r="AO1707" s="4">
        <f t="shared" si="581"/>
        <v>0.33114267952117871</v>
      </c>
    </row>
    <row r="1708" spans="1:41" x14ac:dyDescent="0.25">
      <c r="A1708">
        <v>20</v>
      </c>
      <c r="B1708">
        <v>36</v>
      </c>
      <c r="C1708">
        <v>0</v>
      </c>
      <c r="D1708">
        <v>6</v>
      </c>
      <c r="E1708">
        <v>0</v>
      </c>
      <c r="F1708">
        <v>0</v>
      </c>
      <c r="H1708">
        <v>371.24391120000001</v>
      </c>
      <c r="J1708">
        <v>0</v>
      </c>
      <c r="K1708">
        <v>0</v>
      </c>
      <c r="L1708">
        <v>0</v>
      </c>
      <c r="M1708" t="str">
        <f t="shared" si="563"/>
        <v>No</v>
      </c>
      <c r="N1708">
        <f t="shared" si="562"/>
        <v>0</v>
      </c>
      <c r="O1708">
        <v>6488234</v>
      </c>
      <c r="P1708">
        <v>10085120</v>
      </c>
      <c r="Q1708">
        <v>8724946</v>
      </c>
      <c r="S1708">
        <f t="shared" si="564"/>
        <v>1.8</v>
      </c>
      <c r="T1708">
        <f t="shared" si="565"/>
        <v>0.3</v>
      </c>
      <c r="V1708" s="4">
        <f t="shared" si="566"/>
        <v>371.24391117989995</v>
      </c>
      <c r="W1708">
        <f t="shared" si="567"/>
        <v>3</v>
      </c>
      <c r="X1708">
        <f t="shared" si="568"/>
        <v>0.15</v>
      </c>
      <c r="Y1708">
        <f t="shared" si="569"/>
        <v>8.3333333333333329E-2</v>
      </c>
      <c r="Z1708">
        <f t="shared" si="570"/>
        <v>0.5</v>
      </c>
      <c r="AA1708" t="str">
        <f t="shared" si="571"/>
        <v>O</v>
      </c>
      <c r="AD1708">
        <f t="shared" si="572"/>
        <v>0</v>
      </c>
      <c r="AF1708" t="str">
        <f t="shared" si="573"/>
        <v>----</v>
      </c>
      <c r="AG1708" t="str">
        <f t="shared" si="574"/>
        <v>----</v>
      </c>
      <c r="AH1708" t="str">
        <f t="shared" si="575"/>
        <v>----</v>
      </c>
      <c r="AI1708" t="str">
        <f t="shared" si="576"/>
        <v>AlipatNoN</v>
      </c>
      <c r="AJ1708" t="str">
        <f t="shared" si="577"/>
        <v>----</v>
      </c>
      <c r="AK1708" t="str">
        <f t="shared" si="578"/>
        <v>----</v>
      </c>
      <c r="AM1708" s="4">
        <f t="shared" si="579"/>
        <v>371.32975586800649</v>
      </c>
      <c r="AN1708" s="4">
        <f t="shared" si="580"/>
        <v>371</v>
      </c>
      <c r="AO1708" s="4">
        <f t="shared" si="581"/>
        <v>0.32975586800648671</v>
      </c>
    </row>
    <row r="1709" spans="1:41" x14ac:dyDescent="0.25">
      <c r="A1709">
        <v>20</v>
      </c>
      <c r="B1709">
        <v>36</v>
      </c>
      <c r="C1709">
        <v>0</v>
      </c>
      <c r="D1709">
        <v>7</v>
      </c>
      <c r="E1709">
        <v>0</v>
      </c>
      <c r="F1709">
        <v>0</v>
      </c>
      <c r="H1709">
        <v>387.23882579999997</v>
      </c>
      <c r="J1709">
        <v>0</v>
      </c>
      <c r="K1709">
        <v>0</v>
      </c>
      <c r="L1709">
        <v>0</v>
      </c>
      <c r="M1709" t="str">
        <f t="shared" si="563"/>
        <v>No</v>
      </c>
      <c r="N1709">
        <f t="shared" si="562"/>
        <v>0</v>
      </c>
      <c r="O1709">
        <v>7815727</v>
      </c>
      <c r="P1709">
        <v>13499543</v>
      </c>
      <c r="Q1709">
        <v>11100871</v>
      </c>
      <c r="S1709">
        <f t="shared" si="564"/>
        <v>1.8</v>
      </c>
      <c r="T1709">
        <f t="shared" si="565"/>
        <v>0.35</v>
      </c>
      <c r="V1709" s="4">
        <f t="shared" si="566"/>
        <v>387.23882577989997</v>
      </c>
      <c r="W1709">
        <f t="shared" si="567"/>
        <v>3</v>
      </c>
      <c r="X1709">
        <f t="shared" si="568"/>
        <v>0.15</v>
      </c>
      <c r="Y1709">
        <f t="shared" si="569"/>
        <v>8.3333333333333329E-2</v>
      </c>
      <c r="Z1709">
        <f t="shared" si="570"/>
        <v>0.42857142857142855</v>
      </c>
      <c r="AA1709" t="str">
        <f t="shared" si="571"/>
        <v>O</v>
      </c>
      <c r="AD1709">
        <f t="shared" si="572"/>
        <v>-3.0303030303030304E-2</v>
      </c>
      <c r="AF1709" t="str">
        <f t="shared" si="573"/>
        <v>----</v>
      </c>
      <c r="AG1709" t="str">
        <f t="shared" si="574"/>
        <v>----</v>
      </c>
      <c r="AH1709" t="str">
        <f t="shared" si="575"/>
        <v>----</v>
      </c>
      <c r="AI1709" t="str">
        <f t="shared" si="576"/>
        <v>AlipatNoN</v>
      </c>
      <c r="AJ1709" t="str">
        <f t="shared" si="577"/>
        <v>----</v>
      </c>
      <c r="AK1709" t="str">
        <f t="shared" si="578"/>
        <v>----</v>
      </c>
      <c r="AM1709" s="4">
        <f t="shared" si="579"/>
        <v>387.32836905649179</v>
      </c>
      <c r="AN1709" s="4">
        <f t="shared" si="580"/>
        <v>387</v>
      </c>
      <c r="AO1709" s="4">
        <f t="shared" si="581"/>
        <v>0.32836905649179471</v>
      </c>
    </row>
    <row r="1710" spans="1:41" x14ac:dyDescent="0.25">
      <c r="A1710">
        <v>20</v>
      </c>
      <c r="B1710">
        <v>36</v>
      </c>
      <c r="C1710">
        <v>0</v>
      </c>
      <c r="D1710">
        <v>11</v>
      </c>
      <c r="E1710">
        <v>0</v>
      </c>
      <c r="F1710">
        <v>0</v>
      </c>
      <c r="H1710">
        <v>451.21848419999998</v>
      </c>
      <c r="J1710">
        <v>0</v>
      </c>
      <c r="K1710">
        <v>0</v>
      </c>
      <c r="L1710">
        <v>0</v>
      </c>
      <c r="M1710" t="str">
        <f t="shared" si="563"/>
        <v>No</v>
      </c>
      <c r="N1710">
        <f t="shared" si="562"/>
        <v>0</v>
      </c>
      <c r="O1710">
        <v>2404237</v>
      </c>
      <c r="P1710">
        <v>3287235</v>
      </c>
      <c r="Q1710">
        <v>3339042</v>
      </c>
      <c r="S1710">
        <f t="shared" si="564"/>
        <v>1.8</v>
      </c>
      <c r="T1710">
        <f t="shared" si="565"/>
        <v>0.55000000000000004</v>
      </c>
      <c r="V1710" s="4">
        <f t="shared" si="566"/>
        <v>451.21848417989997</v>
      </c>
      <c r="W1710">
        <f t="shared" si="567"/>
        <v>3</v>
      </c>
      <c r="X1710">
        <f t="shared" si="568"/>
        <v>0.15</v>
      </c>
      <c r="Y1710">
        <f t="shared" si="569"/>
        <v>8.3333333333333329E-2</v>
      </c>
      <c r="Z1710">
        <f t="shared" si="570"/>
        <v>0.27272727272727271</v>
      </c>
      <c r="AA1710" t="str">
        <f t="shared" si="571"/>
        <v>O</v>
      </c>
      <c r="AD1710">
        <f t="shared" si="572"/>
        <v>-0.17241379310344829</v>
      </c>
      <c r="AF1710" t="str">
        <f t="shared" si="573"/>
        <v>----</v>
      </c>
      <c r="AG1710" t="str">
        <f t="shared" si="574"/>
        <v>----</v>
      </c>
      <c r="AH1710" t="str">
        <f t="shared" si="575"/>
        <v>----</v>
      </c>
      <c r="AI1710" t="str">
        <f t="shared" si="576"/>
        <v>AlipatNoN</v>
      </c>
      <c r="AJ1710" t="str">
        <f t="shared" si="577"/>
        <v>----</v>
      </c>
      <c r="AK1710" t="str">
        <f t="shared" si="578"/>
        <v>----</v>
      </c>
      <c r="AM1710" s="4">
        <f t="shared" si="579"/>
        <v>451.32282181043297</v>
      </c>
      <c r="AN1710" s="4">
        <f t="shared" si="580"/>
        <v>451</v>
      </c>
      <c r="AO1710" s="4">
        <f t="shared" si="581"/>
        <v>0.32282181043296987</v>
      </c>
    </row>
    <row r="1711" spans="1:41" x14ac:dyDescent="0.25">
      <c r="A1711">
        <v>20</v>
      </c>
      <c r="B1711">
        <v>36</v>
      </c>
      <c r="C1711">
        <v>0</v>
      </c>
      <c r="D1711">
        <v>12</v>
      </c>
      <c r="E1711">
        <v>0</v>
      </c>
      <c r="F1711">
        <v>0</v>
      </c>
      <c r="H1711">
        <v>467.21339879999999</v>
      </c>
      <c r="J1711">
        <v>0</v>
      </c>
      <c r="K1711">
        <v>0</v>
      </c>
      <c r="L1711">
        <v>0</v>
      </c>
      <c r="M1711" t="str">
        <f t="shared" si="563"/>
        <v>No</v>
      </c>
      <c r="N1711">
        <f t="shared" si="562"/>
        <v>0</v>
      </c>
      <c r="O1711">
        <v>2565688</v>
      </c>
      <c r="P1711">
        <v>3431501</v>
      </c>
      <c r="Q1711">
        <v>2845371</v>
      </c>
      <c r="S1711">
        <f t="shared" si="564"/>
        <v>1.8</v>
      </c>
      <c r="T1711">
        <f t="shared" si="565"/>
        <v>0.6</v>
      </c>
      <c r="V1711" s="4">
        <f t="shared" si="566"/>
        <v>467.21339877989993</v>
      </c>
      <c r="W1711">
        <f t="shared" si="567"/>
        <v>3</v>
      </c>
      <c r="X1711">
        <f t="shared" si="568"/>
        <v>0.15</v>
      </c>
      <c r="Y1711">
        <f t="shared" si="569"/>
        <v>8.3333333333333329E-2</v>
      </c>
      <c r="Z1711">
        <f t="shared" si="570"/>
        <v>0.25</v>
      </c>
      <c r="AA1711" t="str">
        <f t="shared" si="571"/>
        <v>O</v>
      </c>
      <c r="AD1711">
        <f t="shared" si="572"/>
        <v>-0.21428571428571427</v>
      </c>
      <c r="AF1711" t="str">
        <f t="shared" si="573"/>
        <v>----</v>
      </c>
      <c r="AG1711" t="str">
        <f t="shared" si="574"/>
        <v>----</v>
      </c>
      <c r="AH1711" t="str">
        <f t="shared" si="575"/>
        <v>----</v>
      </c>
      <c r="AI1711" t="str">
        <f t="shared" si="576"/>
        <v>----</v>
      </c>
      <c r="AJ1711" t="str">
        <f t="shared" si="577"/>
        <v>SatFACarb</v>
      </c>
      <c r="AK1711" t="str">
        <f t="shared" si="578"/>
        <v>----</v>
      </c>
      <c r="AM1711" s="4">
        <f t="shared" si="579"/>
        <v>467.32143499891828</v>
      </c>
      <c r="AN1711" s="4">
        <f t="shared" si="580"/>
        <v>467</v>
      </c>
      <c r="AO1711" s="4">
        <f t="shared" si="581"/>
        <v>0.32143499891827787</v>
      </c>
    </row>
    <row r="1712" spans="1:41" x14ac:dyDescent="0.25">
      <c r="A1712">
        <v>20</v>
      </c>
      <c r="B1712">
        <v>36</v>
      </c>
      <c r="C1712">
        <v>0</v>
      </c>
      <c r="D1712">
        <v>13</v>
      </c>
      <c r="E1712">
        <v>0</v>
      </c>
      <c r="F1712">
        <v>0</v>
      </c>
      <c r="H1712">
        <v>483.20831340000001</v>
      </c>
      <c r="J1712">
        <v>0</v>
      </c>
      <c r="K1712">
        <v>0</v>
      </c>
      <c r="L1712">
        <v>0</v>
      </c>
      <c r="M1712" t="str">
        <f t="shared" si="563"/>
        <v>No</v>
      </c>
      <c r="N1712">
        <f t="shared" si="562"/>
        <v>0</v>
      </c>
      <c r="O1712">
        <v>3078620</v>
      </c>
      <c r="P1712">
        <v>3592239</v>
      </c>
      <c r="Q1712">
        <v>3440558</v>
      </c>
      <c r="S1712">
        <f t="shared" si="564"/>
        <v>1.8</v>
      </c>
      <c r="T1712">
        <f t="shared" si="565"/>
        <v>0.65</v>
      </c>
      <c r="V1712" s="4">
        <f t="shared" si="566"/>
        <v>483.20831337989995</v>
      </c>
      <c r="W1712">
        <f t="shared" si="567"/>
        <v>3</v>
      </c>
      <c r="X1712">
        <f t="shared" si="568"/>
        <v>0.15</v>
      </c>
      <c r="Y1712">
        <f t="shared" si="569"/>
        <v>8.3333333333333329E-2</v>
      </c>
      <c r="Z1712">
        <f t="shared" si="570"/>
        <v>0.23076923076923078</v>
      </c>
      <c r="AA1712" t="str">
        <f t="shared" si="571"/>
        <v>O</v>
      </c>
      <c r="AD1712">
        <f t="shared" si="572"/>
        <v>-0.25925925925925924</v>
      </c>
      <c r="AF1712" t="str">
        <f t="shared" si="573"/>
        <v>----</v>
      </c>
      <c r="AG1712" t="str">
        <f t="shared" si="574"/>
        <v>----</v>
      </c>
      <c r="AH1712" t="str">
        <f t="shared" si="575"/>
        <v>----</v>
      </c>
      <c r="AI1712" t="str">
        <f t="shared" si="576"/>
        <v>----</v>
      </c>
      <c r="AJ1712" t="str">
        <f t="shared" si="577"/>
        <v>SatFACarb</v>
      </c>
      <c r="AK1712" t="str">
        <f t="shared" si="578"/>
        <v>----</v>
      </c>
      <c r="AM1712" s="4">
        <f t="shared" si="579"/>
        <v>483.32004818740359</v>
      </c>
      <c r="AN1712" s="4">
        <f t="shared" si="580"/>
        <v>483</v>
      </c>
      <c r="AO1712" s="4">
        <f t="shared" si="581"/>
        <v>0.32004818740358587</v>
      </c>
    </row>
    <row r="1713" spans="1:41" x14ac:dyDescent="0.25">
      <c r="A1713">
        <v>20</v>
      </c>
      <c r="B1713">
        <v>36</v>
      </c>
      <c r="C1713">
        <v>4</v>
      </c>
      <c r="D1713">
        <v>6</v>
      </c>
      <c r="E1713">
        <v>0</v>
      </c>
      <c r="F1713">
        <v>0</v>
      </c>
      <c r="H1713">
        <v>427.25620720000001</v>
      </c>
      <c r="J1713">
        <v>0</v>
      </c>
      <c r="K1713">
        <v>0</v>
      </c>
      <c r="L1713">
        <v>0</v>
      </c>
      <c r="M1713" t="str">
        <f t="shared" si="563"/>
        <v>No</v>
      </c>
      <c r="N1713">
        <f t="shared" si="562"/>
        <v>0</v>
      </c>
      <c r="O1713">
        <v>3057776</v>
      </c>
      <c r="P1713">
        <v>5769777</v>
      </c>
      <c r="Q1713">
        <v>4462476</v>
      </c>
      <c r="S1713">
        <f t="shared" si="564"/>
        <v>1.8</v>
      </c>
      <c r="T1713">
        <f t="shared" si="565"/>
        <v>0.3</v>
      </c>
      <c r="V1713" s="4">
        <f t="shared" si="566"/>
        <v>427.25620717989995</v>
      </c>
      <c r="W1713">
        <f t="shared" si="567"/>
        <v>5</v>
      </c>
      <c r="X1713">
        <f t="shared" si="568"/>
        <v>0.25</v>
      </c>
      <c r="Y1713">
        <f t="shared" si="569"/>
        <v>0.1388888888888889</v>
      </c>
      <c r="Z1713">
        <f t="shared" si="570"/>
        <v>0.83333333333333337</v>
      </c>
      <c r="AA1713" t="str">
        <f t="shared" si="571"/>
        <v>O</v>
      </c>
      <c r="AD1713">
        <f t="shared" si="572"/>
        <v>0</v>
      </c>
      <c r="AF1713" t="str">
        <f t="shared" si="573"/>
        <v>----</v>
      </c>
      <c r="AG1713" t="str">
        <f t="shared" si="574"/>
        <v>----</v>
      </c>
      <c r="AH1713" t="str">
        <f t="shared" si="575"/>
        <v>----</v>
      </c>
      <c r="AI1713" t="str">
        <f t="shared" si="576"/>
        <v>----</v>
      </c>
      <c r="AJ1713" t="str">
        <f t="shared" si="577"/>
        <v>----</v>
      </c>
      <c r="AK1713" t="str">
        <f t="shared" si="578"/>
        <v>Alipat+N</v>
      </c>
      <c r="AM1713" s="4">
        <f t="shared" si="579"/>
        <v>427.35500388670749</v>
      </c>
      <c r="AN1713" s="4">
        <f t="shared" si="580"/>
        <v>427</v>
      </c>
      <c r="AO1713" s="4">
        <f t="shared" si="581"/>
        <v>0.35500388670749317</v>
      </c>
    </row>
    <row r="1714" spans="1:41" x14ac:dyDescent="0.25">
      <c r="A1714">
        <v>20</v>
      </c>
      <c r="B1714">
        <v>36</v>
      </c>
      <c r="C1714">
        <v>4</v>
      </c>
      <c r="D1714">
        <v>7</v>
      </c>
      <c r="E1714">
        <v>0</v>
      </c>
      <c r="F1714">
        <v>0</v>
      </c>
      <c r="H1714">
        <v>443.25112180000002</v>
      </c>
      <c r="J1714">
        <v>0</v>
      </c>
      <c r="K1714">
        <v>0</v>
      </c>
      <c r="L1714">
        <v>0</v>
      </c>
      <c r="M1714" t="str">
        <f t="shared" si="563"/>
        <v>No</v>
      </c>
      <c r="N1714">
        <f t="shared" si="562"/>
        <v>0</v>
      </c>
      <c r="O1714">
        <v>3678222</v>
      </c>
      <c r="P1714">
        <v>4818552</v>
      </c>
      <c r="Q1714">
        <v>4371292</v>
      </c>
      <c r="S1714">
        <f t="shared" si="564"/>
        <v>1.8</v>
      </c>
      <c r="T1714">
        <f t="shared" si="565"/>
        <v>0.35</v>
      </c>
      <c r="V1714" s="4">
        <f t="shared" si="566"/>
        <v>443.25112177989996</v>
      </c>
      <c r="W1714">
        <f t="shared" si="567"/>
        <v>5</v>
      </c>
      <c r="X1714">
        <f t="shared" si="568"/>
        <v>0.25</v>
      </c>
      <c r="Y1714">
        <f t="shared" si="569"/>
        <v>0.1388888888888889</v>
      </c>
      <c r="Z1714">
        <f t="shared" si="570"/>
        <v>0.7142857142857143</v>
      </c>
      <c r="AA1714" t="str">
        <f t="shared" si="571"/>
        <v>O</v>
      </c>
      <c r="AD1714">
        <f t="shared" si="572"/>
        <v>-0.04</v>
      </c>
      <c r="AF1714" t="str">
        <f t="shared" si="573"/>
        <v>----</v>
      </c>
      <c r="AG1714" t="str">
        <f t="shared" si="574"/>
        <v>----</v>
      </c>
      <c r="AH1714" t="str">
        <f t="shared" si="575"/>
        <v>----</v>
      </c>
      <c r="AI1714" t="str">
        <f t="shared" si="576"/>
        <v>----</v>
      </c>
      <c r="AJ1714" t="str">
        <f t="shared" si="577"/>
        <v>----</v>
      </c>
      <c r="AK1714" t="str">
        <f t="shared" si="578"/>
        <v>Alipat+N</v>
      </c>
      <c r="AM1714" s="4">
        <f t="shared" si="579"/>
        <v>443.3536170751928</v>
      </c>
      <c r="AN1714" s="4">
        <f t="shared" si="580"/>
        <v>443</v>
      </c>
      <c r="AO1714" s="4">
        <f t="shared" si="581"/>
        <v>0.35361707519280117</v>
      </c>
    </row>
    <row r="1715" spans="1:41" x14ac:dyDescent="0.25">
      <c r="A1715">
        <v>20</v>
      </c>
      <c r="B1715">
        <v>36</v>
      </c>
      <c r="C1715">
        <v>4</v>
      </c>
      <c r="D1715">
        <v>8</v>
      </c>
      <c r="E1715">
        <v>0</v>
      </c>
      <c r="F1715">
        <v>0</v>
      </c>
      <c r="H1715">
        <v>459.24603639999998</v>
      </c>
      <c r="J1715">
        <v>0</v>
      </c>
      <c r="K1715">
        <v>0</v>
      </c>
      <c r="L1715">
        <v>0</v>
      </c>
      <c r="M1715" t="str">
        <f t="shared" si="563"/>
        <v>No</v>
      </c>
      <c r="N1715">
        <f t="shared" si="562"/>
        <v>0</v>
      </c>
      <c r="O1715">
        <v>2304886</v>
      </c>
      <c r="P1715">
        <v>3008483</v>
      </c>
      <c r="Q1715">
        <v>2911602</v>
      </c>
      <c r="S1715">
        <f t="shared" si="564"/>
        <v>1.8</v>
      </c>
      <c r="T1715">
        <f t="shared" si="565"/>
        <v>0.4</v>
      </c>
      <c r="V1715" s="4">
        <f t="shared" si="566"/>
        <v>459.24603637989998</v>
      </c>
      <c r="W1715">
        <f t="shared" si="567"/>
        <v>5</v>
      </c>
      <c r="X1715">
        <f t="shared" si="568"/>
        <v>0.25</v>
      </c>
      <c r="Y1715">
        <f t="shared" si="569"/>
        <v>0.1388888888888889</v>
      </c>
      <c r="Z1715">
        <f t="shared" si="570"/>
        <v>0.625</v>
      </c>
      <c r="AA1715" t="str">
        <f t="shared" si="571"/>
        <v>O</v>
      </c>
      <c r="AD1715">
        <f t="shared" si="572"/>
        <v>-8.3333333333333329E-2</v>
      </c>
      <c r="AF1715" t="str">
        <f t="shared" si="573"/>
        <v>----</v>
      </c>
      <c r="AG1715" t="str">
        <f t="shared" si="574"/>
        <v>----</v>
      </c>
      <c r="AH1715" t="str">
        <f t="shared" si="575"/>
        <v>----</v>
      </c>
      <c r="AI1715" t="str">
        <f t="shared" si="576"/>
        <v>----</v>
      </c>
      <c r="AJ1715" t="str">
        <f t="shared" si="577"/>
        <v>----</v>
      </c>
      <c r="AK1715" t="str">
        <f t="shared" si="578"/>
        <v>Alipat+N</v>
      </c>
      <c r="AM1715" s="4">
        <f t="shared" si="579"/>
        <v>459.35223026367817</v>
      </c>
      <c r="AN1715" s="4">
        <f t="shared" si="580"/>
        <v>459</v>
      </c>
      <c r="AO1715" s="4">
        <f t="shared" si="581"/>
        <v>0.35223026367816601</v>
      </c>
    </row>
    <row r="1716" spans="1:41" x14ac:dyDescent="0.25">
      <c r="A1716">
        <v>20</v>
      </c>
      <c r="B1716">
        <v>37</v>
      </c>
      <c r="C1716">
        <v>5</v>
      </c>
      <c r="D1716">
        <v>7</v>
      </c>
      <c r="E1716">
        <v>0</v>
      </c>
      <c r="F1716">
        <v>0</v>
      </c>
      <c r="H1716">
        <v>458.26202080000002</v>
      </c>
      <c r="J1716">
        <v>0</v>
      </c>
      <c r="K1716">
        <v>0</v>
      </c>
      <c r="L1716">
        <v>0</v>
      </c>
      <c r="M1716" t="str">
        <f t="shared" si="563"/>
        <v>No</v>
      </c>
      <c r="N1716">
        <f t="shared" si="562"/>
        <v>0</v>
      </c>
      <c r="O1716">
        <v>1877933</v>
      </c>
      <c r="P1716">
        <v>2635757</v>
      </c>
      <c r="Q1716">
        <v>2449307</v>
      </c>
      <c r="S1716">
        <f t="shared" si="564"/>
        <v>1.85</v>
      </c>
      <c r="T1716">
        <f t="shared" si="565"/>
        <v>0.35</v>
      </c>
      <c r="V1716" s="4">
        <f t="shared" si="566"/>
        <v>458.26202077990001</v>
      </c>
      <c r="W1716">
        <f t="shared" si="567"/>
        <v>5</v>
      </c>
      <c r="X1716">
        <f t="shared" si="568"/>
        <v>0.25</v>
      </c>
      <c r="Y1716">
        <f t="shared" si="569"/>
        <v>0.13513513513513514</v>
      </c>
      <c r="Z1716">
        <f t="shared" si="570"/>
        <v>0.7142857142857143</v>
      </c>
      <c r="AA1716" t="str">
        <f t="shared" si="571"/>
        <v>O</v>
      </c>
      <c r="AD1716">
        <f t="shared" si="572"/>
        <v>-8.6956521739130432E-2</v>
      </c>
      <c r="AF1716" t="str">
        <f t="shared" si="573"/>
        <v>----</v>
      </c>
      <c r="AG1716" t="str">
        <f t="shared" si="574"/>
        <v>----</v>
      </c>
      <c r="AH1716" t="str">
        <f t="shared" si="575"/>
        <v>----</v>
      </c>
      <c r="AI1716" t="str">
        <f t="shared" si="576"/>
        <v>----</v>
      </c>
      <c r="AJ1716" t="str">
        <f t="shared" si="577"/>
        <v>----</v>
      </c>
      <c r="AK1716" t="str">
        <f t="shared" si="578"/>
        <v>Alipat+N</v>
      </c>
      <c r="AM1716" s="4">
        <f t="shared" si="579"/>
        <v>458.36798712455976</v>
      </c>
      <c r="AN1716" s="4">
        <f t="shared" si="580"/>
        <v>458</v>
      </c>
      <c r="AO1716" s="4">
        <f t="shared" si="581"/>
        <v>0.36798712455976101</v>
      </c>
    </row>
    <row r="1717" spans="1:41" x14ac:dyDescent="0.25">
      <c r="A1717">
        <v>20</v>
      </c>
      <c r="B1717">
        <v>38</v>
      </c>
      <c r="C1717">
        <v>0</v>
      </c>
      <c r="D1717">
        <v>6</v>
      </c>
      <c r="E1717">
        <v>0</v>
      </c>
      <c r="F1717">
        <v>0</v>
      </c>
      <c r="H1717">
        <v>373.25956120000001</v>
      </c>
      <c r="J1717">
        <v>0</v>
      </c>
      <c r="K1717">
        <v>0</v>
      </c>
      <c r="L1717">
        <v>0</v>
      </c>
      <c r="M1717" t="str">
        <f t="shared" si="563"/>
        <v>No</v>
      </c>
      <c r="N1717">
        <f t="shared" si="562"/>
        <v>0</v>
      </c>
      <c r="O1717">
        <v>1691145</v>
      </c>
      <c r="P1717">
        <v>5268841</v>
      </c>
      <c r="Q1717">
        <v>3639849</v>
      </c>
      <c r="S1717">
        <f t="shared" si="564"/>
        <v>1.9</v>
      </c>
      <c r="T1717">
        <f t="shared" si="565"/>
        <v>0.3</v>
      </c>
      <c r="V1717" s="4">
        <f t="shared" si="566"/>
        <v>373.2595611799</v>
      </c>
      <c r="W1717">
        <f t="shared" si="567"/>
        <v>2</v>
      </c>
      <c r="X1717">
        <f t="shared" si="568"/>
        <v>0.1</v>
      </c>
      <c r="Y1717">
        <f t="shared" si="569"/>
        <v>5.2631578947368418E-2</v>
      </c>
      <c r="Z1717">
        <f t="shared" si="570"/>
        <v>0.33333333333333331</v>
      </c>
      <c r="AA1717" t="str">
        <f t="shared" si="571"/>
        <v>O</v>
      </c>
      <c r="AD1717">
        <f t="shared" si="572"/>
        <v>-5.8823529411764705E-2</v>
      </c>
      <c r="AF1717" t="str">
        <f t="shared" si="573"/>
        <v>----</v>
      </c>
      <c r="AG1717" t="str">
        <f t="shared" si="574"/>
        <v>----</v>
      </c>
      <c r="AH1717" t="str">
        <f t="shared" si="575"/>
        <v>----</v>
      </c>
      <c r="AI1717" t="str">
        <f t="shared" si="576"/>
        <v>AlipatNoN</v>
      </c>
      <c r="AJ1717" t="str">
        <f t="shared" si="577"/>
        <v>----</v>
      </c>
      <c r="AK1717" t="str">
        <f t="shared" si="578"/>
        <v>----</v>
      </c>
      <c r="AM1717" s="4">
        <f t="shared" si="579"/>
        <v>373.34587195738976</v>
      </c>
      <c r="AN1717" s="4">
        <f t="shared" si="580"/>
        <v>373</v>
      </c>
      <c r="AO1717" s="4">
        <f t="shared" si="581"/>
        <v>0.34587195738976106</v>
      </c>
    </row>
    <row r="1718" spans="1:41" x14ac:dyDescent="0.25">
      <c r="A1718">
        <v>20</v>
      </c>
      <c r="B1718">
        <v>38</v>
      </c>
      <c r="C1718">
        <v>0</v>
      </c>
      <c r="D1718">
        <v>7</v>
      </c>
      <c r="E1718">
        <v>0</v>
      </c>
      <c r="F1718">
        <v>0</v>
      </c>
      <c r="H1718">
        <v>389.25447580000002</v>
      </c>
      <c r="J1718">
        <v>0</v>
      </c>
      <c r="K1718">
        <v>0</v>
      </c>
      <c r="L1718">
        <v>0</v>
      </c>
      <c r="M1718" t="str">
        <f t="shared" si="563"/>
        <v>No</v>
      </c>
      <c r="N1718">
        <f t="shared" si="562"/>
        <v>0</v>
      </c>
      <c r="O1718">
        <v>3112469</v>
      </c>
      <c r="P1718">
        <v>8023670</v>
      </c>
      <c r="Q1718">
        <v>6209681</v>
      </c>
      <c r="S1718">
        <f t="shared" si="564"/>
        <v>1.9</v>
      </c>
      <c r="T1718">
        <f t="shared" si="565"/>
        <v>0.35</v>
      </c>
      <c r="V1718" s="4">
        <f t="shared" si="566"/>
        <v>389.25447577990002</v>
      </c>
      <c r="W1718">
        <f t="shared" si="567"/>
        <v>2</v>
      </c>
      <c r="X1718">
        <f t="shared" si="568"/>
        <v>0.1</v>
      </c>
      <c r="Y1718">
        <f t="shared" si="569"/>
        <v>5.2631578947368418E-2</v>
      </c>
      <c r="Z1718">
        <f t="shared" si="570"/>
        <v>0.2857142857142857</v>
      </c>
      <c r="AA1718" t="str">
        <f t="shared" si="571"/>
        <v>O</v>
      </c>
      <c r="AD1718">
        <f t="shared" si="572"/>
        <v>-9.0909090909090912E-2</v>
      </c>
      <c r="AF1718" t="str">
        <f t="shared" si="573"/>
        <v>----</v>
      </c>
      <c r="AG1718" t="str">
        <f t="shared" si="574"/>
        <v>----</v>
      </c>
      <c r="AH1718" t="str">
        <f t="shared" si="575"/>
        <v>----</v>
      </c>
      <c r="AI1718" t="str">
        <f t="shared" si="576"/>
        <v>AlipatNoN</v>
      </c>
      <c r="AJ1718" t="str">
        <f t="shared" si="577"/>
        <v>----</v>
      </c>
      <c r="AK1718" t="str">
        <f t="shared" si="578"/>
        <v>----</v>
      </c>
      <c r="AM1718" s="4">
        <f t="shared" si="579"/>
        <v>389.34448514587507</v>
      </c>
      <c r="AN1718" s="4">
        <f t="shared" si="580"/>
        <v>389</v>
      </c>
      <c r="AO1718" s="4">
        <f t="shared" si="581"/>
        <v>0.34448514587506907</v>
      </c>
    </row>
    <row r="1719" spans="1:41" x14ac:dyDescent="0.25">
      <c r="A1719">
        <v>20</v>
      </c>
      <c r="B1719">
        <v>38</v>
      </c>
      <c r="C1719">
        <v>0</v>
      </c>
      <c r="D1719">
        <v>8</v>
      </c>
      <c r="E1719">
        <v>0</v>
      </c>
      <c r="F1719">
        <v>0</v>
      </c>
      <c r="H1719">
        <v>405.24939039999998</v>
      </c>
      <c r="J1719">
        <v>0</v>
      </c>
      <c r="K1719">
        <v>0</v>
      </c>
      <c r="L1719">
        <v>0</v>
      </c>
      <c r="M1719" t="str">
        <f t="shared" si="563"/>
        <v>No</v>
      </c>
      <c r="N1719">
        <f t="shared" si="562"/>
        <v>0</v>
      </c>
      <c r="O1719">
        <v>3156208</v>
      </c>
      <c r="P1719">
        <v>6582522</v>
      </c>
      <c r="Q1719">
        <v>5171858</v>
      </c>
      <c r="S1719">
        <f t="shared" si="564"/>
        <v>1.9</v>
      </c>
      <c r="T1719">
        <f t="shared" si="565"/>
        <v>0.4</v>
      </c>
      <c r="V1719" s="4">
        <f t="shared" si="566"/>
        <v>405.24939037990003</v>
      </c>
      <c r="W1719">
        <f t="shared" si="567"/>
        <v>2</v>
      </c>
      <c r="X1719">
        <f t="shared" si="568"/>
        <v>0.1</v>
      </c>
      <c r="Y1719">
        <f t="shared" si="569"/>
        <v>5.2631578947368418E-2</v>
      </c>
      <c r="Z1719">
        <f t="shared" si="570"/>
        <v>0.25</v>
      </c>
      <c r="AA1719" t="str">
        <f t="shared" si="571"/>
        <v>O</v>
      </c>
      <c r="AD1719">
        <f t="shared" si="572"/>
        <v>-0.125</v>
      </c>
      <c r="AF1719" t="str">
        <f t="shared" si="573"/>
        <v>----</v>
      </c>
      <c r="AG1719" t="str">
        <f t="shared" si="574"/>
        <v>----</v>
      </c>
      <c r="AH1719" t="str">
        <f t="shared" si="575"/>
        <v>----</v>
      </c>
      <c r="AI1719" t="str">
        <f t="shared" si="576"/>
        <v>AlipatNoN</v>
      </c>
      <c r="AJ1719" t="str">
        <f t="shared" si="577"/>
        <v>----</v>
      </c>
      <c r="AK1719" t="str">
        <f t="shared" si="578"/>
        <v>----</v>
      </c>
      <c r="AM1719" s="4">
        <f t="shared" si="579"/>
        <v>405.34309833436038</v>
      </c>
      <c r="AN1719" s="4">
        <f t="shared" si="580"/>
        <v>405</v>
      </c>
      <c r="AO1719" s="4">
        <f t="shared" si="581"/>
        <v>0.34309833436037707</v>
      </c>
    </row>
    <row r="1720" spans="1:41" x14ac:dyDescent="0.25">
      <c r="A1720">
        <v>20</v>
      </c>
      <c r="B1720">
        <v>38</v>
      </c>
      <c r="C1720">
        <v>0</v>
      </c>
      <c r="D1720">
        <v>8</v>
      </c>
      <c r="E1720">
        <v>1</v>
      </c>
      <c r="F1720">
        <v>0</v>
      </c>
      <c r="H1720">
        <v>437.2214611</v>
      </c>
      <c r="J1720">
        <v>0</v>
      </c>
      <c r="K1720">
        <v>0</v>
      </c>
      <c r="L1720">
        <v>0</v>
      </c>
      <c r="M1720" t="str">
        <f t="shared" si="563"/>
        <v>No</v>
      </c>
      <c r="N1720">
        <f t="shared" si="562"/>
        <v>0</v>
      </c>
      <c r="O1720">
        <v>6776305</v>
      </c>
      <c r="P1720">
        <v>10952698</v>
      </c>
      <c r="Q1720">
        <v>3007262</v>
      </c>
      <c r="S1720">
        <f t="shared" si="564"/>
        <v>1.9</v>
      </c>
      <c r="T1720">
        <f t="shared" si="565"/>
        <v>0.4</v>
      </c>
      <c r="V1720" s="4">
        <f t="shared" si="566"/>
        <v>437.22146107990005</v>
      </c>
      <c r="W1720">
        <f t="shared" si="567"/>
        <v>2</v>
      </c>
      <c r="X1720">
        <f t="shared" si="568"/>
        <v>0.1</v>
      </c>
      <c r="Y1720">
        <f t="shared" si="569"/>
        <v>5.2631578947368418E-2</v>
      </c>
      <c r="Z1720">
        <f t="shared" si="570"/>
        <v>0.25</v>
      </c>
      <c r="AA1720" t="str">
        <f t="shared" si="571"/>
        <v>O</v>
      </c>
      <c r="AD1720">
        <f t="shared" si="572"/>
        <v>-0.2</v>
      </c>
      <c r="AF1720" t="str">
        <f t="shared" si="573"/>
        <v>----</v>
      </c>
      <c r="AG1720" t="str">
        <f t="shared" si="574"/>
        <v>----</v>
      </c>
      <c r="AH1720" t="str">
        <f t="shared" si="575"/>
        <v>----</v>
      </c>
      <c r="AI1720" t="str">
        <f t="shared" si="576"/>
        <v>AlipatNoN</v>
      </c>
      <c r="AJ1720" t="str">
        <f t="shared" si="577"/>
        <v>----</v>
      </c>
      <c r="AK1720" t="str">
        <f t="shared" si="578"/>
        <v>----</v>
      </c>
      <c r="AM1720" s="4">
        <f t="shared" si="579"/>
        <v>437.32256210493932</v>
      </c>
      <c r="AN1720" s="4">
        <f t="shared" si="580"/>
        <v>437</v>
      </c>
      <c r="AO1720" s="4">
        <f t="shared" si="581"/>
        <v>0.32256210493932258</v>
      </c>
    </row>
    <row r="1721" spans="1:41" x14ac:dyDescent="0.25">
      <c r="A1721">
        <v>20</v>
      </c>
      <c r="B1721">
        <v>38</v>
      </c>
      <c r="C1721">
        <v>0</v>
      </c>
      <c r="D1721">
        <v>10</v>
      </c>
      <c r="E1721">
        <v>0</v>
      </c>
      <c r="F1721">
        <v>0</v>
      </c>
      <c r="H1721">
        <v>437.23921960000001</v>
      </c>
      <c r="J1721">
        <v>0</v>
      </c>
      <c r="K1721">
        <v>0</v>
      </c>
      <c r="L1721">
        <v>0</v>
      </c>
      <c r="M1721" t="str">
        <f t="shared" si="563"/>
        <v>No</v>
      </c>
      <c r="N1721">
        <f t="shared" si="562"/>
        <v>0</v>
      </c>
      <c r="O1721">
        <v>3532272</v>
      </c>
      <c r="P1721">
        <v>3587065</v>
      </c>
      <c r="Q1721">
        <v>3843356</v>
      </c>
      <c r="S1721">
        <f t="shared" si="564"/>
        <v>1.9</v>
      </c>
      <c r="T1721">
        <f t="shared" si="565"/>
        <v>0.5</v>
      </c>
      <c r="V1721" s="4">
        <f t="shared" si="566"/>
        <v>437.23921957990001</v>
      </c>
      <c r="W1721">
        <f t="shared" si="567"/>
        <v>2</v>
      </c>
      <c r="X1721">
        <f t="shared" si="568"/>
        <v>0.1</v>
      </c>
      <c r="Y1721">
        <f t="shared" si="569"/>
        <v>5.2631578947368418E-2</v>
      </c>
      <c r="Z1721">
        <f t="shared" si="570"/>
        <v>0.2</v>
      </c>
      <c r="AA1721" t="str">
        <f t="shared" si="571"/>
        <v>O</v>
      </c>
      <c r="AD1721">
        <f t="shared" si="572"/>
        <v>-0.2</v>
      </c>
      <c r="AF1721" t="str">
        <f t="shared" si="573"/>
        <v>----</v>
      </c>
      <c r="AG1721" t="str">
        <f t="shared" si="574"/>
        <v>----</v>
      </c>
      <c r="AH1721" t="str">
        <f t="shared" si="575"/>
        <v>----</v>
      </c>
      <c r="AI1721" t="str">
        <f t="shared" si="576"/>
        <v>AlipatNoN</v>
      </c>
      <c r="AJ1721" t="str">
        <f t="shared" si="577"/>
        <v>----</v>
      </c>
      <c r="AK1721" t="str">
        <f t="shared" si="578"/>
        <v>----</v>
      </c>
      <c r="AM1721" s="4">
        <f t="shared" si="579"/>
        <v>437.34032471133094</v>
      </c>
      <c r="AN1721" s="4">
        <f t="shared" si="580"/>
        <v>437</v>
      </c>
      <c r="AO1721" s="4">
        <f t="shared" si="581"/>
        <v>0.34032471133093622</v>
      </c>
    </row>
    <row r="1722" spans="1:41" x14ac:dyDescent="0.25">
      <c r="A1722">
        <v>20</v>
      </c>
      <c r="B1722">
        <v>38</v>
      </c>
      <c r="C1722">
        <v>4</v>
      </c>
      <c r="D1722">
        <v>6</v>
      </c>
      <c r="E1722">
        <v>0</v>
      </c>
      <c r="F1722">
        <v>0</v>
      </c>
      <c r="H1722">
        <v>429.2718572</v>
      </c>
      <c r="J1722">
        <v>0</v>
      </c>
      <c r="K1722">
        <v>0</v>
      </c>
      <c r="L1722">
        <v>0</v>
      </c>
      <c r="M1722" t="str">
        <f t="shared" si="563"/>
        <v>No</v>
      </c>
      <c r="N1722">
        <f t="shared" si="562"/>
        <v>0</v>
      </c>
      <c r="O1722">
        <v>1990664</v>
      </c>
      <c r="P1722">
        <v>3744208</v>
      </c>
      <c r="Q1722">
        <v>2822947</v>
      </c>
      <c r="S1722">
        <f t="shared" si="564"/>
        <v>1.9</v>
      </c>
      <c r="T1722">
        <f t="shared" si="565"/>
        <v>0.3</v>
      </c>
      <c r="V1722" s="4">
        <f t="shared" si="566"/>
        <v>429.2718571799</v>
      </c>
      <c r="W1722">
        <f t="shared" si="567"/>
        <v>4</v>
      </c>
      <c r="X1722">
        <f t="shared" si="568"/>
        <v>0.2</v>
      </c>
      <c r="Y1722">
        <f t="shared" si="569"/>
        <v>0.10526315789473684</v>
      </c>
      <c r="Z1722">
        <f t="shared" si="570"/>
        <v>0.66666666666666663</v>
      </c>
      <c r="AA1722" t="str">
        <f t="shared" si="571"/>
        <v>O</v>
      </c>
      <c r="AD1722">
        <f t="shared" si="572"/>
        <v>-7.6923076923076927E-2</v>
      </c>
      <c r="AF1722" t="str">
        <f t="shared" si="573"/>
        <v>----</v>
      </c>
      <c r="AG1722" t="str">
        <f t="shared" si="574"/>
        <v>----</v>
      </c>
      <c r="AH1722" t="str">
        <f t="shared" si="575"/>
        <v>----</v>
      </c>
      <c r="AI1722" t="str">
        <f t="shared" si="576"/>
        <v>----</v>
      </c>
      <c r="AJ1722" t="str">
        <f t="shared" si="577"/>
        <v>----</v>
      </c>
      <c r="AK1722" t="str">
        <f t="shared" si="578"/>
        <v>Alipat+N</v>
      </c>
      <c r="AM1722" s="4">
        <f t="shared" si="579"/>
        <v>429.37111997609077</v>
      </c>
      <c r="AN1722" s="4">
        <f t="shared" si="580"/>
        <v>429</v>
      </c>
      <c r="AO1722" s="4">
        <f t="shared" si="581"/>
        <v>0.37111997609076752</v>
      </c>
    </row>
    <row r="1723" spans="1:41" x14ac:dyDescent="0.25">
      <c r="A1723">
        <v>20</v>
      </c>
      <c r="B1723">
        <v>40</v>
      </c>
      <c r="C1723">
        <v>0</v>
      </c>
      <c r="D1723">
        <v>5</v>
      </c>
      <c r="E1723">
        <v>1</v>
      </c>
      <c r="F1723">
        <v>0</v>
      </c>
      <c r="H1723">
        <v>391.2523673</v>
      </c>
      <c r="J1723">
        <v>0</v>
      </c>
      <c r="K1723">
        <v>0</v>
      </c>
      <c r="L1723">
        <v>0</v>
      </c>
      <c r="M1723" t="str">
        <f t="shared" si="563"/>
        <v>No</v>
      </c>
      <c r="N1723">
        <f t="shared" si="562"/>
        <v>0</v>
      </c>
      <c r="O1723">
        <v>3070942</v>
      </c>
      <c r="P1723">
        <v>1827382</v>
      </c>
      <c r="Q1723">
        <v>2055229</v>
      </c>
      <c r="S1723">
        <f t="shared" si="564"/>
        <v>2</v>
      </c>
      <c r="T1723">
        <f t="shared" si="565"/>
        <v>0.25</v>
      </c>
      <c r="V1723" s="4">
        <f t="shared" si="566"/>
        <v>391.25236727990006</v>
      </c>
      <c r="W1723">
        <f t="shared" si="567"/>
        <v>1</v>
      </c>
      <c r="X1723">
        <f t="shared" si="568"/>
        <v>0.05</v>
      </c>
      <c r="Y1723">
        <f t="shared" si="569"/>
        <v>2.5000000000000001E-2</v>
      </c>
      <c r="Z1723">
        <f t="shared" si="570"/>
        <v>0.2</v>
      </c>
      <c r="AA1723" t="str">
        <f t="shared" si="571"/>
        <v>O</v>
      </c>
      <c r="AD1723">
        <f t="shared" si="572"/>
        <v>-0.15151515151515152</v>
      </c>
      <c r="AF1723" t="str">
        <f t="shared" si="573"/>
        <v>----</v>
      </c>
      <c r="AG1723" t="str">
        <f t="shared" si="574"/>
        <v>----</v>
      </c>
      <c r="AH1723" t="str">
        <f t="shared" si="575"/>
        <v>----</v>
      </c>
      <c r="AI1723" t="str">
        <f t="shared" si="576"/>
        <v>AlipatNoN</v>
      </c>
      <c r="AJ1723" t="str">
        <f t="shared" si="577"/>
        <v>----</v>
      </c>
      <c r="AK1723" t="str">
        <f t="shared" si="578"/>
        <v>----</v>
      </c>
      <c r="AM1723" s="4">
        <f t="shared" si="579"/>
        <v>391.34283862886667</v>
      </c>
      <c r="AN1723" s="4">
        <f t="shared" si="580"/>
        <v>391</v>
      </c>
      <c r="AO1723" s="4">
        <f t="shared" si="581"/>
        <v>0.34283862886667293</v>
      </c>
    </row>
    <row r="1724" spans="1:41" x14ac:dyDescent="0.25">
      <c r="A1724">
        <v>21</v>
      </c>
      <c r="B1724">
        <v>22</v>
      </c>
      <c r="C1724">
        <v>0</v>
      </c>
      <c r="D1724">
        <v>6</v>
      </c>
      <c r="E1724">
        <v>0</v>
      </c>
      <c r="F1724">
        <v>0</v>
      </c>
      <c r="H1724">
        <v>369.1343612</v>
      </c>
      <c r="J1724">
        <v>0</v>
      </c>
      <c r="K1724">
        <v>0</v>
      </c>
      <c r="L1724">
        <v>0</v>
      </c>
      <c r="M1724" t="str">
        <f t="shared" si="563"/>
        <v>No</v>
      </c>
      <c r="N1724">
        <f t="shared" ref="N1724:N1787" si="582">AVERAGE(J1724:L1724)</f>
        <v>0</v>
      </c>
      <c r="O1724">
        <v>1672746</v>
      </c>
      <c r="P1724">
        <v>1673329</v>
      </c>
      <c r="Q1724">
        <v>1797204</v>
      </c>
      <c r="S1724">
        <f t="shared" si="564"/>
        <v>1.0476190476190477</v>
      </c>
      <c r="T1724">
        <f t="shared" si="565"/>
        <v>0.2857142857142857</v>
      </c>
      <c r="V1724" s="4">
        <f t="shared" si="566"/>
        <v>369.1343611799</v>
      </c>
      <c r="W1724">
        <f t="shared" si="567"/>
        <v>11</v>
      </c>
      <c r="X1724">
        <f t="shared" si="568"/>
        <v>0.52380952380952384</v>
      </c>
      <c r="Y1724">
        <f t="shared" si="569"/>
        <v>0.5</v>
      </c>
      <c r="Z1724">
        <f t="shared" si="570"/>
        <v>1.8333333333333333</v>
      </c>
      <c r="AA1724" t="str">
        <f t="shared" si="571"/>
        <v>O</v>
      </c>
      <c r="AD1724">
        <f t="shared" si="572"/>
        <v>0.44444444444444442</v>
      </c>
      <c r="AF1724" t="str">
        <f t="shared" si="573"/>
        <v>----</v>
      </c>
      <c r="AG1724" t="str">
        <f t="shared" si="574"/>
        <v>----</v>
      </c>
      <c r="AH1724" t="str">
        <f t="shared" si="575"/>
        <v>HUnSatLig</v>
      </c>
      <c r="AI1724" t="str">
        <f t="shared" si="576"/>
        <v>----</v>
      </c>
      <c r="AJ1724" t="str">
        <f t="shared" si="577"/>
        <v>----</v>
      </c>
      <c r="AK1724" t="str">
        <f t="shared" si="578"/>
        <v>----</v>
      </c>
      <c r="AM1724" s="4">
        <f t="shared" si="579"/>
        <v>369.21971806563096</v>
      </c>
      <c r="AN1724" s="4">
        <f t="shared" si="580"/>
        <v>369</v>
      </c>
      <c r="AO1724" s="4">
        <f t="shared" si="581"/>
        <v>0.21971806563095697</v>
      </c>
    </row>
    <row r="1725" spans="1:41" x14ac:dyDescent="0.25">
      <c r="A1725">
        <v>21</v>
      </c>
      <c r="B1725">
        <v>26</v>
      </c>
      <c r="C1725">
        <v>0</v>
      </c>
      <c r="D1725">
        <v>5</v>
      </c>
      <c r="E1725">
        <v>0</v>
      </c>
      <c r="F1725">
        <v>0</v>
      </c>
      <c r="H1725">
        <v>357.17074659999997</v>
      </c>
      <c r="J1725">
        <v>0</v>
      </c>
      <c r="K1725">
        <v>0</v>
      </c>
      <c r="L1725">
        <v>0</v>
      </c>
      <c r="M1725" t="str">
        <f t="shared" si="563"/>
        <v>No</v>
      </c>
      <c r="N1725">
        <f t="shared" si="582"/>
        <v>0</v>
      </c>
      <c r="O1725">
        <v>3124743</v>
      </c>
      <c r="P1725">
        <v>3780022</v>
      </c>
      <c r="Q1725">
        <v>3653837</v>
      </c>
      <c r="S1725">
        <f t="shared" si="564"/>
        <v>1.2380952380952381</v>
      </c>
      <c r="T1725">
        <f t="shared" si="565"/>
        <v>0.23809523809523808</v>
      </c>
      <c r="V1725" s="4">
        <f t="shared" si="566"/>
        <v>357.17074657990003</v>
      </c>
      <c r="W1725">
        <f t="shared" si="567"/>
        <v>9</v>
      </c>
      <c r="X1725">
        <f t="shared" si="568"/>
        <v>0.42857142857142855</v>
      </c>
      <c r="Y1725">
        <f t="shared" si="569"/>
        <v>0.34615384615384615</v>
      </c>
      <c r="Z1725">
        <f t="shared" si="570"/>
        <v>1.8</v>
      </c>
      <c r="AA1725" t="str">
        <f t="shared" si="571"/>
        <v>O</v>
      </c>
      <c r="AD1725">
        <f t="shared" si="572"/>
        <v>0.35135135135135137</v>
      </c>
      <c r="AF1725" t="str">
        <f t="shared" si="573"/>
        <v>----</v>
      </c>
      <c r="AG1725" t="str">
        <f t="shared" si="574"/>
        <v>----</v>
      </c>
      <c r="AH1725" t="str">
        <f t="shared" si="575"/>
        <v>HUnSatLig</v>
      </c>
      <c r="AI1725" t="str">
        <f t="shared" si="576"/>
        <v>----</v>
      </c>
      <c r="AJ1725" t="str">
        <f t="shared" si="577"/>
        <v>----</v>
      </c>
      <c r="AK1725" t="str">
        <f t="shared" si="578"/>
        <v>----</v>
      </c>
      <c r="AM1725" s="4">
        <f t="shared" si="579"/>
        <v>357.25333705591208</v>
      </c>
      <c r="AN1725" s="4">
        <f t="shared" si="580"/>
        <v>357</v>
      </c>
      <c r="AO1725" s="4">
        <f t="shared" si="581"/>
        <v>0.253337055912084</v>
      </c>
    </row>
    <row r="1726" spans="1:41" x14ac:dyDescent="0.25">
      <c r="A1726">
        <v>21</v>
      </c>
      <c r="B1726">
        <v>28</v>
      </c>
      <c r="C1726">
        <v>0</v>
      </c>
      <c r="D1726">
        <v>4</v>
      </c>
      <c r="E1726">
        <v>0</v>
      </c>
      <c r="F1726">
        <v>0</v>
      </c>
      <c r="H1726">
        <v>343.19148200000001</v>
      </c>
      <c r="J1726">
        <v>0</v>
      </c>
      <c r="K1726">
        <v>0</v>
      </c>
      <c r="L1726">
        <v>0</v>
      </c>
      <c r="M1726" t="str">
        <f t="shared" si="563"/>
        <v>No</v>
      </c>
      <c r="N1726">
        <f t="shared" si="582"/>
        <v>0</v>
      </c>
      <c r="O1726">
        <v>1711210</v>
      </c>
      <c r="P1726">
        <v>2151082</v>
      </c>
      <c r="Q1726">
        <v>2271860</v>
      </c>
      <c r="S1726">
        <f t="shared" si="564"/>
        <v>1.3333333333333333</v>
      </c>
      <c r="T1726">
        <f t="shared" si="565"/>
        <v>0.19047619047619047</v>
      </c>
      <c r="V1726" s="4">
        <f t="shared" si="566"/>
        <v>343.1914819799</v>
      </c>
      <c r="W1726">
        <f t="shared" si="567"/>
        <v>8</v>
      </c>
      <c r="X1726">
        <f t="shared" si="568"/>
        <v>0.38095238095238093</v>
      </c>
      <c r="Y1726">
        <f t="shared" si="569"/>
        <v>0.2857142857142857</v>
      </c>
      <c r="Z1726">
        <f t="shared" si="570"/>
        <v>2</v>
      </c>
      <c r="AA1726" t="str">
        <f t="shared" si="571"/>
        <v>O</v>
      </c>
      <c r="AD1726">
        <f t="shared" si="572"/>
        <v>0.31578947368421051</v>
      </c>
      <c r="AF1726" t="str">
        <f t="shared" si="573"/>
        <v>----</v>
      </c>
      <c r="AG1726" t="str">
        <f t="shared" si="574"/>
        <v>----</v>
      </c>
      <c r="AH1726" t="str">
        <f t="shared" si="575"/>
        <v>HUnSatLig</v>
      </c>
      <c r="AI1726" t="str">
        <f t="shared" si="576"/>
        <v>----</v>
      </c>
      <c r="AJ1726" t="str">
        <f t="shared" si="577"/>
        <v>----</v>
      </c>
      <c r="AK1726" t="str">
        <f t="shared" si="578"/>
        <v>----</v>
      </c>
      <c r="AM1726" s="4">
        <f t="shared" si="579"/>
        <v>343.27083995680999</v>
      </c>
      <c r="AN1726" s="4">
        <f t="shared" si="580"/>
        <v>343</v>
      </c>
      <c r="AO1726" s="4">
        <f t="shared" si="581"/>
        <v>0.27083995680999351</v>
      </c>
    </row>
    <row r="1727" spans="1:41" x14ac:dyDescent="0.25">
      <c r="A1727">
        <v>21</v>
      </c>
      <c r="B1727">
        <v>28</v>
      </c>
      <c r="C1727">
        <v>0</v>
      </c>
      <c r="D1727">
        <v>5</v>
      </c>
      <c r="E1727">
        <v>0</v>
      </c>
      <c r="F1727">
        <v>0</v>
      </c>
      <c r="H1727">
        <v>359.18639660000002</v>
      </c>
      <c r="J1727">
        <v>0</v>
      </c>
      <c r="K1727">
        <v>0</v>
      </c>
      <c r="L1727">
        <v>0</v>
      </c>
      <c r="M1727" t="str">
        <f t="shared" si="563"/>
        <v>No</v>
      </c>
      <c r="N1727">
        <f t="shared" si="582"/>
        <v>0</v>
      </c>
      <c r="O1727">
        <v>4115036</v>
      </c>
      <c r="P1727">
        <v>5916718</v>
      </c>
      <c r="Q1727">
        <v>5703490</v>
      </c>
      <c r="S1727">
        <f t="shared" si="564"/>
        <v>1.3333333333333333</v>
      </c>
      <c r="T1727">
        <f t="shared" si="565"/>
        <v>0.23809523809523808</v>
      </c>
      <c r="V1727" s="4">
        <f t="shared" si="566"/>
        <v>359.18639657989996</v>
      </c>
      <c r="W1727">
        <f t="shared" si="567"/>
        <v>8</v>
      </c>
      <c r="X1727">
        <f t="shared" si="568"/>
        <v>0.38095238095238093</v>
      </c>
      <c r="Y1727">
        <f t="shared" si="569"/>
        <v>0.2857142857142857</v>
      </c>
      <c r="Z1727">
        <f t="shared" si="570"/>
        <v>1.6</v>
      </c>
      <c r="AA1727" t="str">
        <f t="shared" si="571"/>
        <v>CRAM</v>
      </c>
      <c r="AD1727">
        <f t="shared" si="572"/>
        <v>0.29729729729729731</v>
      </c>
      <c r="AF1727" t="str">
        <f t="shared" si="573"/>
        <v>----</v>
      </c>
      <c r="AG1727" t="str">
        <f t="shared" si="574"/>
        <v>----</v>
      </c>
      <c r="AH1727" t="str">
        <f t="shared" si="575"/>
        <v>HUnSatLig</v>
      </c>
      <c r="AI1727" t="str">
        <f t="shared" si="576"/>
        <v>----</v>
      </c>
      <c r="AJ1727" t="str">
        <f t="shared" si="577"/>
        <v>----</v>
      </c>
      <c r="AK1727" t="str">
        <f t="shared" si="578"/>
        <v>----</v>
      </c>
      <c r="AM1727" s="4">
        <f t="shared" si="579"/>
        <v>359.26945314529524</v>
      </c>
      <c r="AN1727" s="4">
        <f t="shared" si="580"/>
        <v>359</v>
      </c>
      <c r="AO1727" s="4">
        <f t="shared" si="581"/>
        <v>0.26945314529524467</v>
      </c>
    </row>
    <row r="1728" spans="1:41" x14ac:dyDescent="0.25">
      <c r="A1728">
        <v>21</v>
      </c>
      <c r="B1728">
        <v>30</v>
      </c>
      <c r="C1728">
        <v>0</v>
      </c>
      <c r="D1728">
        <v>5</v>
      </c>
      <c r="E1728">
        <v>0</v>
      </c>
      <c r="F1728">
        <v>0</v>
      </c>
      <c r="H1728">
        <v>361.20204660000002</v>
      </c>
      <c r="J1728">
        <v>0</v>
      </c>
      <c r="K1728">
        <v>0</v>
      </c>
      <c r="L1728">
        <v>0</v>
      </c>
      <c r="M1728" t="str">
        <f t="shared" si="563"/>
        <v>No</v>
      </c>
      <c r="N1728">
        <f t="shared" si="582"/>
        <v>0</v>
      </c>
      <c r="O1728">
        <v>3775674</v>
      </c>
      <c r="P1728">
        <v>5913258</v>
      </c>
      <c r="Q1728">
        <v>5146041</v>
      </c>
      <c r="S1728">
        <f t="shared" si="564"/>
        <v>1.4285714285714286</v>
      </c>
      <c r="T1728">
        <f t="shared" si="565"/>
        <v>0.23809523809523808</v>
      </c>
      <c r="V1728" s="4">
        <f t="shared" si="566"/>
        <v>361.20204657990001</v>
      </c>
      <c r="W1728">
        <f t="shared" si="567"/>
        <v>7</v>
      </c>
      <c r="X1728">
        <f t="shared" si="568"/>
        <v>0.33333333333333331</v>
      </c>
      <c r="Y1728">
        <f t="shared" si="569"/>
        <v>0.23333333333333334</v>
      </c>
      <c r="Z1728">
        <f t="shared" si="570"/>
        <v>1.4</v>
      </c>
      <c r="AA1728" t="str">
        <f t="shared" si="571"/>
        <v>CRAM</v>
      </c>
      <c r="AD1728">
        <f t="shared" si="572"/>
        <v>0.24324324324324326</v>
      </c>
      <c r="AF1728" t="str">
        <f t="shared" si="573"/>
        <v>----</v>
      </c>
      <c r="AG1728" t="str">
        <f t="shared" si="574"/>
        <v>----</v>
      </c>
      <c r="AH1728" t="str">
        <f t="shared" si="575"/>
        <v>HUnSatLig</v>
      </c>
      <c r="AI1728" t="str">
        <f t="shared" si="576"/>
        <v>----</v>
      </c>
      <c r="AJ1728" t="str">
        <f t="shared" si="577"/>
        <v>----</v>
      </c>
      <c r="AK1728" t="str">
        <f t="shared" si="578"/>
        <v>----</v>
      </c>
      <c r="AM1728" s="4">
        <f t="shared" si="579"/>
        <v>361.28556923467846</v>
      </c>
      <c r="AN1728" s="4">
        <f t="shared" si="580"/>
        <v>361</v>
      </c>
      <c r="AO1728" s="4">
        <f t="shared" si="581"/>
        <v>0.28556923467846218</v>
      </c>
    </row>
    <row r="1729" spans="1:41" x14ac:dyDescent="0.25">
      <c r="A1729">
        <v>21</v>
      </c>
      <c r="B1729">
        <v>32</v>
      </c>
      <c r="C1729">
        <v>0</v>
      </c>
      <c r="D1729">
        <v>5</v>
      </c>
      <c r="E1729">
        <v>0</v>
      </c>
      <c r="F1729">
        <v>0</v>
      </c>
      <c r="H1729">
        <v>363.21769660000001</v>
      </c>
      <c r="J1729">
        <v>0</v>
      </c>
      <c r="K1729">
        <v>0</v>
      </c>
      <c r="L1729">
        <v>0</v>
      </c>
      <c r="M1729" t="str">
        <f t="shared" si="563"/>
        <v>No</v>
      </c>
      <c r="N1729">
        <f t="shared" si="582"/>
        <v>0</v>
      </c>
      <c r="O1729">
        <v>3299100</v>
      </c>
      <c r="P1729">
        <v>5490985</v>
      </c>
      <c r="Q1729">
        <v>4604975</v>
      </c>
      <c r="S1729">
        <f t="shared" si="564"/>
        <v>1.5238095238095237</v>
      </c>
      <c r="T1729">
        <f t="shared" si="565"/>
        <v>0.23809523809523808</v>
      </c>
      <c r="V1729" s="4">
        <f t="shared" si="566"/>
        <v>363.21769657989995</v>
      </c>
      <c r="W1729">
        <f t="shared" si="567"/>
        <v>6</v>
      </c>
      <c r="X1729">
        <f t="shared" si="568"/>
        <v>0.2857142857142857</v>
      </c>
      <c r="Y1729">
        <f t="shared" si="569"/>
        <v>0.1875</v>
      </c>
      <c r="Z1729">
        <f t="shared" si="570"/>
        <v>1.2</v>
      </c>
      <c r="AA1729" t="str">
        <f t="shared" si="571"/>
        <v>O</v>
      </c>
      <c r="AD1729">
        <f t="shared" si="572"/>
        <v>0.1891891891891892</v>
      </c>
      <c r="AF1729" t="str">
        <f t="shared" si="573"/>
        <v>----</v>
      </c>
      <c r="AG1729" t="str">
        <f t="shared" si="574"/>
        <v>----</v>
      </c>
      <c r="AH1729" t="str">
        <f t="shared" si="575"/>
        <v>----</v>
      </c>
      <c r="AI1729" t="str">
        <f t="shared" si="576"/>
        <v>AlipatNoN</v>
      </c>
      <c r="AJ1729" t="str">
        <f t="shared" si="577"/>
        <v>----</v>
      </c>
      <c r="AK1729" t="str">
        <f t="shared" si="578"/>
        <v>----</v>
      </c>
      <c r="AM1729" s="4">
        <f t="shared" si="579"/>
        <v>363.30168532406162</v>
      </c>
      <c r="AN1729" s="4">
        <f t="shared" si="580"/>
        <v>363</v>
      </c>
      <c r="AO1729" s="4">
        <f t="shared" si="581"/>
        <v>0.30168532406162285</v>
      </c>
    </row>
    <row r="1730" spans="1:41" x14ac:dyDescent="0.25">
      <c r="A1730">
        <v>21</v>
      </c>
      <c r="B1730">
        <v>34</v>
      </c>
      <c r="C1730">
        <v>0</v>
      </c>
      <c r="D1730">
        <v>5</v>
      </c>
      <c r="E1730">
        <v>0</v>
      </c>
      <c r="F1730">
        <v>0</v>
      </c>
      <c r="H1730">
        <v>365.2333466</v>
      </c>
      <c r="J1730">
        <v>0</v>
      </c>
      <c r="K1730">
        <v>0</v>
      </c>
      <c r="L1730">
        <v>0</v>
      </c>
      <c r="M1730" t="str">
        <f t="shared" si="563"/>
        <v>No</v>
      </c>
      <c r="N1730">
        <f t="shared" si="582"/>
        <v>0</v>
      </c>
      <c r="O1730">
        <v>2638211</v>
      </c>
      <c r="P1730">
        <v>4272039</v>
      </c>
      <c r="Q1730">
        <v>3321507</v>
      </c>
      <c r="S1730">
        <f t="shared" si="564"/>
        <v>1.6190476190476191</v>
      </c>
      <c r="T1730">
        <f t="shared" si="565"/>
        <v>0.23809523809523808</v>
      </c>
      <c r="V1730" s="4">
        <f t="shared" si="566"/>
        <v>365.2333465799</v>
      </c>
      <c r="W1730">
        <f t="shared" si="567"/>
        <v>5</v>
      </c>
      <c r="X1730">
        <f t="shared" si="568"/>
        <v>0.23809523809523808</v>
      </c>
      <c r="Y1730">
        <f t="shared" si="569"/>
        <v>0.14705882352941177</v>
      </c>
      <c r="Z1730">
        <f t="shared" si="570"/>
        <v>1</v>
      </c>
      <c r="AA1730" t="str">
        <f t="shared" si="571"/>
        <v>O</v>
      </c>
      <c r="AD1730">
        <f t="shared" si="572"/>
        <v>0.13513513513513514</v>
      </c>
      <c r="AF1730" t="str">
        <f t="shared" si="573"/>
        <v>----</v>
      </c>
      <c r="AG1730" t="str">
        <f t="shared" si="574"/>
        <v>----</v>
      </c>
      <c r="AH1730" t="str">
        <f t="shared" si="575"/>
        <v>----</v>
      </c>
      <c r="AI1730" t="str">
        <f t="shared" si="576"/>
        <v>AlipatNoN</v>
      </c>
      <c r="AJ1730" t="str">
        <f t="shared" si="577"/>
        <v>----</v>
      </c>
      <c r="AK1730" t="str">
        <f t="shared" si="578"/>
        <v>----</v>
      </c>
      <c r="AM1730" s="4">
        <f t="shared" si="579"/>
        <v>365.3178014134449</v>
      </c>
      <c r="AN1730" s="4">
        <f t="shared" si="580"/>
        <v>365</v>
      </c>
      <c r="AO1730" s="4">
        <f t="shared" si="581"/>
        <v>0.31780141344489721</v>
      </c>
    </row>
    <row r="1731" spans="1:41" x14ac:dyDescent="0.25">
      <c r="A1731">
        <v>21</v>
      </c>
      <c r="B1731">
        <v>34</v>
      </c>
      <c r="C1731">
        <v>0</v>
      </c>
      <c r="D1731">
        <v>6</v>
      </c>
      <c r="E1731">
        <v>0</v>
      </c>
      <c r="F1731">
        <v>0</v>
      </c>
      <c r="H1731">
        <v>381.22826120000002</v>
      </c>
      <c r="J1731">
        <v>0</v>
      </c>
      <c r="K1731">
        <v>0</v>
      </c>
      <c r="L1731">
        <v>0</v>
      </c>
      <c r="M1731" t="str">
        <f t="shared" si="563"/>
        <v>No</v>
      </c>
      <c r="N1731">
        <f t="shared" si="582"/>
        <v>0</v>
      </c>
      <c r="O1731">
        <v>5184520</v>
      </c>
      <c r="P1731">
        <v>10716793</v>
      </c>
      <c r="Q1731">
        <v>8774889</v>
      </c>
      <c r="S1731">
        <f t="shared" si="564"/>
        <v>1.6190476190476191</v>
      </c>
      <c r="T1731">
        <f t="shared" si="565"/>
        <v>0.2857142857142857</v>
      </c>
      <c r="V1731" s="4">
        <f t="shared" si="566"/>
        <v>381.22826117989996</v>
      </c>
      <c r="W1731">
        <f t="shared" si="567"/>
        <v>5</v>
      </c>
      <c r="X1731">
        <f t="shared" si="568"/>
        <v>0.23809523809523808</v>
      </c>
      <c r="Y1731">
        <f t="shared" si="569"/>
        <v>0.14705882352941177</v>
      </c>
      <c r="Z1731">
        <f t="shared" si="570"/>
        <v>0.83333333333333337</v>
      </c>
      <c r="AA1731" t="str">
        <f t="shared" si="571"/>
        <v>O</v>
      </c>
      <c r="AD1731">
        <f t="shared" si="572"/>
        <v>0.1111111111111111</v>
      </c>
      <c r="AF1731" t="str">
        <f t="shared" si="573"/>
        <v>----</v>
      </c>
      <c r="AG1731" t="str">
        <f t="shared" si="574"/>
        <v>----</v>
      </c>
      <c r="AH1731" t="str">
        <f t="shared" si="575"/>
        <v>----</v>
      </c>
      <c r="AI1731" t="str">
        <f t="shared" si="576"/>
        <v>AlipatNoN</v>
      </c>
      <c r="AJ1731" t="str">
        <f t="shared" si="577"/>
        <v>----</v>
      </c>
      <c r="AK1731" t="str">
        <f t="shared" si="578"/>
        <v>----</v>
      </c>
      <c r="AM1731" s="4">
        <f t="shared" si="579"/>
        <v>381.31641460193015</v>
      </c>
      <c r="AN1731" s="4">
        <f t="shared" si="580"/>
        <v>381</v>
      </c>
      <c r="AO1731" s="4">
        <f t="shared" si="581"/>
        <v>0.31641460193014836</v>
      </c>
    </row>
    <row r="1732" spans="1:41" x14ac:dyDescent="0.25">
      <c r="A1732">
        <v>21</v>
      </c>
      <c r="B1732">
        <v>34</v>
      </c>
      <c r="C1732">
        <v>4</v>
      </c>
      <c r="D1732">
        <v>7</v>
      </c>
      <c r="E1732">
        <v>0</v>
      </c>
      <c r="F1732">
        <v>0</v>
      </c>
      <c r="H1732">
        <v>453.23547180000003</v>
      </c>
      <c r="J1732">
        <v>0</v>
      </c>
      <c r="K1732">
        <v>0</v>
      </c>
      <c r="L1732">
        <v>0</v>
      </c>
      <c r="M1732" t="str">
        <f t="shared" si="563"/>
        <v>No</v>
      </c>
      <c r="N1732">
        <f t="shared" si="582"/>
        <v>0</v>
      </c>
      <c r="O1732">
        <v>1915639</v>
      </c>
      <c r="P1732">
        <v>2583664</v>
      </c>
      <c r="Q1732">
        <v>2389667</v>
      </c>
      <c r="S1732">
        <f t="shared" si="564"/>
        <v>1.6190476190476191</v>
      </c>
      <c r="T1732">
        <f t="shared" si="565"/>
        <v>0.33333333333333331</v>
      </c>
      <c r="V1732" s="4">
        <f t="shared" si="566"/>
        <v>453.23547177989997</v>
      </c>
      <c r="W1732">
        <f t="shared" si="567"/>
        <v>7</v>
      </c>
      <c r="X1732">
        <f t="shared" si="568"/>
        <v>0.33333333333333331</v>
      </c>
      <c r="Y1732">
        <f t="shared" si="569"/>
        <v>0.20588235294117646</v>
      </c>
      <c r="Z1732">
        <f t="shared" si="570"/>
        <v>1</v>
      </c>
      <c r="AA1732" t="str">
        <f t="shared" si="571"/>
        <v>CRAM</v>
      </c>
      <c r="AD1732">
        <f t="shared" si="572"/>
        <v>0.1111111111111111</v>
      </c>
      <c r="AF1732" t="str">
        <f t="shared" si="573"/>
        <v>----</v>
      </c>
      <c r="AG1732" t="str">
        <f t="shared" si="574"/>
        <v>----</v>
      </c>
      <c r="AH1732" t="str">
        <f t="shared" si="575"/>
        <v>----</v>
      </c>
      <c r="AI1732" t="str">
        <f t="shared" si="576"/>
        <v>----</v>
      </c>
      <c r="AJ1732" t="str">
        <f t="shared" si="577"/>
        <v>----</v>
      </c>
      <c r="AK1732" t="str">
        <f t="shared" si="578"/>
        <v>Alipat+N</v>
      </c>
      <c r="AM1732" s="4">
        <f t="shared" si="579"/>
        <v>453.34027580911652</v>
      </c>
      <c r="AN1732" s="4">
        <f t="shared" si="580"/>
        <v>453</v>
      </c>
      <c r="AO1732" s="4">
        <f t="shared" si="581"/>
        <v>0.34027580911651967</v>
      </c>
    </row>
    <row r="1733" spans="1:41" x14ac:dyDescent="0.25">
      <c r="A1733">
        <v>21</v>
      </c>
      <c r="B1733">
        <v>34</v>
      </c>
      <c r="C1733">
        <v>4</v>
      </c>
      <c r="D1733">
        <v>8</v>
      </c>
      <c r="E1733">
        <v>0</v>
      </c>
      <c r="F1733">
        <v>0</v>
      </c>
      <c r="H1733">
        <v>469.23038639999999</v>
      </c>
      <c r="J1733">
        <v>0</v>
      </c>
      <c r="K1733">
        <v>0</v>
      </c>
      <c r="L1733">
        <v>0</v>
      </c>
      <c r="M1733" t="str">
        <f t="shared" si="563"/>
        <v>No</v>
      </c>
      <c r="N1733">
        <f t="shared" si="582"/>
        <v>0</v>
      </c>
      <c r="O1733">
        <v>2598410</v>
      </c>
      <c r="P1733">
        <v>3220633</v>
      </c>
      <c r="Q1733">
        <v>3176114</v>
      </c>
      <c r="S1733">
        <f t="shared" si="564"/>
        <v>1.6190476190476191</v>
      </c>
      <c r="T1733">
        <f t="shared" si="565"/>
        <v>0.38095238095238093</v>
      </c>
      <c r="V1733" s="4">
        <f t="shared" si="566"/>
        <v>469.23038637989998</v>
      </c>
      <c r="W1733">
        <f t="shared" si="567"/>
        <v>7</v>
      </c>
      <c r="X1733">
        <f t="shared" si="568"/>
        <v>0.33333333333333331</v>
      </c>
      <c r="Y1733">
        <f t="shared" si="569"/>
        <v>0.20588235294117646</v>
      </c>
      <c r="Z1733">
        <f t="shared" si="570"/>
        <v>0.875</v>
      </c>
      <c r="AA1733" t="str">
        <f t="shared" si="571"/>
        <v>CRAM</v>
      </c>
      <c r="AD1733">
        <f t="shared" si="572"/>
        <v>7.6923076923076927E-2</v>
      </c>
      <c r="AF1733" t="str">
        <f t="shared" si="573"/>
        <v>----</v>
      </c>
      <c r="AG1733" t="str">
        <f t="shared" si="574"/>
        <v>----</v>
      </c>
      <c r="AH1733" t="str">
        <f t="shared" si="575"/>
        <v>----</v>
      </c>
      <c r="AI1733" t="str">
        <f t="shared" si="576"/>
        <v>----</v>
      </c>
      <c r="AJ1733" t="str">
        <f t="shared" si="577"/>
        <v>----</v>
      </c>
      <c r="AK1733" t="str">
        <f t="shared" si="578"/>
        <v>Alipat+N</v>
      </c>
      <c r="AM1733" s="4">
        <f t="shared" si="579"/>
        <v>469.33888899760183</v>
      </c>
      <c r="AN1733" s="4">
        <f t="shared" si="580"/>
        <v>469</v>
      </c>
      <c r="AO1733" s="4">
        <f t="shared" si="581"/>
        <v>0.33888899760182767</v>
      </c>
    </row>
    <row r="1734" spans="1:41" x14ac:dyDescent="0.25">
      <c r="A1734">
        <v>21</v>
      </c>
      <c r="B1734">
        <v>34</v>
      </c>
      <c r="C1734">
        <v>4</v>
      </c>
      <c r="D1734">
        <v>9</v>
      </c>
      <c r="E1734">
        <v>0</v>
      </c>
      <c r="F1734">
        <v>0</v>
      </c>
      <c r="H1734">
        <v>485.225301</v>
      </c>
      <c r="J1734">
        <v>0</v>
      </c>
      <c r="K1734">
        <v>0</v>
      </c>
      <c r="L1734">
        <v>0</v>
      </c>
      <c r="M1734" t="str">
        <f t="shared" si="563"/>
        <v>No</v>
      </c>
      <c r="N1734">
        <f t="shared" si="582"/>
        <v>0</v>
      </c>
      <c r="O1734">
        <v>1992179</v>
      </c>
      <c r="P1734">
        <v>2026714</v>
      </c>
      <c r="Q1734">
        <v>2580980</v>
      </c>
      <c r="S1734">
        <f t="shared" si="564"/>
        <v>1.6190476190476191</v>
      </c>
      <c r="T1734">
        <f t="shared" si="565"/>
        <v>0.42857142857142855</v>
      </c>
      <c r="V1734" s="4">
        <f t="shared" si="566"/>
        <v>485.22530097989994</v>
      </c>
      <c r="W1734">
        <f t="shared" si="567"/>
        <v>7</v>
      </c>
      <c r="X1734">
        <f t="shared" si="568"/>
        <v>0.33333333333333331</v>
      </c>
      <c r="Y1734">
        <f t="shared" si="569"/>
        <v>0.20588235294117646</v>
      </c>
      <c r="Z1734">
        <f t="shared" si="570"/>
        <v>0.77777777777777779</v>
      </c>
      <c r="AA1734" t="str">
        <f t="shared" si="571"/>
        <v>CRAM</v>
      </c>
      <c r="AD1734">
        <f t="shared" si="572"/>
        <v>0.04</v>
      </c>
      <c r="AF1734" t="str">
        <f t="shared" si="573"/>
        <v>----</v>
      </c>
      <c r="AG1734" t="str">
        <f t="shared" si="574"/>
        <v>----</v>
      </c>
      <c r="AH1734" t="str">
        <f t="shared" si="575"/>
        <v>----</v>
      </c>
      <c r="AI1734" t="str">
        <f t="shared" si="576"/>
        <v>----</v>
      </c>
      <c r="AJ1734" t="str">
        <f t="shared" si="577"/>
        <v>----</v>
      </c>
      <c r="AK1734" t="str">
        <f t="shared" si="578"/>
        <v>Alipat+N</v>
      </c>
      <c r="AM1734" s="4">
        <f t="shared" si="579"/>
        <v>485.33750218608708</v>
      </c>
      <c r="AN1734" s="4">
        <f t="shared" si="580"/>
        <v>485</v>
      </c>
      <c r="AO1734" s="4">
        <f t="shared" si="581"/>
        <v>0.33750218608707883</v>
      </c>
    </row>
    <row r="1735" spans="1:41" x14ac:dyDescent="0.25">
      <c r="A1735">
        <v>21</v>
      </c>
      <c r="B1735">
        <v>35</v>
      </c>
      <c r="C1735">
        <v>1</v>
      </c>
      <c r="D1735">
        <v>15</v>
      </c>
      <c r="E1735">
        <v>0</v>
      </c>
      <c r="F1735">
        <v>0</v>
      </c>
      <c r="H1735">
        <v>540.19339160000004</v>
      </c>
      <c r="J1735">
        <v>0</v>
      </c>
      <c r="K1735">
        <v>0</v>
      </c>
      <c r="L1735">
        <v>0</v>
      </c>
      <c r="M1735" t="str">
        <f t="shared" si="563"/>
        <v>No</v>
      </c>
      <c r="N1735">
        <f t="shared" si="582"/>
        <v>0</v>
      </c>
      <c r="O1735">
        <v>1860625</v>
      </c>
      <c r="P1735">
        <v>2229855</v>
      </c>
      <c r="Q1735">
        <v>2155028</v>
      </c>
      <c r="S1735">
        <f t="shared" si="564"/>
        <v>1.6666666666666667</v>
      </c>
      <c r="T1735">
        <f t="shared" si="565"/>
        <v>0.7142857142857143</v>
      </c>
      <c r="V1735" s="4">
        <f t="shared" si="566"/>
        <v>540.19339157990009</v>
      </c>
      <c r="W1735">
        <f t="shared" si="567"/>
        <v>5</v>
      </c>
      <c r="X1735">
        <f t="shared" si="568"/>
        <v>0.23809523809523808</v>
      </c>
      <c r="Y1735">
        <f t="shared" si="569"/>
        <v>0.14285714285714285</v>
      </c>
      <c r="Z1735">
        <f t="shared" si="570"/>
        <v>0.33333333333333331</v>
      </c>
      <c r="AA1735" t="str">
        <f t="shared" si="571"/>
        <v>O</v>
      </c>
      <c r="AD1735">
        <f t="shared" si="572"/>
        <v>-0.24</v>
      </c>
      <c r="AF1735" t="str">
        <f t="shared" si="573"/>
        <v>----</v>
      </c>
      <c r="AG1735" t="str">
        <f t="shared" si="574"/>
        <v>----</v>
      </c>
      <c r="AH1735" t="str">
        <f t="shared" si="575"/>
        <v>----</v>
      </c>
      <c r="AI1735" t="str">
        <f t="shared" si="576"/>
        <v>----</v>
      </c>
      <c r="AJ1735" t="str">
        <f t="shared" si="577"/>
        <v>SatFACarb</v>
      </c>
      <c r="AK1735" t="str">
        <f t="shared" si="578"/>
        <v>----</v>
      </c>
      <c r="AM1735" s="4">
        <f t="shared" si="579"/>
        <v>540.31830334766482</v>
      </c>
      <c r="AN1735" s="4">
        <f t="shared" si="580"/>
        <v>540</v>
      </c>
      <c r="AO1735" s="4">
        <f t="shared" si="581"/>
        <v>0.31830334766482338</v>
      </c>
    </row>
    <row r="1736" spans="1:41" x14ac:dyDescent="0.25">
      <c r="A1736">
        <v>21</v>
      </c>
      <c r="B1736">
        <v>35</v>
      </c>
      <c r="C1736">
        <v>5</v>
      </c>
      <c r="D1736">
        <v>7</v>
      </c>
      <c r="E1736">
        <v>0</v>
      </c>
      <c r="F1736">
        <v>0</v>
      </c>
      <c r="H1736">
        <v>468.24637080000002</v>
      </c>
      <c r="J1736">
        <v>0</v>
      </c>
      <c r="K1736">
        <v>0</v>
      </c>
      <c r="L1736">
        <v>0</v>
      </c>
      <c r="M1736" t="str">
        <f t="shared" si="563"/>
        <v>No</v>
      </c>
      <c r="N1736">
        <f t="shared" si="582"/>
        <v>0</v>
      </c>
      <c r="O1736">
        <v>1532191</v>
      </c>
      <c r="P1736">
        <v>2568306</v>
      </c>
      <c r="Q1736">
        <v>2302644</v>
      </c>
      <c r="S1736">
        <f t="shared" si="564"/>
        <v>1.6666666666666667</v>
      </c>
      <c r="T1736">
        <f t="shared" si="565"/>
        <v>0.33333333333333331</v>
      </c>
      <c r="V1736" s="4">
        <f t="shared" si="566"/>
        <v>468.24637077990002</v>
      </c>
      <c r="W1736">
        <f t="shared" si="567"/>
        <v>7</v>
      </c>
      <c r="X1736">
        <f t="shared" si="568"/>
        <v>0.33333333333333331</v>
      </c>
      <c r="Y1736">
        <f t="shared" si="569"/>
        <v>0.2</v>
      </c>
      <c r="Z1736">
        <f t="shared" si="570"/>
        <v>1</v>
      </c>
      <c r="AA1736" t="str">
        <f t="shared" si="571"/>
        <v>CRAM</v>
      </c>
      <c r="AD1736">
        <f t="shared" si="572"/>
        <v>0.08</v>
      </c>
      <c r="AF1736" t="str">
        <f t="shared" si="573"/>
        <v>----</v>
      </c>
      <c r="AG1736" t="str">
        <f t="shared" si="574"/>
        <v>----</v>
      </c>
      <c r="AH1736" t="str">
        <f t="shared" si="575"/>
        <v>----</v>
      </c>
      <c r="AI1736" t="str">
        <f t="shared" si="576"/>
        <v>----</v>
      </c>
      <c r="AJ1736" t="str">
        <f t="shared" si="577"/>
        <v>----</v>
      </c>
      <c r="AK1736" t="str">
        <f t="shared" si="578"/>
        <v>Alipat+N</v>
      </c>
      <c r="AM1736" s="4">
        <f t="shared" si="579"/>
        <v>468.35464585848342</v>
      </c>
      <c r="AN1736" s="4">
        <f t="shared" si="580"/>
        <v>468</v>
      </c>
      <c r="AO1736" s="4">
        <f t="shared" si="581"/>
        <v>0.35464585848342267</v>
      </c>
    </row>
    <row r="1737" spans="1:41" x14ac:dyDescent="0.25">
      <c r="A1737">
        <v>21</v>
      </c>
      <c r="B1737">
        <v>35</v>
      </c>
      <c r="C1737">
        <v>5</v>
      </c>
      <c r="D1737">
        <v>8</v>
      </c>
      <c r="E1737">
        <v>0</v>
      </c>
      <c r="F1737">
        <v>0</v>
      </c>
      <c r="H1737">
        <v>484.24128539999998</v>
      </c>
      <c r="J1737">
        <v>0</v>
      </c>
      <c r="K1737">
        <v>0</v>
      </c>
      <c r="L1737">
        <v>0</v>
      </c>
      <c r="M1737" t="str">
        <f t="shared" si="563"/>
        <v>No</v>
      </c>
      <c r="N1737">
        <f t="shared" si="582"/>
        <v>0</v>
      </c>
      <c r="O1737">
        <v>2318311</v>
      </c>
      <c r="P1737">
        <v>3271814</v>
      </c>
      <c r="Q1737">
        <v>2266065</v>
      </c>
      <c r="S1737">
        <f t="shared" si="564"/>
        <v>1.6666666666666667</v>
      </c>
      <c r="T1737">
        <f t="shared" si="565"/>
        <v>0.38095238095238093</v>
      </c>
      <c r="V1737" s="4">
        <f t="shared" si="566"/>
        <v>484.24128537990003</v>
      </c>
      <c r="W1737">
        <f t="shared" si="567"/>
        <v>7</v>
      </c>
      <c r="X1737">
        <f t="shared" si="568"/>
        <v>0.33333333333333331</v>
      </c>
      <c r="Y1737">
        <f t="shared" si="569"/>
        <v>0.2</v>
      </c>
      <c r="Z1737">
        <f t="shared" si="570"/>
        <v>0.875</v>
      </c>
      <c r="AA1737" t="str">
        <f t="shared" si="571"/>
        <v>CRAM</v>
      </c>
      <c r="AD1737">
        <f t="shared" si="572"/>
        <v>4.1666666666666664E-2</v>
      </c>
      <c r="AF1737" t="str">
        <f t="shared" si="573"/>
        <v>----</v>
      </c>
      <c r="AG1737" t="str">
        <f t="shared" si="574"/>
        <v>----</v>
      </c>
      <c r="AH1737" t="str">
        <f t="shared" si="575"/>
        <v>----</v>
      </c>
      <c r="AI1737" t="str">
        <f t="shared" si="576"/>
        <v>----</v>
      </c>
      <c r="AJ1737" t="str">
        <f t="shared" si="577"/>
        <v>----</v>
      </c>
      <c r="AK1737" t="str">
        <f t="shared" si="578"/>
        <v>Alipat+N</v>
      </c>
      <c r="AM1737" s="4">
        <f t="shared" si="579"/>
        <v>484.35325904696873</v>
      </c>
      <c r="AN1737" s="4">
        <f t="shared" si="580"/>
        <v>484</v>
      </c>
      <c r="AO1737" s="4">
        <f t="shared" si="581"/>
        <v>0.35325904696873067</v>
      </c>
    </row>
    <row r="1738" spans="1:41" x14ac:dyDescent="0.25">
      <c r="A1738">
        <v>21</v>
      </c>
      <c r="B1738">
        <v>36</v>
      </c>
      <c r="C1738">
        <v>0</v>
      </c>
      <c r="D1738">
        <v>5</v>
      </c>
      <c r="E1738">
        <v>0</v>
      </c>
      <c r="F1738">
        <v>0</v>
      </c>
      <c r="H1738">
        <v>367.2489966</v>
      </c>
      <c r="J1738">
        <v>0</v>
      </c>
      <c r="K1738">
        <v>0</v>
      </c>
      <c r="L1738">
        <v>0</v>
      </c>
      <c r="M1738" t="str">
        <f t="shared" si="563"/>
        <v>No</v>
      </c>
      <c r="N1738">
        <f t="shared" si="582"/>
        <v>0</v>
      </c>
      <c r="O1738">
        <v>1990123</v>
      </c>
      <c r="P1738">
        <v>3147298</v>
      </c>
      <c r="Q1738">
        <v>2644754</v>
      </c>
      <c r="S1738">
        <f t="shared" si="564"/>
        <v>1.7142857142857142</v>
      </c>
      <c r="T1738">
        <f t="shared" si="565"/>
        <v>0.23809523809523808</v>
      </c>
      <c r="V1738" s="4">
        <f t="shared" si="566"/>
        <v>367.24899657989994</v>
      </c>
      <c r="W1738">
        <f t="shared" si="567"/>
        <v>4</v>
      </c>
      <c r="X1738">
        <f t="shared" si="568"/>
        <v>0.19047619047619047</v>
      </c>
      <c r="Y1738">
        <f t="shared" si="569"/>
        <v>0.1111111111111111</v>
      </c>
      <c r="Z1738">
        <f t="shared" si="570"/>
        <v>0.8</v>
      </c>
      <c r="AA1738" t="str">
        <f t="shared" si="571"/>
        <v>O</v>
      </c>
      <c r="AD1738">
        <f t="shared" si="572"/>
        <v>8.1081081081081086E-2</v>
      </c>
      <c r="AF1738" t="str">
        <f t="shared" si="573"/>
        <v>----</v>
      </c>
      <c r="AG1738" t="str">
        <f t="shared" si="574"/>
        <v>----</v>
      </c>
      <c r="AH1738" t="str">
        <f t="shared" si="575"/>
        <v>----</v>
      </c>
      <c r="AI1738" t="str">
        <f t="shared" si="576"/>
        <v>AlipatNoN</v>
      </c>
      <c r="AJ1738" t="str">
        <f t="shared" si="577"/>
        <v>----</v>
      </c>
      <c r="AK1738" t="str">
        <f t="shared" si="578"/>
        <v>----</v>
      </c>
      <c r="AM1738" s="4">
        <f t="shared" si="579"/>
        <v>367.33391750282806</v>
      </c>
      <c r="AN1738" s="4">
        <f t="shared" si="580"/>
        <v>367</v>
      </c>
      <c r="AO1738" s="4">
        <f t="shared" si="581"/>
        <v>0.33391750282805788</v>
      </c>
    </row>
    <row r="1739" spans="1:41" x14ac:dyDescent="0.25">
      <c r="A1739">
        <v>21</v>
      </c>
      <c r="B1739">
        <v>36</v>
      </c>
      <c r="C1739">
        <v>0</v>
      </c>
      <c r="D1739">
        <v>6</v>
      </c>
      <c r="E1739">
        <v>0</v>
      </c>
      <c r="F1739">
        <v>0</v>
      </c>
      <c r="H1739">
        <v>383.24391120000001</v>
      </c>
      <c r="J1739">
        <v>0</v>
      </c>
      <c r="K1739">
        <v>0</v>
      </c>
      <c r="L1739">
        <v>0</v>
      </c>
      <c r="M1739" t="str">
        <f t="shared" si="563"/>
        <v>No</v>
      </c>
      <c r="N1739">
        <f t="shared" si="582"/>
        <v>0</v>
      </c>
      <c r="O1739">
        <v>4276779</v>
      </c>
      <c r="P1739">
        <v>6924443</v>
      </c>
      <c r="Q1739">
        <v>5489398</v>
      </c>
      <c r="S1739">
        <f t="shared" si="564"/>
        <v>1.7142857142857142</v>
      </c>
      <c r="T1739">
        <f t="shared" si="565"/>
        <v>0.2857142857142857</v>
      </c>
      <c r="V1739" s="4">
        <f t="shared" si="566"/>
        <v>383.24391117989995</v>
      </c>
      <c r="W1739">
        <f t="shared" si="567"/>
        <v>4</v>
      </c>
      <c r="X1739">
        <f t="shared" si="568"/>
        <v>0.19047619047619047</v>
      </c>
      <c r="Y1739">
        <f t="shared" si="569"/>
        <v>0.1111111111111111</v>
      </c>
      <c r="Z1739">
        <f t="shared" si="570"/>
        <v>0.66666666666666663</v>
      </c>
      <c r="AA1739" t="str">
        <f t="shared" si="571"/>
        <v>O</v>
      </c>
      <c r="AD1739">
        <f t="shared" si="572"/>
        <v>5.5555555555555552E-2</v>
      </c>
      <c r="AF1739" t="str">
        <f t="shared" si="573"/>
        <v>----</v>
      </c>
      <c r="AG1739" t="str">
        <f t="shared" si="574"/>
        <v>----</v>
      </c>
      <c r="AH1739" t="str">
        <f t="shared" si="575"/>
        <v>----</v>
      </c>
      <c r="AI1739" t="str">
        <f t="shared" si="576"/>
        <v>AlipatNoN</v>
      </c>
      <c r="AJ1739" t="str">
        <f t="shared" si="577"/>
        <v>----</v>
      </c>
      <c r="AK1739" t="str">
        <f t="shared" si="578"/>
        <v>----</v>
      </c>
      <c r="AM1739" s="4">
        <f t="shared" si="579"/>
        <v>383.33253069131337</v>
      </c>
      <c r="AN1739" s="4">
        <f t="shared" si="580"/>
        <v>383</v>
      </c>
      <c r="AO1739" s="4">
        <f t="shared" si="581"/>
        <v>0.33253069131336588</v>
      </c>
    </row>
    <row r="1740" spans="1:41" x14ac:dyDescent="0.25">
      <c r="A1740">
        <v>21</v>
      </c>
      <c r="B1740">
        <v>36</v>
      </c>
      <c r="C1740">
        <v>4</v>
      </c>
      <c r="D1740">
        <v>7</v>
      </c>
      <c r="E1740">
        <v>0</v>
      </c>
      <c r="F1740">
        <v>0</v>
      </c>
      <c r="H1740">
        <v>455.25112180000002</v>
      </c>
      <c r="J1740">
        <v>0</v>
      </c>
      <c r="K1740">
        <v>0</v>
      </c>
      <c r="L1740">
        <v>0</v>
      </c>
      <c r="M1740" t="str">
        <f t="shared" si="563"/>
        <v>No</v>
      </c>
      <c r="N1740">
        <f t="shared" si="582"/>
        <v>0</v>
      </c>
      <c r="O1740">
        <v>2965610</v>
      </c>
      <c r="P1740">
        <v>4892718</v>
      </c>
      <c r="Q1740">
        <v>3659823</v>
      </c>
      <c r="S1740">
        <f t="shared" si="564"/>
        <v>1.7142857142857142</v>
      </c>
      <c r="T1740">
        <f t="shared" si="565"/>
        <v>0.33333333333333331</v>
      </c>
      <c r="V1740" s="4">
        <f t="shared" si="566"/>
        <v>455.25112177989996</v>
      </c>
      <c r="W1740">
        <f t="shared" si="567"/>
        <v>6</v>
      </c>
      <c r="X1740">
        <f t="shared" si="568"/>
        <v>0.2857142857142857</v>
      </c>
      <c r="Y1740">
        <f t="shared" si="569"/>
        <v>0.16666666666666666</v>
      </c>
      <c r="Z1740">
        <f t="shared" si="570"/>
        <v>0.8571428571428571</v>
      </c>
      <c r="AA1740" t="str">
        <f t="shared" si="571"/>
        <v>O</v>
      </c>
      <c r="AD1740">
        <f t="shared" si="572"/>
        <v>3.7037037037037035E-2</v>
      </c>
      <c r="AF1740" t="str">
        <f t="shared" si="573"/>
        <v>----</v>
      </c>
      <c r="AG1740" t="str">
        <f t="shared" si="574"/>
        <v>----</v>
      </c>
      <c r="AH1740" t="str">
        <f t="shared" si="575"/>
        <v>----</v>
      </c>
      <c r="AI1740" t="str">
        <f t="shared" si="576"/>
        <v>----</v>
      </c>
      <c r="AJ1740" t="str">
        <f t="shared" si="577"/>
        <v>----</v>
      </c>
      <c r="AK1740" t="str">
        <f t="shared" si="578"/>
        <v>Alipat+N</v>
      </c>
      <c r="AM1740" s="4">
        <f t="shared" si="579"/>
        <v>455.35639189849968</v>
      </c>
      <c r="AN1740" s="4">
        <f t="shared" si="580"/>
        <v>455</v>
      </c>
      <c r="AO1740" s="4">
        <f t="shared" si="581"/>
        <v>0.35639189849968034</v>
      </c>
    </row>
    <row r="1741" spans="1:41" x14ac:dyDescent="0.25">
      <c r="A1741">
        <v>21</v>
      </c>
      <c r="B1741">
        <v>37</v>
      </c>
      <c r="C1741">
        <v>5</v>
      </c>
      <c r="D1741">
        <v>8</v>
      </c>
      <c r="E1741">
        <v>0</v>
      </c>
      <c r="F1741">
        <v>0</v>
      </c>
      <c r="H1741">
        <v>486.25693539999997</v>
      </c>
      <c r="J1741">
        <v>0</v>
      </c>
      <c r="K1741">
        <v>0</v>
      </c>
      <c r="L1741">
        <v>0</v>
      </c>
      <c r="M1741" t="str">
        <f t="shared" si="563"/>
        <v>No</v>
      </c>
      <c r="N1741">
        <f t="shared" si="582"/>
        <v>0</v>
      </c>
      <c r="O1741">
        <v>1727489</v>
      </c>
      <c r="P1741">
        <v>2841908</v>
      </c>
      <c r="Q1741">
        <v>2374681</v>
      </c>
      <c r="S1741">
        <f t="shared" si="564"/>
        <v>1.7619047619047619</v>
      </c>
      <c r="T1741">
        <f t="shared" si="565"/>
        <v>0.38095238095238093</v>
      </c>
      <c r="V1741" s="4">
        <f t="shared" si="566"/>
        <v>486.25693537990003</v>
      </c>
      <c r="W1741">
        <f t="shared" si="567"/>
        <v>6</v>
      </c>
      <c r="X1741">
        <f t="shared" si="568"/>
        <v>0.2857142857142857</v>
      </c>
      <c r="Y1741">
        <f t="shared" si="569"/>
        <v>0.16216216216216217</v>
      </c>
      <c r="Z1741">
        <f t="shared" si="570"/>
        <v>0.75</v>
      </c>
      <c r="AA1741" t="str">
        <f t="shared" si="571"/>
        <v>O</v>
      </c>
      <c r="AD1741">
        <f t="shared" si="572"/>
        <v>-4.1666666666666664E-2</v>
      </c>
      <c r="AF1741" t="str">
        <f t="shared" si="573"/>
        <v>----</v>
      </c>
      <c r="AG1741" t="str">
        <f t="shared" si="574"/>
        <v>----</v>
      </c>
      <c r="AH1741" t="str">
        <f t="shared" si="575"/>
        <v>----</v>
      </c>
      <c r="AI1741" t="str">
        <f t="shared" si="576"/>
        <v>----</v>
      </c>
      <c r="AJ1741" t="str">
        <f t="shared" si="577"/>
        <v>----</v>
      </c>
      <c r="AK1741" t="str">
        <f t="shared" si="578"/>
        <v>Alipat+N</v>
      </c>
      <c r="AM1741" s="4">
        <f t="shared" si="579"/>
        <v>486.36937513635195</v>
      </c>
      <c r="AN1741" s="4">
        <f t="shared" si="580"/>
        <v>486</v>
      </c>
      <c r="AO1741" s="4">
        <f t="shared" si="581"/>
        <v>0.36937513635194819</v>
      </c>
    </row>
    <row r="1742" spans="1:41" x14ac:dyDescent="0.25">
      <c r="A1742">
        <v>21</v>
      </c>
      <c r="B1742">
        <v>38</v>
      </c>
      <c r="C1742">
        <v>0</v>
      </c>
      <c r="D1742">
        <v>5</v>
      </c>
      <c r="E1742">
        <v>0</v>
      </c>
      <c r="F1742">
        <v>0</v>
      </c>
      <c r="H1742">
        <v>369.26464659999999</v>
      </c>
      <c r="J1742">
        <v>0</v>
      </c>
      <c r="K1742">
        <v>0</v>
      </c>
      <c r="L1742">
        <v>0</v>
      </c>
      <c r="M1742" t="str">
        <f t="shared" si="563"/>
        <v>No</v>
      </c>
      <c r="N1742">
        <f t="shared" si="582"/>
        <v>0</v>
      </c>
      <c r="O1742">
        <v>2752594</v>
      </c>
      <c r="P1742">
        <v>2697882</v>
      </c>
      <c r="Q1742">
        <v>3264379</v>
      </c>
      <c r="S1742">
        <f t="shared" si="564"/>
        <v>1.8095238095238095</v>
      </c>
      <c r="T1742">
        <f t="shared" si="565"/>
        <v>0.23809523809523808</v>
      </c>
      <c r="V1742" s="4">
        <f t="shared" si="566"/>
        <v>369.26464657989999</v>
      </c>
      <c r="W1742">
        <f t="shared" si="567"/>
        <v>3</v>
      </c>
      <c r="X1742">
        <f t="shared" si="568"/>
        <v>0.14285714285714285</v>
      </c>
      <c r="Y1742">
        <f t="shared" si="569"/>
        <v>7.8947368421052627E-2</v>
      </c>
      <c r="Z1742">
        <f t="shared" si="570"/>
        <v>0.6</v>
      </c>
      <c r="AA1742" t="str">
        <f t="shared" si="571"/>
        <v>O</v>
      </c>
      <c r="AD1742">
        <f t="shared" si="572"/>
        <v>2.7027027027027029E-2</v>
      </c>
      <c r="AF1742" t="str">
        <f t="shared" si="573"/>
        <v>----</v>
      </c>
      <c r="AG1742" t="str">
        <f t="shared" si="574"/>
        <v>----</v>
      </c>
      <c r="AH1742" t="str">
        <f t="shared" si="575"/>
        <v>----</v>
      </c>
      <c r="AI1742" t="str">
        <f t="shared" si="576"/>
        <v>AlipatNoN</v>
      </c>
      <c r="AJ1742" t="str">
        <f t="shared" si="577"/>
        <v>----</v>
      </c>
      <c r="AK1742" t="str">
        <f t="shared" si="578"/>
        <v>----</v>
      </c>
      <c r="AM1742" s="4">
        <f t="shared" si="579"/>
        <v>369.35003359221128</v>
      </c>
      <c r="AN1742" s="4">
        <f t="shared" si="580"/>
        <v>369</v>
      </c>
      <c r="AO1742" s="4">
        <f t="shared" si="581"/>
        <v>0.35003359221127539</v>
      </c>
    </row>
    <row r="1743" spans="1:41" x14ac:dyDescent="0.25">
      <c r="A1743">
        <v>21</v>
      </c>
      <c r="B1743">
        <v>38</v>
      </c>
      <c r="C1743">
        <v>0</v>
      </c>
      <c r="D1743">
        <v>6</v>
      </c>
      <c r="E1743">
        <v>0</v>
      </c>
      <c r="F1743">
        <v>0</v>
      </c>
      <c r="H1743">
        <v>385.25956120000001</v>
      </c>
      <c r="J1743">
        <v>0</v>
      </c>
      <c r="K1743">
        <v>0</v>
      </c>
      <c r="L1743">
        <v>0</v>
      </c>
      <c r="M1743" t="str">
        <f t="shared" si="563"/>
        <v>No</v>
      </c>
      <c r="N1743">
        <f t="shared" si="582"/>
        <v>0</v>
      </c>
      <c r="O1743">
        <v>2510908</v>
      </c>
      <c r="P1743">
        <v>4212393</v>
      </c>
      <c r="Q1743">
        <v>3912430</v>
      </c>
      <c r="S1743">
        <f t="shared" si="564"/>
        <v>1.8095238095238095</v>
      </c>
      <c r="T1743">
        <f t="shared" si="565"/>
        <v>0.2857142857142857</v>
      </c>
      <c r="V1743" s="4">
        <f t="shared" si="566"/>
        <v>385.2595611799</v>
      </c>
      <c r="W1743">
        <f t="shared" si="567"/>
        <v>3</v>
      </c>
      <c r="X1743">
        <f t="shared" si="568"/>
        <v>0.14285714285714285</v>
      </c>
      <c r="Y1743">
        <f t="shared" si="569"/>
        <v>7.8947368421052627E-2</v>
      </c>
      <c r="Z1743">
        <f t="shared" si="570"/>
        <v>0.5</v>
      </c>
      <c r="AA1743" t="str">
        <f t="shared" si="571"/>
        <v>O</v>
      </c>
      <c r="AD1743">
        <f t="shared" si="572"/>
        <v>0</v>
      </c>
      <c r="AF1743" t="str">
        <f t="shared" si="573"/>
        <v>----</v>
      </c>
      <c r="AG1743" t="str">
        <f t="shared" si="574"/>
        <v>----</v>
      </c>
      <c r="AH1743" t="str">
        <f t="shared" si="575"/>
        <v>----</v>
      </c>
      <c r="AI1743" t="str">
        <f t="shared" si="576"/>
        <v>AlipatNoN</v>
      </c>
      <c r="AJ1743" t="str">
        <f t="shared" si="577"/>
        <v>----</v>
      </c>
      <c r="AK1743" t="str">
        <f t="shared" si="578"/>
        <v>----</v>
      </c>
      <c r="AM1743" s="4">
        <f t="shared" si="579"/>
        <v>385.34864678069664</v>
      </c>
      <c r="AN1743" s="4">
        <f t="shared" si="580"/>
        <v>385</v>
      </c>
      <c r="AO1743" s="4">
        <f t="shared" si="581"/>
        <v>0.34864678069664023</v>
      </c>
    </row>
    <row r="1744" spans="1:41" x14ac:dyDescent="0.25">
      <c r="A1744">
        <v>21</v>
      </c>
      <c r="B1744">
        <v>38</v>
      </c>
      <c r="C1744">
        <v>0</v>
      </c>
      <c r="D1744">
        <v>7</v>
      </c>
      <c r="E1744">
        <v>0</v>
      </c>
      <c r="F1744">
        <v>0</v>
      </c>
      <c r="H1744">
        <v>401.25447580000002</v>
      </c>
      <c r="J1744">
        <v>0</v>
      </c>
      <c r="K1744">
        <v>0</v>
      </c>
      <c r="L1744">
        <v>0</v>
      </c>
      <c r="M1744" t="str">
        <f t="shared" si="563"/>
        <v>No</v>
      </c>
      <c r="N1744">
        <f t="shared" si="582"/>
        <v>0</v>
      </c>
      <c r="O1744">
        <v>4098315</v>
      </c>
      <c r="P1744">
        <v>6490925</v>
      </c>
      <c r="Q1744">
        <v>5678302</v>
      </c>
      <c r="S1744">
        <f t="shared" si="564"/>
        <v>1.8095238095238095</v>
      </c>
      <c r="T1744">
        <f t="shared" si="565"/>
        <v>0.33333333333333331</v>
      </c>
      <c r="V1744" s="4">
        <f t="shared" si="566"/>
        <v>401.25447577990002</v>
      </c>
      <c r="W1744">
        <f t="shared" si="567"/>
        <v>3</v>
      </c>
      <c r="X1744">
        <f t="shared" si="568"/>
        <v>0.14285714285714285</v>
      </c>
      <c r="Y1744">
        <f t="shared" si="569"/>
        <v>7.8947368421052627E-2</v>
      </c>
      <c r="Z1744">
        <f t="shared" si="570"/>
        <v>0.42857142857142855</v>
      </c>
      <c r="AA1744" t="str">
        <f t="shared" si="571"/>
        <v>O</v>
      </c>
      <c r="AD1744">
        <f t="shared" si="572"/>
        <v>-2.8571428571428571E-2</v>
      </c>
      <c r="AF1744" t="str">
        <f t="shared" si="573"/>
        <v>----</v>
      </c>
      <c r="AG1744" t="str">
        <f t="shared" si="574"/>
        <v>----</v>
      </c>
      <c r="AH1744" t="str">
        <f t="shared" si="575"/>
        <v>----</v>
      </c>
      <c r="AI1744" t="str">
        <f t="shared" si="576"/>
        <v>AlipatNoN</v>
      </c>
      <c r="AJ1744" t="str">
        <f t="shared" si="577"/>
        <v>----</v>
      </c>
      <c r="AK1744" t="str">
        <f t="shared" si="578"/>
        <v>----</v>
      </c>
      <c r="AM1744" s="4">
        <f t="shared" si="579"/>
        <v>401.34725996918195</v>
      </c>
      <c r="AN1744" s="4">
        <f t="shared" si="580"/>
        <v>401</v>
      </c>
      <c r="AO1744" s="4">
        <f t="shared" si="581"/>
        <v>0.34725996918194824</v>
      </c>
    </row>
    <row r="1745" spans="1:41" x14ac:dyDescent="0.25">
      <c r="A1745">
        <v>21</v>
      </c>
      <c r="B1745">
        <v>38</v>
      </c>
      <c r="C1745">
        <v>0</v>
      </c>
      <c r="D1745">
        <v>8</v>
      </c>
      <c r="E1745">
        <v>0</v>
      </c>
      <c r="F1745">
        <v>0</v>
      </c>
      <c r="H1745">
        <v>417.24939039999998</v>
      </c>
      <c r="J1745">
        <v>0</v>
      </c>
      <c r="K1745">
        <v>0</v>
      </c>
      <c r="L1745">
        <v>0</v>
      </c>
      <c r="M1745" t="str">
        <f t="shared" si="563"/>
        <v>No</v>
      </c>
      <c r="N1745">
        <f t="shared" si="582"/>
        <v>0</v>
      </c>
      <c r="O1745">
        <v>4704597</v>
      </c>
      <c r="P1745">
        <v>8530717</v>
      </c>
      <c r="Q1745">
        <v>7020689</v>
      </c>
      <c r="S1745">
        <f t="shared" si="564"/>
        <v>1.8095238095238095</v>
      </c>
      <c r="T1745">
        <f t="shared" si="565"/>
        <v>0.38095238095238093</v>
      </c>
      <c r="V1745" s="4">
        <f t="shared" si="566"/>
        <v>417.24939037990003</v>
      </c>
      <c r="W1745">
        <f t="shared" si="567"/>
        <v>3</v>
      </c>
      <c r="X1745">
        <f t="shared" si="568"/>
        <v>0.14285714285714285</v>
      </c>
      <c r="Y1745">
        <f t="shared" si="569"/>
        <v>7.8947368421052627E-2</v>
      </c>
      <c r="Z1745">
        <f t="shared" si="570"/>
        <v>0.375</v>
      </c>
      <c r="AA1745" t="str">
        <f t="shared" si="571"/>
        <v>O</v>
      </c>
      <c r="AD1745">
        <f t="shared" si="572"/>
        <v>-5.8823529411764705E-2</v>
      </c>
      <c r="AF1745" t="str">
        <f t="shared" si="573"/>
        <v>----</v>
      </c>
      <c r="AG1745" t="str">
        <f t="shared" si="574"/>
        <v>----</v>
      </c>
      <c r="AH1745" t="str">
        <f t="shared" si="575"/>
        <v>----</v>
      </c>
      <c r="AI1745" t="str">
        <f t="shared" si="576"/>
        <v>AlipatNoN</v>
      </c>
      <c r="AJ1745" t="str">
        <f t="shared" si="577"/>
        <v>----</v>
      </c>
      <c r="AK1745" t="str">
        <f t="shared" si="578"/>
        <v>----</v>
      </c>
      <c r="AM1745" s="4">
        <f t="shared" si="579"/>
        <v>417.34587315766726</v>
      </c>
      <c r="AN1745" s="4">
        <f t="shared" si="580"/>
        <v>417</v>
      </c>
      <c r="AO1745" s="4">
        <f t="shared" si="581"/>
        <v>0.34587315766725624</v>
      </c>
    </row>
    <row r="1746" spans="1:41" x14ac:dyDescent="0.25">
      <c r="A1746">
        <v>21</v>
      </c>
      <c r="B1746">
        <v>38</v>
      </c>
      <c r="C1746">
        <v>0</v>
      </c>
      <c r="D1746">
        <v>9</v>
      </c>
      <c r="E1746">
        <v>0</v>
      </c>
      <c r="F1746">
        <v>0</v>
      </c>
      <c r="H1746">
        <v>433.244305</v>
      </c>
      <c r="J1746">
        <v>0</v>
      </c>
      <c r="K1746">
        <v>0</v>
      </c>
      <c r="L1746">
        <v>0</v>
      </c>
      <c r="M1746" t="str">
        <f t="shared" si="563"/>
        <v>No</v>
      </c>
      <c r="N1746">
        <f t="shared" si="582"/>
        <v>0</v>
      </c>
      <c r="O1746">
        <v>5606162</v>
      </c>
      <c r="P1746">
        <v>10121458</v>
      </c>
      <c r="Q1746">
        <v>8392242</v>
      </c>
      <c r="S1746">
        <f t="shared" si="564"/>
        <v>1.8095238095238095</v>
      </c>
      <c r="T1746">
        <f t="shared" si="565"/>
        <v>0.42857142857142855</v>
      </c>
      <c r="V1746" s="4">
        <f t="shared" si="566"/>
        <v>433.24430497990005</v>
      </c>
      <c r="W1746">
        <f t="shared" si="567"/>
        <v>3</v>
      </c>
      <c r="X1746">
        <f t="shared" si="568"/>
        <v>0.14285714285714285</v>
      </c>
      <c r="Y1746">
        <f t="shared" si="569"/>
        <v>7.8947368421052627E-2</v>
      </c>
      <c r="Z1746">
        <f t="shared" si="570"/>
        <v>0.33333333333333331</v>
      </c>
      <c r="AA1746" t="str">
        <f t="shared" si="571"/>
        <v>O</v>
      </c>
      <c r="AD1746">
        <f t="shared" si="572"/>
        <v>-9.0909090909090912E-2</v>
      </c>
      <c r="AF1746" t="str">
        <f t="shared" si="573"/>
        <v>----</v>
      </c>
      <c r="AG1746" t="str">
        <f t="shared" si="574"/>
        <v>----</v>
      </c>
      <c r="AH1746" t="str">
        <f t="shared" si="575"/>
        <v>----</v>
      </c>
      <c r="AI1746" t="str">
        <f t="shared" si="576"/>
        <v>AlipatNoN</v>
      </c>
      <c r="AJ1746" t="str">
        <f t="shared" si="577"/>
        <v>----</v>
      </c>
      <c r="AK1746" t="str">
        <f t="shared" si="578"/>
        <v>----</v>
      </c>
      <c r="AM1746" s="4">
        <f t="shared" si="579"/>
        <v>433.34448634615256</v>
      </c>
      <c r="AN1746" s="4">
        <f t="shared" si="580"/>
        <v>433</v>
      </c>
      <c r="AO1746" s="4">
        <f t="shared" si="581"/>
        <v>0.34448634615256424</v>
      </c>
    </row>
    <row r="1747" spans="1:41" x14ac:dyDescent="0.25">
      <c r="A1747">
        <v>21</v>
      </c>
      <c r="B1747">
        <v>38</v>
      </c>
      <c r="C1747">
        <v>0</v>
      </c>
      <c r="D1747">
        <v>10</v>
      </c>
      <c r="E1747">
        <v>0</v>
      </c>
      <c r="F1747">
        <v>0</v>
      </c>
      <c r="H1747">
        <v>449.23921960000001</v>
      </c>
      <c r="J1747">
        <v>0</v>
      </c>
      <c r="K1747">
        <v>0</v>
      </c>
      <c r="L1747">
        <v>0</v>
      </c>
      <c r="M1747" t="str">
        <f t="shared" si="563"/>
        <v>No</v>
      </c>
      <c r="N1747">
        <f t="shared" si="582"/>
        <v>0</v>
      </c>
      <c r="O1747">
        <v>2949671</v>
      </c>
      <c r="P1747">
        <v>5303585</v>
      </c>
      <c r="Q1747">
        <v>4760999</v>
      </c>
      <c r="S1747">
        <f t="shared" si="564"/>
        <v>1.8095238095238095</v>
      </c>
      <c r="T1747">
        <f t="shared" si="565"/>
        <v>0.47619047619047616</v>
      </c>
      <c r="V1747" s="4">
        <f t="shared" si="566"/>
        <v>449.23921957990001</v>
      </c>
      <c r="W1747">
        <f t="shared" si="567"/>
        <v>3</v>
      </c>
      <c r="X1747">
        <f t="shared" si="568"/>
        <v>0.14285714285714285</v>
      </c>
      <c r="Y1747">
        <f t="shared" si="569"/>
        <v>7.8947368421052627E-2</v>
      </c>
      <c r="Z1747">
        <f t="shared" si="570"/>
        <v>0.3</v>
      </c>
      <c r="AA1747" t="str">
        <f t="shared" si="571"/>
        <v>O</v>
      </c>
      <c r="AD1747">
        <f t="shared" si="572"/>
        <v>-0.125</v>
      </c>
      <c r="AF1747" t="str">
        <f t="shared" si="573"/>
        <v>----</v>
      </c>
      <c r="AG1747" t="str">
        <f t="shared" si="574"/>
        <v>----</v>
      </c>
      <c r="AH1747" t="str">
        <f t="shared" si="575"/>
        <v>----</v>
      </c>
      <c r="AI1747" t="str">
        <f t="shared" si="576"/>
        <v>AlipatNoN</v>
      </c>
      <c r="AJ1747" t="str">
        <f t="shared" si="577"/>
        <v>----</v>
      </c>
      <c r="AK1747" t="str">
        <f t="shared" si="578"/>
        <v>----</v>
      </c>
      <c r="AM1747" s="4">
        <f t="shared" si="579"/>
        <v>449.34309953463782</v>
      </c>
      <c r="AN1747" s="4">
        <f t="shared" si="580"/>
        <v>449</v>
      </c>
      <c r="AO1747" s="4">
        <f t="shared" si="581"/>
        <v>0.3430995346378154</v>
      </c>
    </row>
    <row r="1748" spans="1:41" x14ac:dyDescent="0.25">
      <c r="A1748">
        <v>21</v>
      </c>
      <c r="B1748">
        <v>38</v>
      </c>
      <c r="C1748">
        <v>0</v>
      </c>
      <c r="D1748">
        <v>11</v>
      </c>
      <c r="E1748">
        <v>0</v>
      </c>
      <c r="F1748">
        <v>0</v>
      </c>
      <c r="H1748">
        <v>465.23413420000003</v>
      </c>
      <c r="J1748">
        <v>0</v>
      </c>
      <c r="K1748">
        <v>0</v>
      </c>
      <c r="L1748">
        <v>0</v>
      </c>
      <c r="M1748" t="str">
        <f t="shared" si="563"/>
        <v>No</v>
      </c>
      <c r="N1748">
        <f t="shared" si="582"/>
        <v>0</v>
      </c>
      <c r="O1748">
        <v>2880115</v>
      </c>
      <c r="P1748">
        <v>3800084</v>
      </c>
      <c r="Q1748">
        <v>3560145</v>
      </c>
      <c r="S1748">
        <f t="shared" si="564"/>
        <v>1.8095238095238095</v>
      </c>
      <c r="T1748">
        <f t="shared" si="565"/>
        <v>0.52380952380952384</v>
      </c>
      <c r="V1748" s="4">
        <f t="shared" si="566"/>
        <v>465.23413417990002</v>
      </c>
      <c r="W1748">
        <f t="shared" si="567"/>
        <v>3</v>
      </c>
      <c r="X1748">
        <f t="shared" si="568"/>
        <v>0.14285714285714285</v>
      </c>
      <c r="Y1748">
        <f t="shared" si="569"/>
        <v>7.8947368421052627E-2</v>
      </c>
      <c r="Z1748">
        <f t="shared" si="570"/>
        <v>0.27272727272727271</v>
      </c>
      <c r="AA1748" t="str">
        <f t="shared" si="571"/>
        <v>O</v>
      </c>
      <c r="AD1748">
        <f t="shared" si="572"/>
        <v>-0.16129032258064516</v>
      </c>
      <c r="AF1748" t="str">
        <f t="shared" si="573"/>
        <v>----</v>
      </c>
      <c r="AG1748" t="str">
        <f t="shared" si="574"/>
        <v>----</v>
      </c>
      <c r="AH1748" t="str">
        <f t="shared" si="575"/>
        <v>----</v>
      </c>
      <c r="AI1748" t="str">
        <f t="shared" si="576"/>
        <v>AlipatNoN</v>
      </c>
      <c r="AJ1748" t="str">
        <f t="shared" si="577"/>
        <v>----</v>
      </c>
      <c r="AK1748" t="str">
        <f t="shared" si="578"/>
        <v>----</v>
      </c>
      <c r="AM1748" s="4">
        <f t="shared" si="579"/>
        <v>465.34171272312312</v>
      </c>
      <c r="AN1748" s="4">
        <f t="shared" si="580"/>
        <v>465</v>
      </c>
      <c r="AO1748" s="4">
        <f t="shared" si="581"/>
        <v>0.3417127231231234</v>
      </c>
    </row>
    <row r="1749" spans="1:41" x14ac:dyDescent="0.25">
      <c r="A1749">
        <v>21</v>
      </c>
      <c r="B1749">
        <v>38</v>
      </c>
      <c r="C1749">
        <v>0</v>
      </c>
      <c r="D1749">
        <v>12</v>
      </c>
      <c r="E1749">
        <v>0</v>
      </c>
      <c r="F1749">
        <v>0</v>
      </c>
      <c r="H1749">
        <v>481.22904879999999</v>
      </c>
      <c r="J1749">
        <v>0</v>
      </c>
      <c r="K1749">
        <v>0</v>
      </c>
      <c r="L1749">
        <v>0</v>
      </c>
      <c r="M1749" t="str">
        <f t="shared" si="563"/>
        <v>No</v>
      </c>
      <c r="N1749">
        <f t="shared" si="582"/>
        <v>0</v>
      </c>
      <c r="O1749">
        <v>1592779</v>
      </c>
      <c r="P1749">
        <v>3327885</v>
      </c>
      <c r="Q1749">
        <v>2656624</v>
      </c>
      <c r="S1749">
        <f t="shared" si="564"/>
        <v>1.8095238095238095</v>
      </c>
      <c r="T1749">
        <f t="shared" si="565"/>
        <v>0.5714285714285714</v>
      </c>
      <c r="V1749" s="4">
        <f t="shared" si="566"/>
        <v>481.22904877989998</v>
      </c>
      <c r="W1749">
        <f t="shared" si="567"/>
        <v>3</v>
      </c>
      <c r="X1749">
        <f t="shared" si="568"/>
        <v>0.14285714285714285</v>
      </c>
      <c r="Y1749">
        <f t="shared" si="569"/>
        <v>7.8947368421052627E-2</v>
      </c>
      <c r="Z1749">
        <f t="shared" si="570"/>
        <v>0.25</v>
      </c>
      <c r="AA1749" t="str">
        <f t="shared" si="571"/>
        <v>O</v>
      </c>
      <c r="AD1749">
        <f t="shared" si="572"/>
        <v>-0.2</v>
      </c>
      <c r="AF1749" t="str">
        <f t="shared" si="573"/>
        <v>----</v>
      </c>
      <c r="AG1749" t="str">
        <f t="shared" si="574"/>
        <v>----</v>
      </c>
      <c r="AH1749" t="str">
        <f t="shared" si="575"/>
        <v>----</v>
      </c>
      <c r="AI1749" t="str">
        <f t="shared" si="576"/>
        <v>AlipatNoN</v>
      </c>
      <c r="AJ1749" t="str">
        <f t="shared" si="577"/>
        <v>----</v>
      </c>
      <c r="AK1749" t="str">
        <f t="shared" si="578"/>
        <v>----</v>
      </c>
      <c r="AM1749" s="4">
        <f t="shared" si="579"/>
        <v>481.34032591160837</v>
      </c>
      <c r="AN1749" s="4">
        <f t="shared" si="580"/>
        <v>481</v>
      </c>
      <c r="AO1749" s="4">
        <f t="shared" si="581"/>
        <v>0.34032591160837455</v>
      </c>
    </row>
    <row r="1750" spans="1:41" x14ac:dyDescent="0.25">
      <c r="A1750">
        <v>21</v>
      </c>
      <c r="B1750">
        <v>38</v>
      </c>
      <c r="C1750">
        <v>0</v>
      </c>
      <c r="D1750">
        <v>13</v>
      </c>
      <c r="E1750">
        <v>0</v>
      </c>
      <c r="F1750">
        <v>0</v>
      </c>
      <c r="H1750">
        <v>497.2239634</v>
      </c>
      <c r="J1750">
        <v>0</v>
      </c>
      <c r="K1750">
        <v>0</v>
      </c>
      <c r="L1750">
        <v>0</v>
      </c>
      <c r="M1750" t="str">
        <f t="shared" si="563"/>
        <v>No</v>
      </c>
      <c r="N1750">
        <f t="shared" si="582"/>
        <v>0</v>
      </c>
      <c r="O1750">
        <v>2032840</v>
      </c>
      <c r="P1750">
        <v>3209493</v>
      </c>
      <c r="Q1750">
        <v>2962402</v>
      </c>
      <c r="S1750">
        <f t="shared" si="564"/>
        <v>1.8095238095238095</v>
      </c>
      <c r="T1750">
        <f t="shared" si="565"/>
        <v>0.61904761904761907</v>
      </c>
      <c r="V1750" s="4">
        <f t="shared" si="566"/>
        <v>497.2239633799</v>
      </c>
      <c r="W1750">
        <f t="shared" si="567"/>
        <v>3</v>
      </c>
      <c r="X1750">
        <f t="shared" si="568"/>
        <v>0.14285714285714285</v>
      </c>
      <c r="Y1750">
        <f t="shared" si="569"/>
        <v>7.8947368421052627E-2</v>
      </c>
      <c r="Z1750">
        <f t="shared" si="570"/>
        <v>0.23076923076923078</v>
      </c>
      <c r="AA1750" t="str">
        <f t="shared" si="571"/>
        <v>O</v>
      </c>
      <c r="AD1750">
        <f t="shared" si="572"/>
        <v>-0.2413793103448276</v>
      </c>
      <c r="AF1750" t="str">
        <f t="shared" si="573"/>
        <v>----</v>
      </c>
      <c r="AG1750" t="str">
        <f t="shared" si="574"/>
        <v>----</v>
      </c>
      <c r="AH1750" t="str">
        <f t="shared" si="575"/>
        <v>----</v>
      </c>
      <c r="AI1750" t="str">
        <f t="shared" si="576"/>
        <v>----</v>
      </c>
      <c r="AJ1750" t="str">
        <f t="shared" si="577"/>
        <v>SatFACarb</v>
      </c>
      <c r="AK1750" t="str">
        <f t="shared" si="578"/>
        <v>----</v>
      </c>
      <c r="AM1750" s="4">
        <f t="shared" si="579"/>
        <v>497.33893910009368</v>
      </c>
      <c r="AN1750" s="4">
        <f t="shared" si="580"/>
        <v>497</v>
      </c>
      <c r="AO1750" s="4">
        <f t="shared" si="581"/>
        <v>0.33893910009368255</v>
      </c>
    </row>
    <row r="1751" spans="1:41" x14ac:dyDescent="0.25">
      <c r="A1751">
        <v>21</v>
      </c>
      <c r="B1751">
        <v>38</v>
      </c>
      <c r="C1751">
        <v>0</v>
      </c>
      <c r="D1751">
        <v>15</v>
      </c>
      <c r="E1751">
        <v>0</v>
      </c>
      <c r="F1751">
        <v>0</v>
      </c>
      <c r="H1751">
        <v>529.21379260000003</v>
      </c>
      <c r="J1751">
        <v>0</v>
      </c>
      <c r="K1751">
        <v>0</v>
      </c>
      <c r="L1751">
        <v>0</v>
      </c>
      <c r="M1751" t="str">
        <f t="shared" si="563"/>
        <v>No</v>
      </c>
      <c r="N1751">
        <f t="shared" si="582"/>
        <v>0</v>
      </c>
      <c r="O1751">
        <v>2294573</v>
      </c>
      <c r="P1751">
        <v>2506055</v>
      </c>
      <c r="Q1751">
        <v>2529474</v>
      </c>
      <c r="S1751">
        <f t="shared" si="564"/>
        <v>1.8095238095238095</v>
      </c>
      <c r="T1751">
        <f t="shared" si="565"/>
        <v>0.7142857142857143</v>
      </c>
      <c r="V1751" s="4">
        <f t="shared" si="566"/>
        <v>529.21379257990009</v>
      </c>
      <c r="W1751">
        <f t="shared" si="567"/>
        <v>3</v>
      </c>
      <c r="X1751">
        <f t="shared" si="568"/>
        <v>0.14285714285714285</v>
      </c>
      <c r="Y1751">
        <f t="shared" si="569"/>
        <v>7.8947368421052627E-2</v>
      </c>
      <c r="Z1751">
        <f t="shared" si="570"/>
        <v>0.2</v>
      </c>
      <c r="AA1751" t="str">
        <f t="shared" si="571"/>
        <v>O</v>
      </c>
      <c r="AD1751">
        <f t="shared" si="572"/>
        <v>-0.33333333333333331</v>
      </c>
      <c r="AF1751" t="str">
        <f t="shared" si="573"/>
        <v>----</v>
      </c>
      <c r="AG1751" t="str">
        <f t="shared" si="574"/>
        <v>----</v>
      </c>
      <c r="AH1751" t="str">
        <f t="shared" si="575"/>
        <v>----</v>
      </c>
      <c r="AI1751" t="str">
        <f t="shared" si="576"/>
        <v>----</v>
      </c>
      <c r="AJ1751" t="str">
        <f t="shared" si="577"/>
        <v>SatFACarb</v>
      </c>
      <c r="AK1751" t="str">
        <f t="shared" si="578"/>
        <v>----</v>
      </c>
      <c r="AM1751" s="4">
        <f t="shared" si="579"/>
        <v>529.33616547706436</v>
      </c>
      <c r="AN1751" s="4">
        <f t="shared" si="580"/>
        <v>529</v>
      </c>
      <c r="AO1751" s="4">
        <f t="shared" si="581"/>
        <v>0.3361654770643554</v>
      </c>
    </row>
    <row r="1752" spans="1:41" x14ac:dyDescent="0.25">
      <c r="A1752">
        <v>21</v>
      </c>
      <c r="B1752">
        <v>38</v>
      </c>
      <c r="C1752">
        <v>4</v>
      </c>
      <c r="D1752">
        <v>7</v>
      </c>
      <c r="E1752">
        <v>0</v>
      </c>
      <c r="F1752">
        <v>0</v>
      </c>
      <c r="H1752">
        <v>457.26677180000001</v>
      </c>
      <c r="J1752">
        <v>0</v>
      </c>
      <c r="K1752">
        <v>0</v>
      </c>
      <c r="L1752">
        <v>0</v>
      </c>
      <c r="M1752" t="str">
        <f t="shared" si="563"/>
        <v>No</v>
      </c>
      <c r="N1752">
        <f t="shared" si="582"/>
        <v>0</v>
      </c>
      <c r="O1752">
        <v>1532393</v>
      </c>
      <c r="P1752">
        <v>3077118</v>
      </c>
      <c r="Q1752">
        <v>2914249</v>
      </c>
      <c r="S1752">
        <f t="shared" si="564"/>
        <v>1.8095238095238095</v>
      </c>
      <c r="T1752">
        <f t="shared" si="565"/>
        <v>0.33333333333333331</v>
      </c>
      <c r="V1752" s="4">
        <f t="shared" si="566"/>
        <v>457.26677177990001</v>
      </c>
      <c r="W1752">
        <f t="shared" si="567"/>
        <v>5</v>
      </c>
      <c r="X1752">
        <f t="shared" si="568"/>
        <v>0.23809523809523808</v>
      </c>
      <c r="Y1752">
        <f t="shared" si="569"/>
        <v>0.13157894736842105</v>
      </c>
      <c r="Z1752">
        <f t="shared" si="570"/>
        <v>0.7142857142857143</v>
      </c>
      <c r="AA1752" t="str">
        <f t="shared" si="571"/>
        <v>O</v>
      </c>
      <c r="AD1752">
        <f t="shared" si="572"/>
        <v>-3.7037037037037035E-2</v>
      </c>
      <c r="AF1752" t="str">
        <f t="shared" si="573"/>
        <v>----</v>
      </c>
      <c r="AG1752" t="str">
        <f t="shared" si="574"/>
        <v>----</v>
      </c>
      <c r="AH1752" t="str">
        <f t="shared" si="575"/>
        <v>----</v>
      </c>
      <c r="AI1752" t="str">
        <f t="shared" si="576"/>
        <v>----</v>
      </c>
      <c r="AJ1752" t="str">
        <f t="shared" si="577"/>
        <v>----</v>
      </c>
      <c r="AK1752" t="str">
        <f t="shared" si="578"/>
        <v>Alipat+N</v>
      </c>
      <c r="AM1752" s="4">
        <f t="shared" si="579"/>
        <v>457.37250798788295</v>
      </c>
      <c r="AN1752" s="4">
        <f t="shared" si="580"/>
        <v>457</v>
      </c>
      <c r="AO1752" s="4">
        <f t="shared" si="581"/>
        <v>0.37250798788295469</v>
      </c>
    </row>
    <row r="1753" spans="1:41" x14ac:dyDescent="0.25">
      <c r="A1753">
        <v>21</v>
      </c>
      <c r="B1753">
        <v>40</v>
      </c>
      <c r="C1753">
        <v>0</v>
      </c>
      <c r="D1753">
        <v>7</v>
      </c>
      <c r="E1753">
        <v>0</v>
      </c>
      <c r="F1753">
        <v>0</v>
      </c>
      <c r="H1753">
        <v>403.27012580000002</v>
      </c>
      <c r="J1753">
        <v>0</v>
      </c>
      <c r="K1753">
        <v>0</v>
      </c>
      <c r="L1753">
        <v>0</v>
      </c>
      <c r="M1753" t="str">
        <f t="shared" si="563"/>
        <v>No</v>
      </c>
      <c r="N1753">
        <f t="shared" si="582"/>
        <v>0</v>
      </c>
      <c r="O1753">
        <v>1652755</v>
      </c>
      <c r="P1753">
        <v>3384873</v>
      </c>
      <c r="Q1753">
        <v>2881997</v>
      </c>
      <c r="S1753">
        <f t="shared" si="564"/>
        <v>1.9047619047619047</v>
      </c>
      <c r="T1753">
        <f t="shared" si="565"/>
        <v>0.33333333333333331</v>
      </c>
      <c r="V1753" s="4">
        <f t="shared" si="566"/>
        <v>403.27012577990001</v>
      </c>
      <c r="W1753">
        <f t="shared" si="567"/>
        <v>2</v>
      </c>
      <c r="X1753">
        <f t="shared" si="568"/>
        <v>9.5238095238095233E-2</v>
      </c>
      <c r="Y1753">
        <f t="shared" si="569"/>
        <v>0.05</v>
      </c>
      <c r="Z1753">
        <f t="shared" si="570"/>
        <v>0.2857142857142857</v>
      </c>
      <c r="AA1753" t="str">
        <f t="shared" si="571"/>
        <v>O</v>
      </c>
      <c r="AD1753">
        <f t="shared" si="572"/>
        <v>-8.5714285714285715E-2</v>
      </c>
      <c r="AF1753" t="str">
        <f t="shared" si="573"/>
        <v>----</v>
      </c>
      <c r="AG1753" t="str">
        <f t="shared" si="574"/>
        <v>----</v>
      </c>
      <c r="AH1753" t="str">
        <f t="shared" si="575"/>
        <v>----</v>
      </c>
      <c r="AI1753" t="str">
        <f t="shared" si="576"/>
        <v>AlipatNoN</v>
      </c>
      <c r="AJ1753" t="str">
        <f t="shared" si="577"/>
        <v>----</v>
      </c>
      <c r="AK1753" t="str">
        <f t="shared" si="578"/>
        <v>----</v>
      </c>
      <c r="AM1753" s="4">
        <f t="shared" si="579"/>
        <v>403.36337605856511</v>
      </c>
      <c r="AN1753" s="4">
        <f t="shared" si="580"/>
        <v>403</v>
      </c>
      <c r="AO1753" s="4">
        <f t="shared" si="581"/>
        <v>0.36337605856510891</v>
      </c>
    </row>
    <row r="1754" spans="1:41" x14ac:dyDescent="0.25">
      <c r="A1754">
        <v>21</v>
      </c>
      <c r="B1754">
        <v>40</v>
      </c>
      <c r="C1754">
        <v>0</v>
      </c>
      <c r="D1754">
        <v>8</v>
      </c>
      <c r="E1754">
        <v>0</v>
      </c>
      <c r="F1754">
        <v>0</v>
      </c>
      <c r="H1754">
        <v>419.26504039999998</v>
      </c>
      <c r="J1754">
        <v>0</v>
      </c>
      <c r="K1754">
        <v>0</v>
      </c>
      <c r="L1754">
        <v>0</v>
      </c>
      <c r="M1754" t="str">
        <f t="shared" si="563"/>
        <v>No</v>
      </c>
      <c r="N1754">
        <f t="shared" si="582"/>
        <v>0</v>
      </c>
      <c r="O1754">
        <v>1589332</v>
      </c>
      <c r="P1754">
        <v>4642582</v>
      </c>
      <c r="Q1754">
        <v>3238022</v>
      </c>
      <c r="S1754">
        <f t="shared" si="564"/>
        <v>1.9047619047619047</v>
      </c>
      <c r="T1754">
        <f t="shared" si="565"/>
        <v>0.38095238095238093</v>
      </c>
      <c r="V1754" s="4">
        <f t="shared" si="566"/>
        <v>419.26504037990003</v>
      </c>
      <c r="W1754">
        <f t="shared" si="567"/>
        <v>2</v>
      </c>
      <c r="X1754">
        <f t="shared" si="568"/>
        <v>9.5238095238095233E-2</v>
      </c>
      <c r="Y1754">
        <f t="shared" si="569"/>
        <v>0.05</v>
      </c>
      <c r="Z1754">
        <f t="shared" si="570"/>
        <v>0.25</v>
      </c>
      <c r="AA1754" t="str">
        <f t="shared" si="571"/>
        <v>O</v>
      </c>
      <c r="AD1754">
        <f t="shared" si="572"/>
        <v>-0.11764705882352941</v>
      </c>
      <c r="AF1754" t="str">
        <f t="shared" si="573"/>
        <v>----</v>
      </c>
      <c r="AG1754" t="str">
        <f t="shared" si="574"/>
        <v>----</v>
      </c>
      <c r="AH1754" t="str">
        <f t="shared" si="575"/>
        <v>----</v>
      </c>
      <c r="AI1754" t="str">
        <f t="shared" si="576"/>
        <v>AlipatNoN</v>
      </c>
      <c r="AJ1754" t="str">
        <f t="shared" si="577"/>
        <v>----</v>
      </c>
      <c r="AK1754" t="str">
        <f t="shared" si="578"/>
        <v>----</v>
      </c>
      <c r="AM1754" s="4">
        <f t="shared" si="579"/>
        <v>419.36198924705047</v>
      </c>
      <c r="AN1754" s="4">
        <f t="shared" si="580"/>
        <v>419</v>
      </c>
      <c r="AO1754" s="4">
        <f t="shared" si="581"/>
        <v>0.36198924705047375</v>
      </c>
    </row>
    <row r="1755" spans="1:41" x14ac:dyDescent="0.25">
      <c r="A1755">
        <v>21</v>
      </c>
      <c r="B1755">
        <v>40</v>
      </c>
      <c r="C1755">
        <v>0</v>
      </c>
      <c r="D1755">
        <v>9</v>
      </c>
      <c r="E1755">
        <v>0</v>
      </c>
      <c r="F1755">
        <v>0</v>
      </c>
      <c r="H1755">
        <v>435.25995499999999</v>
      </c>
      <c r="J1755">
        <v>0</v>
      </c>
      <c r="K1755">
        <v>0</v>
      </c>
      <c r="L1755">
        <v>0</v>
      </c>
      <c r="M1755" t="str">
        <f t="shared" si="563"/>
        <v>No</v>
      </c>
      <c r="N1755">
        <f t="shared" si="582"/>
        <v>0</v>
      </c>
      <c r="O1755">
        <v>2120324</v>
      </c>
      <c r="P1755">
        <v>3834999</v>
      </c>
      <c r="Q1755">
        <v>2842025</v>
      </c>
      <c r="S1755">
        <f t="shared" si="564"/>
        <v>1.9047619047619047</v>
      </c>
      <c r="T1755">
        <f t="shared" si="565"/>
        <v>0.42857142857142855</v>
      </c>
      <c r="V1755" s="4">
        <f t="shared" si="566"/>
        <v>435.25995497989999</v>
      </c>
      <c r="W1755">
        <f t="shared" si="567"/>
        <v>2</v>
      </c>
      <c r="X1755">
        <f t="shared" si="568"/>
        <v>9.5238095238095233E-2</v>
      </c>
      <c r="Y1755">
        <f t="shared" si="569"/>
        <v>0.05</v>
      </c>
      <c r="Z1755">
        <f t="shared" si="570"/>
        <v>0.22222222222222221</v>
      </c>
      <c r="AA1755" t="str">
        <f t="shared" si="571"/>
        <v>O</v>
      </c>
      <c r="AD1755">
        <f t="shared" si="572"/>
        <v>-0.15151515151515152</v>
      </c>
      <c r="AF1755" t="str">
        <f t="shared" si="573"/>
        <v>----</v>
      </c>
      <c r="AG1755" t="str">
        <f t="shared" si="574"/>
        <v>----</v>
      </c>
      <c r="AH1755" t="str">
        <f t="shared" si="575"/>
        <v>----</v>
      </c>
      <c r="AI1755" t="str">
        <f t="shared" si="576"/>
        <v>AlipatNoN</v>
      </c>
      <c r="AJ1755" t="str">
        <f t="shared" si="577"/>
        <v>----</v>
      </c>
      <c r="AK1755" t="str">
        <f t="shared" si="578"/>
        <v>----</v>
      </c>
      <c r="AM1755" s="4">
        <f t="shared" si="579"/>
        <v>435.36060243553572</v>
      </c>
      <c r="AN1755" s="4">
        <f t="shared" si="580"/>
        <v>435</v>
      </c>
      <c r="AO1755" s="4">
        <f t="shared" si="581"/>
        <v>0.36060243553572491</v>
      </c>
    </row>
    <row r="1756" spans="1:41" x14ac:dyDescent="0.25">
      <c r="A1756">
        <v>21</v>
      </c>
      <c r="B1756">
        <v>42</v>
      </c>
      <c r="C1756">
        <v>0</v>
      </c>
      <c r="D1756">
        <v>2</v>
      </c>
      <c r="E1756">
        <v>0</v>
      </c>
      <c r="F1756">
        <v>0</v>
      </c>
      <c r="H1756">
        <v>325.31120279999999</v>
      </c>
      <c r="J1756">
        <v>0</v>
      </c>
      <c r="K1756">
        <v>0</v>
      </c>
      <c r="L1756">
        <v>0</v>
      </c>
      <c r="M1756" t="str">
        <f t="shared" si="563"/>
        <v>No</v>
      </c>
      <c r="N1756">
        <f t="shared" si="582"/>
        <v>0</v>
      </c>
      <c r="O1756">
        <v>1543905</v>
      </c>
      <c r="P1756">
        <v>3349826</v>
      </c>
      <c r="Q1756">
        <v>3092167</v>
      </c>
      <c r="S1756">
        <f t="shared" si="564"/>
        <v>2</v>
      </c>
      <c r="T1756">
        <f t="shared" si="565"/>
        <v>9.5238095238095233E-2</v>
      </c>
      <c r="V1756" s="4">
        <f t="shared" si="566"/>
        <v>325.31120277989999</v>
      </c>
      <c r="W1756">
        <f t="shared" si="567"/>
        <v>1</v>
      </c>
      <c r="X1756">
        <f t="shared" si="568"/>
        <v>4.7619047619047616E-2</v>
      </c>
      <c r="Y1756">
        <f t="shared" si="569"/>
        <v>2.3809523809523808E-2</v>
      </c>
      <c r="Z1756">
        <f t="shared" si="570"/>
        <v>0.5</v>
      </c>
      <c r="AA1756" t="str">
        <f t="shared" si="571"/>
        <v>O</v>
      </c>
      <c r="AD1756">
        <f t="shared" si="572"/>
        <v>0</v>
      </c>
      <c r="AF1756" t="str">
        <f t="shared" si="573"/>
        <v>----</v>
      </c>
      <c r="AG1756" t="str">
        <f t="shared" si="574"/>
        <v>----</v>
      </c>
      <c r="AH1756" t="str">
        <f t="shared" si="575"/>
        <v>----</v>
      </c>
      <c r="AI1756" t="str">
        <f t="shared" si="576"/>
        <v>AlipatNoN</v>
      </c>
      <c r="AJ1756" t="str">
        <f t="shared" si="577"/>
        <v>----</v>
      </c>
      <c r="AK1756" t="str">
        <f t="shared" si="578"/>
        <v>----</v>
      </c>
      <c r="AM1756" s="4">
        <f t="shared" si="579"/>
        <v>325.38642620552184</v>
      </c>
      <c r="AN1756" s="4">
        <f t="shared" si="580"/>
        <v>325</v>
      </c>
      <c r="AO1756" s="4">
        <f t="shared" si="581"/>
        <v>0.38642620552184326</v>
      </c>
    </row>
    <row r="1757" spans="1:41" x14ac:dyDescent="0.25">
      <c r="A1757">
        <v>21</v>
      </c>
      <c r="B1757">
        <v>44</v>
      </c>
      <c r="C1757">
        <v>0</v>
      </c>
      <c r="D1757">
        <v>7</v>
      </c>
      <c r="E1757">
        <v>1</v>
      </c>
      <c r="F1757">
        <v>0</v>
      </c>
      <c r="H1757">
        <v>439.27349650000002</v>
      </c>
      <c r="J1757">
        <v>0</v>
      </c>
      <c r="K1757">
        <v>0</v>
      </c>
      <c r="L1757">
        <v>0</v>
      </c>
      <c r="M1757" t="str">
        <f t="shared" si="563"/>
        <v>No</v>
      </c>
      <c r="N1757">
        <f t="shared" si="582"/>
        <v>0</v>
      </c>
      <c r="O1757">
        <v>4973905</v>
      </c>
      <c r="P1757">
        <v>4254582</v>
      </c>
      <c r="Q1757">
        <v>1986183</v>
      </c>
      <c r="S1757">
        <f t="shared" si="564"/>
        <v>2.0952380952380953</v>
      </c>
      <c r="T1757">
        <f t="shared" si="565"/>
        <v>0.33333333333333331</v>
      </c>
      <c r="V1757" s="4">
        <f t="shared" si="566"/>
        <v>439.27349647990002</v>
      </c>
      <c r="W1757">
        <f t="shared" si="567"/>
        <v>0</v>
      </c>
      <c r="X1757">
        <f t="shared" si="568"/>
        <v>0</v>
      </c>
      <c r="Y1757">
        <f t="shared" si="569"/>
        <v>0</v>
      </c>
      <c r="Z1757">
        <f t="shared" si="570"/>
        <v>0</v>
      </c>
      <c r="AA1757" t="str">
        <f t="shared" si="571"/>
        <v>O</v>
      </c>
      <c r="AD1757">
        <f t="shared" si="572"/>
        <v>-0.27272727272727271</v>
      </c>
      <c r="AF1757" t="str">
        <f t="shared" si="573"/>
        <v>----</v>
      </c>
      <c r="AG1757" t="str">
        <f t="shared" si="574"/>
        <v>----</v>
      </c>
      <c r="AH1757" t="str">
        <f t="shared" si="575"/>
        <v>----</v>
      </c>
      <c r="AI1757" t="str">
        <f t="shared" si="576"/>
        <v>AlipatNoN</v>
      </c>
      <c r="AJ1757" t="str">
        <f t="shared" si="577"/>
        <v>----</v>
      </c>
      <c r="AK1757" t="str">
        <f t="shared" si="578"/>
        <v>----</v>
      </c>
      <c r="AM1757" s="4">
        <f t="shared" si="579"/>
        <v>439.37507200791049</v>
      </c>
      <c r="AN1757" s="4">
        <f t="shared" si="580"/>
        <v>439</v>
      </c>
      <c r="AO1757" s="4">
        <f t="shared" si="581"/>
        <v>0.37507200791048945</v>
      </c>
    </row>
    <row r="1758" spans="1:41" x14ac:dyDescent="0.25">
      <c r="A1758">
        <v>22</v>
      </c>
      <c r="B1758">
        <v>26</v>
      </c>
      <c r="C1758">
        <v>0</v>
      </c>
      <c r="D1758">
        <v>5</v>
      </c>
      <c r="E1758">
        <v>0</v>
      </c>
      <c r="F1758">
        <v>0</v>
      </c>
      <c r="H1758">
        <v>369.17074659999997</v>
      </c>
      <c r="J1758">
        <v>0</v>
      </c>
      <c r="K1758">
        <v>0</v>
      </c>
      <c r="L1758">
        <v>0</v>
      </c>
      <c r="M1758" t="str">
        <f t="shared" si="563"/>
        <v>No</v>
      </c>
      <c r="N1758">
        <f t="shared" si="582"/>
        <v>0</v>
      </c>
      <c r="O1758">
        <v>1674293</v>
      </c>
      <c r="P1758">
        <v>2724477</v>
      </c>
      <c r="Q1758">
        <v>2186591</v>
      </c>
      <c r="S1758">
        <f t="shared" si="564"/>
        <v>1.1818181818181819</v>
      </c>
      <c r="T1758">
        <f t="shared" si="565"/>
        <v>0.22727272727272727</v>
      </c>
      <c r="V1758" s="4">
        <f t="shared" si="566"/>
        <v>369.17074657990003</v>
      </c>
      <c r="W1758">
        <f t="shared" si="567"/>
        <v>10</v>
      </c>
      <c r="X1758">
        <f t="shared" si="568"/>
        <v>0.45454545454545453</v>
      </c>
      <c r="Y1758">
        <f t="shared" si="569"/>
        <v>0.38461538461538464</v>
      </c>
      <c r="Z1758">
        <f t="shared" si="570"/>
        <v>2</v>
      </c>
      <c r="AA1758" t="str">
        <f t="shared" si="571"/>
        <v>O</v>
      </c>
      <c r="AD1758">
        <f t="shared" si="572"/>
        <v>0.38461538461538464</v>
      </c>
      <c r="AF1758" t="str">
        <f t="shared" si="573"/>
        <v>----</v>
      </c>
      <c r="AG1758" t="str">
        <f t="shared" si="574"/>
        <v>----</v>
      </c>
      <c r="AH1758" t="str">
        <f t="shared" si="575"/>
        <v>HUnSatLig</v>
      </c>
      <c r="AI1758" t="str">
        <f t="shared" si="576"/>
        <v>----</v>
      </c>
      <c r="AJ1758" t="str">
        <f t="shared" si="577"/>
        <v>----</v>
      </c>
      <c r="AK1758" t="str">
        <f t="shared" si="578"/>
        <v>----</v>
      </c>
      <c r="AM1758" s="4">
        <f t="shared" si="579"/>
        <v>369.25611187921896</v>
      </c>
      <c r="AN1758" s="4">
        <f t="shared" si="580"/>
        <v>369</v>
      </c>
      <c r="AO1758" s="4">
        <f t="shared" si="581"/>
        <v>0.25611187921896317</v>
      </c>
    </row>
    <row r="1759" spans="1:41" x14ac:dyDescent="0.25">
      <c r="A1759">
        <v>22</v>
      </c>
      <c r="B1759">
        <v>28</v>
      </c>
      <c r="C1759">
        <v>0</v>
      </c>
      <c r="D1759">
        <v>4</v>
      </c>
      <c r="E1759">
        <v>0</v>
      </c>
      <c r="F1759">
        <v>0</v>
      </c>
      <c r="H1759">
        <v>355.19148200000001</v>
      </c>
      <c r="J1759">
        <v>0</v>
      </c>
      <c r="K1759">
        <v>0</v>
      </c>
      <c r="L1759">
        <v>0</v>
      </c>
      <c r="M1759" t="str">
        <f t="shared" si="563"/>
        <v>No</v>
      </c>
      <c r="N1759">
        <f t="shared" si="582"/>
        <v>0</v>
      </c>
      <c r="O1759">
        <v>1600967</v>
      </c>
      <c r="P1759">
        <v>1855055</v>
      </c>
      <c r="Q1759">
        <v>1689701</v>
      </c>
      <c r="S1759">
        <f t="shared" si="564"/>
        <v>1.2727272727272727</v>
      </c>
      <c r="T1759">
        <f t="shared" si="565"/>
        <v>0.18181818181818182</v>
      </c>
      <c r="V1759" s="4">
        <f t="shared" si="566"/>
        <v>355.1914819799</v>
      </c>
      <c r="W1759">
        <f t="shared" si="567"/>
        <v>9</v>
      </c>
      <c r="X1759">
        <f t="shared" si="568"/>
        <v>0.40909090909090912</v>
      </c>
      <c r="Y1759">
        <f t="shared" si="569"/>
        <v>0.32142857142857145</v>
      </c>
      <c r="Z1759">
        <f t="shared" si="570"/>
        <v>2.25</v>
      </c>
      <c r="AA1759" t="str">
        <f t="shared" si="571"/>
        <v>O</v>
      </c>
      <c r="AD1759">
        <f t="shared" si="572"/>
        <v>0.35</v>
      </c>
      <c r="AF1759" t="str">
        <f t="shared" si="573"/>
        <v>----</v>
      </c>
      <c r="AG1759" t="str">
        <f t="shared" si="574"/>
        <v>----</v>
      </c>
      <c r="AH1759" t="str">
        <f t="shared" si="575"/>
        <v>HUnSatLig</v>
      </c>
      <c r="AI1759" t="str">
        <f t="shared" si="576"/>
        <v>----</v>
      </c>
      <c r="AJ1759" t="str">
        <f t="shared" si="577"/>
        <v>----</v>
      </c>
      <c r="AK1759" t="str">
        <f t="shared" si="578"/>
        <v>----</v>
      </c>
      <c r="AM1759" s="4">
        <f t="shared" si="579"/>
        <v>355.27361478011687</v>
      </c>
      <c r="AN1759" s="4">
        <f t="shared" si="580"/>
        <v>355</v>
      </c>
      <c r="AO1759" s="4">
        <f t="shared" si="581"/>
        <v>0.27361478011687268</v>
      </c>
    </row>
    <row r="1760" spans="1:41" x14ac:dyDescent="0.25">
      <c r="A1760">
        <v>22</v>
      </c>
      <c r="B1760">
        <v>28</v>
      </c>
      <c r="C1760">
        <v>0</v>
      </c>
      <c r="D1760">
        <v>5</v>
      </c>
      <c r="E1760">
        <v>0</v>
      </c>
      <c r="F1760">
        <v>0</v>
      </c>
      <c r="H1760">
        <v>371.18639660000002</v>
      </c>
      <c r="J1760">
        <v>0</v>
      </c>
      <c r="K1760">
        <v>0</v>
      </c>
      <c r="L1760">
        <v>0</v>
      </c>
      <c r="M1760" t="str">
        <f t="shared" si="563"/>
        <v>No</v>
      </c>
      <c r="N1760">
        <f t="shared" si="582"/>
        <v>0</v>
      </c>
      <c r="O1760">
        <v>3504793</v>
      </c>
      <c r="P1760">
        <v>4288238</v>
      </c>
      <c r="Q1760">
        <v>3291584</v>
      </c>
      <c r="S1760">
        <f t="shared" si="564"/>
        <v>1.2727272727272727</v>
      </c>
      <c r="T1760">
        <f t="shared" si="565"/>
        <v>0.22727272727272727</v>
      </c>
      <c r="V1760" s="4">
        <f t="shared" si="566"/>
        <v>371.18639657989996</v>
      </c>
      <c r="W1760">
        <f t="shared" si="567"/>
        <v>9</v>
      </c>
      <c r="X1760">
        <f t="shared" si="568"/>
        <v>0.40909090909090912</v>
      </c>
      <c r="Y1760">
        <f t="shared" si="569"/>
        <v>0.32142857142857145</v>
      </c>
      <c r="Z1760">
        <f t="shared" si="570"/>
        <v>1.8</v>
      </c>
      <c r="AA1760" t="str">
        <f t="shared" si="571"/>
        <v>O</v>
      </c>
      <c r="AD1760">
        <f t="shared" si="572"/>
        <v>0.33333333333333331</v>
      </c>
      <c r="AF1760" t="str">
        <f t="shared" si="573"/>
        <v>----</v>
      </c>
      <c r="AG1760" t="str">
        <f t="shared" si="574"/>
        <v>----</v>
      </c>
      <c r="AH1760" t="str">
        <f t="shared" si="575"/>
        <v>HUnSatLig</v>
      </c>
      <c r="AI1760" t="str">
        <f t="shared" si="576"/>
        <v>----</v>
      </c>
      <c r="AJ1760" t="str">
        <f t="shared" si="577"/>
        <v>----</v>
      </c>
      <c r="AK1760" t="str">
        <f t="shared" si="578"/>
        <v>----</v>
      </c>
      <c r="AM1760" s="4">
        <f t="shared" si="579"/>
        <v>371.27222796860212</v>
      </c>
      <c r="AN1760" s="4">
        <f t="shared" si="580"/>
        <v>371</v>
      </c>
      <c r="AO1760" s="4">
        <f t="shared" si="581"/>
        <v>0.27222796860212384</v>
      </c>
    </row>
    <row r="1761" spans="1:41" x14ac:dyDescent="0.25">
      <c r="A1761">
        <v>22</v>
      </c>
      <c r="B1761">
        <v>30</v>
      </c>
      <c r="C1761">
        <v>0</v>
      </c>
      <c r="D1761">
        <v>5</v>
      </c>
      <c r="E1761">
        <v>0</v>
      </c>
      <c r="F1761">
        <v>0</v>
      </c>
      <c r="H1761">
        <v>373.20204660000002</v>
      </c>
      <c r="J1761">
        <v>0</v>
      </c>
      <c r="K1761">
        <v>0</v>
      </c>
      <c r="L1761">
        <v>0</v>
      </c>
      <c r="M1761" t="str">
        <f t="shared" si="563"/>
        <v>No</v>
      </c>
      <c r="N1761">
        <f t="shared" si="582"/>
        <v>0</v>
      </c>
      <c r="O1761">
        <v>3470584</v>
      </c>
      <c r="P1761">
        <v>4462936</v>
      </c>
      <c r="Q1761">
        <v>4461592</v>
      </c>
      <c r="S1761">
        <f t="shared" si="564"/>
        <v>1.3636363636363635</v>
      </c>
      <c r="T1761">
        <f t="shared" si="565"/>
        <v>0.22727272727272727</v>
      </c>
      <c r="V1761" s="4">
        <f t="shared" si="566"/>
        <v>373.20204657990001</v>
      </c>
      <c r="W1761">
        <f t="shared" si="567"/>
        <v>8</v>
      </c>
      <c r="X1761">
        <f t="shared" si="568"/>
        <v>0.36363636363636365</v>
      </c>
      <c r="Y1761">
        <f t="shared" si="569"/>
        <v>0.26666666666666666</v>
      </c>
      <c r="Z1761">
        <f t="shared" si="570"/>
        <v>1.6</v>
      </c>
      <c r="AA1761" t="str">
        <f t="shared" si="571"/>
        <v>CRAM</v>
      </c>
      <c r="AD1761">
        <f t="shared" si="572"/>
        <v>0.28205128205128205</v>
      </c>
      <c r="AF1761" t="str">
        <f t="shared" si="573"/>
        <v>----</v>
      </c>
      <c r="AG1761" t="str">
        <f t="shared" si="574"/>
        <v>----</v>
      </c>
      <c r="AH1761" t="str">
        <f t="shared" si="575"/>
        <v>HUnSatLig</v>
      </c>
      <c r="AI1761" t="str">
        <f t="shared" si="576"/>
        <v>----</v>
      </c>
      <c r="AJ1761" t="str">
        <f t="shared" si="577"/>
        <v>----</v>
      </c>
      <c r="AK1761" t="str">
        <f t="shared" si="578"/>
        <v>----</v>
      </c>
      <c r="AM1761" s="4">
        <f t="shared" si="579"/>
        <v>373.28834405798534</v>
      </c>
      <c r="AN1761" s="4">
        <f t="shared" si="580"/>
        <v>373</v>
      </c>
      <c r="AO1761" s="4">
        <f t="shared" si="581"/>
        <v>0.28834405798534135</v>
      </c>
    </row>
    <row r="1762" spans="1:41" x14ac:dyDescent="0.25">
      <c r="A1762">
        <v>22</v>
      </c>
      <c r="B1762">
        <v>32</v>
      </c>
      <c r="C1762">
        <v>0</v>
      </c>
      <c r="D1762">
        <v>5</v>
      </c>
      <c r="E1762">
        <v>0</v>
      </c>
      <c r="F1762">
        <v>0</v>
      </c>
      <c r="H1762">
        <v>375.21769660000001</v>
      </c>
      <c r="J1762">
        <v>0</v>
      </c>
      <c r="K1762">
        <v>0</v>
      </c>
      <c r="L1762">
        <v>0</v>
      </c>
      <c r="M1762" t="str">
        <f t="shared" si="563"/>
        <v>No</v>
      </c>
      <c r="N1762">
        <f t="shared" si="582"/>
        <v>0</v>
      </c>
      <c r="O1762">
        <v>2695503</v>
      </c>
      <c r="P1762">
        <v>4531127</v>
      </c>
      <c r="Q1762">
        <v>3683941</v>
      </c>
      <c r="S1762">
        <f t="shared" si="564"/>
        <v>1.4545454545454546</v>
      </c>
      <c r="T1762">
        <f t="shared" si="565"/>
        <v>0.22727272727272727</v>
      </c>
      <c r="V1762" s="4">
        <f t="shared" si="566"/>
        <v>375.21769657989995</v>
      </c>
      <c r="W1762">
        <f t="shared" si="567"/>
        <v>7</v>
      </c>
      <c r="X1762">
        <f t="shared" si="568"/>
        <v>0.31818181818181818</v>
      </c>
      <c r="Y1762">
        <f t="shared" si="569"/>
        <v>0.21875</v>
      </c>
      <c r="Z1762">
        <f t="shared" si="570"/>
        <v>1.4</v>
      </c>
      <c r="AA1762" t="str">
        <f t="shared" si="571"/>
        <v>CRAM</v>
      </c>
      <c r="AD1762">
        <f t="shared" si="572"/>
        <v>0.23076923076923078</v>
      </c>
      <c r="AF1762" t="str">
        <f t="shared" si="573"/>
        <v>----</v>
      </c>
      <c r="AG1762" t="str">
        <f t="shared" si="574"/>
        <v>----</v>
      </c>
      <c r="AH1762" t="str">
        <f t="shared" si="575"/>
        <v>HUnSatLig</v>
      </c>
      <c r="AI1762" t="str">
        <f t="shared" si="576"/>
        <v>----</v>
      </c>
      <c r="AJ1762" t="str">
        <f t="shared" si="577"/>
        <v>----</v>
      </c>
      <c r="AK1762" t="str">
        <f t="shared" si="578"/>
        <v>----</v>
      </c>
      <c r="AM1762" s="4">
        <f t="shared" si="579"/>
        <v>375.3044601473685</v>
      </c>
      <c r="AN1762" s="4">
        <f t="shared" si="580"/>
        <v>375</v>
      </c>
      <c r="AO1762" s="4">
        <f t="shared" si="581"/>
        <v>0.30446014736850202</v>
      </c>
    </row>
    <row r="1763" spans="1:41" x14ac:dyDescent="0.25">
      <c r="A1763">
        <v>22</v>
      </c>
      <c r="B1763">
        <v>34</v>
      </c>
      <c r="C1763">
        <v>0</v>
      </c>
      <c r="D1763">
        <v>5</v>
      </c>
      <c r="E1763">
        <v>0</v>
      </c>
      <c r="F1763">
        <v>0</v>
      </c>
      <c r="H1763">
        <v>377.2333466</v>
      </c>
      <c r="J1763">
        <v>0</v>
      </c>
      <c r="K1763">
        <v>0</v>
      </c>
      <c r="L1763">
        <v>0</v>
      </c>
      <c r="M1763" t="str">
        <f t="shared" si="563"/>
        <v>No</v>
      </c>
      <c r="N1763">
        <f t="shared" si="582"/>
        <v>0</v>
      </c>
      <c r="O1763">
        <v>2630557</v>
      </c>
      <c r="P1763">
        <v>3439626</v>
      </c>
      <c r="Q1763">
        <v>2708132</v>
      </c>
      <c r="S1763">
        <f t="shared" si="564"/>
        <v>1.5454545454545454</v>
      </c>
      <c r="T1763">
        <f t="shared" si="565"/>
        <v>0.22727272727272727</v>
      </c>
      <c r="V1763" s="4">
        <f t="shared" si="566"/>
        <v>377.2333465799</v>
      </c>
      <c r="W1763">
        <f t="shared" si="567"/>
        <v>6</v>
      </c>
      <c r="X1763">
        <f t="shared" si="568"/>
        <v>0.27272727272727271</v>
      </c>
      <c r="Y1763">
        <f t="shared" si="569"/>
        <v>0.17647058823529413</v>
      </c>
      <c r="Z1763">
        <f t="shared" si="570"/>
        <v>1.2</v>
      </c>
      <c r="AA1763" t="str">
        <f t="shared" si="571"/>
        <v>O</v>
      </c>
      <c r="AD1763">
        <f t="shared" si="572"/>
        <v>0.17948717948717949</v>
      </c>
      <c r="AF1763" t="str">
        <f t="shared" si="573"/>
        <v>----</v>
      </c>
      <c r="AG1763" t="str">
        <f t="shared" si="574"/>
        <v>----</v>
      </c>
      <c r="AH1763" t="str">
        <f t="shared" si="575"/>
        <v>----</v>
      </c>
      <c r="AI1763" t="str">
        <f t="shared" si="576"/>
        <v>AlipatNoN</v>
      </c>
      <c r="AJ1763" t="str">
        <f t="shared" si="577"/>
        <v>----</v>
      </c>
      <c r="AK1763" t="str">
        <f t="shared" si="578"/>
        <v>----</v>
      </c>
      <c r="AM1763" s="4">
        <f t="shared" si="579"/>
        <v>377.32057623675178</v>
      </c>
      <c r="AN1763" s="4">
        <f t="shared" si="580"/>
        <v>377</v>
      </c>
      <c r="AO1763" s="4">
        <f t="shared" si="581"/>
        <v>0.32057623675177638</v>
      </c>
    </row>
    <row r="1764" spans="1:41" x14ac:dyDescent="0.25">
      <c r="A1764">
        <v>22</v>
      </c>
      <c r="B1764">
        <v>34</v>
      </c>
      <c r="C1764">
        <v>0</v>
      </c>
      <c r="D1764">
        <v>15</v>
      </c>
      <c r="E1764">
        <v>0</v>
      </c>
      <c r="F1764">
        <v>0</v>
      </c>
      <c r="H1764">
        <v>537.18249260000005</v>
      </c>
      <c r="J1764">
        <v>0</v>
      </c>
      <c r="K1764">
        <v>0</v>
      </c>
      <c r="L1764">
        <v>0</v>
      </c>
      <c r="M1764" t="str">
        <f t="shared" ref="M1764:M1827" si="583">IF(J1764&gt;0,"Yes","No")</f>
        <v>No</v>
      </c>
      <c r="N1764">
        <f t="shared" si="582"/>
        <v>0</v>
      </c>
      <c r="O1764">
        <v>1622119</v>
      </c>
      <c r="P1764">
        <v>1716925</v>
      </c>
      <c r="Q1764">
        <v>1945172</v>
      </c>
      <c r="S1764">
        <f t="shared" ref="S1764:S1827" si="584">B1764/A1764</f>
        <v>1.5454545454545454</v>
      </c>
      <c r="T1764">
        <f t="shared" ref="T1764:T1827" si="585">D1764/A1764</f>
        <v>0.68181818181818177</v>
      </c>
      <c r="V1764" s="4">
        <f t="shared" ref="V1764:V1827" si="586">A1764*12+(B1764-1)*1.007825+C1764*14.003074+D1764*15.9949146+E1764*31.9720707+F1764*30.9737615+0.0005485799</f>
        <v>537.18249257989999</v>
      </c>
      <c r="W1764">
        <f t="shared" ref="W1764:W1827" si="587">1+A1764-B1764/2+C1764/2+F1764/2</f>
        <v>6</v>
      </c>
      <c r="X1764">
        <f t="shared" ref="X1764:X1827" si="588">W1764/A1764</f>
        <v>0.27272727272727271</v>
      </c>
      <c r="Y1764">
        <f t="shared" ref="Y1764:Y1827" si="589">W1764/B1764</f>
        <v>0.17647058823529413</v>
      </c>
      <c r="Z1764">
        <f t="shared" ref="Z1764:Z1827" si="590">W1764/D1764</f>
        <v>0.4</v>
      </c>
      <c r="AA1764" t="str">
        <f t="shared" ref="AA1764:AA1827" si="591">IF(X1764&gt;=0.3,IF(X1764&lt;=0.68,IF(Y1764&gt;=0.2,IF(Y1764&lt;=0.95,IF(Z1764&gt;=0.77,IF(Z1764&lt;=1.75,"CRAM","O"),"O"),"O"),"O"),"O"),"O")</f>
        <v>O</v>
      </c>
      <c r="AD1764">
        <f t="shared" ref="AD1764:AD1827" si="592">(1+A1764-D1764/2-E1764-B1764/2)/(A1764-D1764/2-E1764-C1764-F1764)</f>
        <v>-0.10344827586206896</v>
      </c>
      <c r="AF1764" t="str">
        <f t="shared" ref="AF1764:AF1827" si="593">IF(AD1764&gt;0.66,"CondAr","----")</f>
        <v>----</v>
      </c>
      <c r="AG1764" t="str">
        <f t="shared" ref="AG1764:AG1827" si="594">IF(AND((AD1764&gt;0.5),(AD1764&lt;=0.66)),"Aromatic","----")</f>
        <v>----</v>
      </c>
      <c r="AH1764" t="str">
        <f t="shared" ref="AH1764:AH1827" si="595">IF(AND((AD1764&lt;=0.5),(S1764&lt;1.5)),"HUnSatLig","----")</f>
        <v>----</v>
      </c>
      <c r="AI1764" t="str">
        <f t="shared" ref="AI1764:AI1827" si="596">IF(AND((T1764&lt;0.6),(S1764&gt;=1.5),(C1764=0)),"AlipatNoN","----")</f>
        <v>----</v>
      </c>
      <c r="AJ1764" t="str">
        <f t="shared" ref="AJ1764:AJ1827" si="597">IF(AND((S1764&gt;=1.5),(T1764&gt;=0.6)),"SatFACarb","----")</f>
        <v>SatFACarb</v>
      </c>
      <c r="AK1764" t="str">
        <f t="shared" ref="AK1764:AK1827" si="598">IF(AND((T1764&lt;0.6),(S1764&gt;=1.5),(C1764&gt;0)),"Alipat+N","----")</f>
        <v>----</v>
      </c>
      <c r="AM1764" s="4">
        <f t="shared" ref="AM1764:AM1827" si="599">V1764*(44/43.989828)</f>
        <v>537.30670812160474</v>
      </c>
      <c r="AN1764" s="4">
        <f t="shared" ref="AN1764:AN1827" si="600">INT(AM1764)</f>
        <v>537</v>
      </c>
      <c r="AO1764" s="4">
        <f t="shared" ref="AO1764:AO1827" si="601">AM1764-AN1764</f>
        <v>0.3067081216047427</v>
      </c>
    </row>
    <row r="1765" spans="1:41" x14ac:dyDescent="0.25">
      <c r="A1765">
        <v>22</v>
      </c>
      <c r="B1765">
        <v>35</v>
      </c>
      <c r="C1765">
        <v>3</v>
      </c>
      <c r="D1765">
        <v>13</v>
      </c>
      <c r="E1765">
        <v>0</v>
      </c>
      <c r="F1765">
        <v>0</v>
      </c>
      <c r="H1765">
        <v>548.20971039999995</v>
      </c>
      <c r="J1765">
        <v>0</v>
      </c>
      <c r="K1765">
        <v>0</v>
      </c>
      <c r="L1765">
        <v>0</v>
      </c>
      <c r="M1765" t="str">
        <f t="shared" si="583"/>
        <v>No</v>
      </c>
      <c r="N1765">
        <f t="shared" si="582"/>
        <v>0</v>
      </c>
      <c r="O1765">
        <v>1799974</v>
      </c>
      <c r="P1765">
        <v>2308877</v>
      </c>
      <c r="Q1765">
        <v>2129729</v>
      </c>
      <c r="S1765">
        <f t="shared" si="584"/>
        <v>1.5909090909090908</v>
      </c>
      <c r="T1765">
        <f t="shared" si="585"/>
        <v>0.59090909090909094</v>
      </c>
      <c r="V1765" s="4">
        <f t="shared" si="586"/>
        <v>548.20971037990012</v>
      </c>
      <c r="W1765">
        <f t="shared" si="587"/>
        <v>7</v>
      </c>
      <c r="X1765">
        <f t="shared" si="588"/>
        <v>0.31818181818181818</v>
      </c>
      <c r="Y1765">
        <f t="shared" si="589"/>
        <v>0.2</v>
      </c>
      <c r="Z1765">
        <f t="shared" si="590"/>
        <v>0.53846153846153844</v>
      </c>
      <c r="AA1765" t="str">
        <f t="shared" si="591"/>
        <v>O</v>
      </c>
      <c r="AD1765">
        <f t="shared" si="592"/>
        <v>-0.08</v>
      </c>
      <c r="AF1765" t="str">
        <f t="shared" si="593"/>
        <v>----</v>
      </c>
      <c r="AG1765" t="str">
        <f t="shared" si="594"/>
        <v>----</v>
      </c>
      <c r="AH1765" t="str">
        <f t="shared" si="595"/>
        <v>----</v>
      </c>
      <c r="AI1765" t="str">
        <f t="shared" si="596"/>
        <v>----</v>
      </c>
      <c r="AJ1765" t="str">
        <f t="shared" si="597"/>
        <v>----</v>
      </c>
      <c r="AK1765" t="str">
        <f t="shared" si="598"/>
        <v>Alipat+N</v>
      </c>
      <c r="AM1765" s="4">
        <f t="shared" si="599"/>
        <v>548.33647580335162</v>
      </c>
      <c r="AN1765" s="4">
        <f t="shared" si="600"/>
        <v>548</v>
      </c>
      <c r="AO1765" s="4">
        <f t="shared" si="601"/>
        <v>0.3364758033516182</v>
      </c>
    </row>
    <row r="1766" spans="1:41" x14ac:dyDescent="0.25">
      <c r="A1766">
        <v>22</v>
      </c>
      <c r="B1766">
        <v>36</v>
      </c>
      <c r="C1766">
        <v>0</v>
      </c>
      <c r="D1766">
        <v>5</v>
      </c>
      <c r="E1766">
        <v>0</v>
      </c>
      <c r="F1766">
        <v>0</v>
      </c>
      <c r="H1766">
        <v>379.2489966</v>
      </c>
      <c r="J1766">
        <v>0</v>
      </c>
      <c r="K1766">
        <v>0</v>
      </c>
      <c r="L1766">
        <v>0</v>
      </c>
      <c r="M1766" t="str">
        <f t="shared" si="583"/>
        <v>No</v>
      </c>
      <c r="N1766">
        <f t="shared" si="582"/>
        <v>0</v>
      </c>
      <c r="O1766">
        <v>2893790</v>
      </c>
      <c r="P1766">
        <v>3449423</v>
      </c>
      <c r="Q1766">
        <v>2467540</v>
      </c>
      <c r="S1766">
        <f t="shared" si="584"/>
        <v>1.6363636363636365</v>
      </c>
      <c r="T1766">
        <f t="shared" si="585"/>
        <v>0.22727272727272727</v>
      </c>
      <c r="V1766" s="4">
        <f t="shared" si="586"/>
        <v>379.24899657989994</v>
      </c>
      <c r="W1766">
        <f t="shared" si="587"/>
        <v>5</v>
      </c>
      <c r="X1766">
        <f t="shared" si="588"/>
        <v>0.22727272727272727</v>
      </c>
      <c r="Y1766">
        <f t="shared" si="589"/>
        <v>0.1388888888888889</v>
      </c>
      <c r="Z1766">
        <f t="shared" si="590"/>
        <v>1</v>
      </c>
      <c r="AA1766" t="str">
        <f t="shared" si="591"/>
        <v>O</v>
      </c>
      <c r="AD1766">
        <f t="shared" si="592"/>
        <v>0.12820512820512819</v>
      </c>
      <c r="AF1766" t="str">
        <f t="shared" si="593"/>
        <v>----</v>
      </c>
      <c r="AG1766" t="str">
        <f t="shared" si="594"/>
        <v>----</v>
      </c>
      <c r="AH1766" t="str">
        <f t="shared" si="595"/>
        <v>----</v>
      </c>
      <c r="AI1766" t="str">
        <f t="shared" si="596"/>
        <v>AlipatNoN</v>
      </c>
      <c r="AJ1766" t="str">
        <f t="shared" si="597"/>
        <v>----</v>
      </c>
      <c r="AK1766" t="str">
        <f t="shared" si="598"/>
        <v>----</v>
      </c>
      <c r="AM1766" s="4">
        <f t="shared" si="599"/>
        <v>379.33669232613494</v>
      </c>
      <c r="AN1766" s="4">
        <f t="shared" si="600"/>
        <v>379</v>
      </c>
      <c r="AO1766" s="4">
        <f t="shared" si="601"/>
        <v>0.33669232613493705</v>
      </c>
    </row>
    <row r="1767" spans="1:41" x14ac:dyDescent="0.25">
      <c r="A1767">
        <v>22</v>
      </c>
      <c r="B1767">
        <v>36</v>
      </c>
      <c r="C1767">
        <v>0</v>
      </c>
      <c r="D1767">
        <v>6</v>
      </c>
      <c r="E1767">
        <v>0</v>
      </c>
      <c r="F1767">
        <v>0</v>
      </c>
      <c r="H1767">
        <v>395.24391120000001</v>
      </c>
      <c r="J1767">
        <v>0</v>
      </c>
      <c r="K1767">
        <v>0</v>
      </c>
      <c r="L1767">
        <v>0</v>
      </c>
      <c r="M1767" t="str">
        <f t="shared" si="583"/>
        <v>No</v>
      </c>
      <c r="N1767">
        <f t="shared" si="582"/>
        <v>0</v>
      </c>
      <c r="O1767">
        <v>4005147</v>
      </c>
      <c r="P1767">
        <v>8371040</v>
      </c>
      <c r="Q1767">
        <v>5835073</v>
      </c>
      <c r="S1767">
        <f t="shared" si="584"/>
        <v>1.6363636363636365</v>
      </c>
      <c r="T1767">
        <f t="shared" si="585"/>
        <v>0.27272727272727271</v>
      </c>
      <c r="V1767" s="4">
        <f t="shared" si="586"/>
        <v>395.24391117989995</v>
      </c>
      <c r="W1767">
        <f t="shared" si="587"/>
        <v>5</v>
      </c>
      <c r="X1767">
        <f t="shared" si="588"/>
        <v>0.22727272727272727</v>
      </c>
      <c r="Y1767">
        <f t="shared" si="589"/>
        <v>0.1388888888888889</v>
      </c>
      <c r="Z1767">
        <f t="shared" si="590"/>
        <v>0.83333333333333337</v>
      </c>
      <c r="AA1767" t="str">
        <f t="shared" si="591"/>
        <v>O</v>
      </c>
      <c r="AD1767">
        <f t="shared" si="592"/>
        <v>0.10526315789473684</v>
      </c>
      <c r="AF1767" t="str">
        <f t="shared" si="593"/>
        <v>----</v>
      </c>
      <c r="AG1767" t="str">
        <f t="shared" si="594"/>
        <v>----</v>
      </c>
      <c r="AH1767" t="str">
        <f t="shared" si="595"/>
        <v>----</v>
      </c>
      <c r="AI1767" t="str">
        <f t="shared" si="596"/>
        <v>AlipatNoN</v>
      </c>
      <c r="AJ1767" t="str">
        <f t="shared" si="597"/>
        <v>----</v>
      </c>
      <c r="AK1767" t="str">
        <f t="shared" si="598"/>
        <v>----</v>
      </c>
      <c r="AM1767" s="4">
        <f t="shared" si="599"/>
        <v>395.33530551462025</v>
      </c>
      <c r="AN1767" s="4">
        <f t="shared" si="600"/>
        <v>395</v>
      </c>
      <c r="AO1767" s="4">
        <f t="shared" si="601"/>
        <v>0.33530551462024505</v>
      </c>
    </row>
    <row r="1768" spans="1:41" x14ac:dyDescent="0.25">
      <c r="A1768">
        <v>22</v>
      </c>
      <c r="B1768">
        <v>36</v>
      </c>
      <c r="C1768">
        <v>0</v>
      </c>
      <c r="D1768">
        <v>13</v>
      </c>
      <c r="E1768">
        <v>0</v>
      </c>
      <c r="F1768">
        <v>0</v>
      </c>
      <c r="H1768">
        <v>507.20831340000001</v>
      </c>
      <c r="J1768">
        <v>0</v>
      </c>
      <c r="K1768">
        <v>0</v>
      </c>
      <c r="L1768">
        <v>0</v>
      </c>
      <c r="M1768" t="str">
        <f t="shared" si="583"/>
        <v>No</v>
      </c>
      <c r="N1768">
        <f t="shared" si="582"/>
        <v>0</v>
      </c>
      <c r="O1768">
        <v>3217276</v>
      </c>
      <c r="P1768">
        <v>4213842</v>
      </c>
      <c r="Q1768">
        <v>4222843</v>
      </c>
      <c r="S1768">
        <f t="shared" si="584"/>
        <v>1.6363636363636365</v>
      </c>
      <c r="T1768">
        <f t="shared" si="585"/>
        <v>0.59090909090909094</v>
      </c>
      <c r="V1768" s="4">
        <f t="shared" si="586"/>
        <v>507.20831337989995</v>
      </c>
      <c r="W1768">
        <f t="shared" si="587"/>
        <v>5</v>
      </c>
      <c r="X1768">
        <f t="shared" si="588"/>
        <v>0.22727272727272727</v>
      </c>
      <c r="Y1768">
        <f t="shared" si="589"/>
        <v>0.1388888888888889</v>
      </c>
      <c r="Z1768">
        <f t="shared" si="590"/>
        <v>0.38461538461538464</v>
      </c>
      <c r="AA1768" t="str">
        <f t="shared" si="591"/>
        <v>O</v>
      </c>
      <c r="AD1768">
        <f t="shared" si="592"/>
        <v>-9.6774193548387094E-2</v>
      </c>
      <c r="AF1768" t="str">
        <f t="shared" si="593"/>
        <v>----</v>
      </c>
      <c r="AG1768" t="str">
        <f t="shared" si="594"/>
        <v>----</v>
      </c>
      <c r="AH1768" t="str">
        <f t="shared" si="595"/>
        <v>----</v>
      </c>
      <c r="AI1768" t="str">
        <f t="shared" si="596"/>
        <v>AlipatNoN</v>
      </c>
      <c r="AJ1768" t="str">
        <f t="shared" si="597"/>
        <v>----</v>
      </c>
      <c r="AK1768" t="str">
        <f t="shared" si="598"/>
        <v>----</v>
      </c>
      <c r="AM1768" s="4">
        <f t="shared" si="599"/>
        <v>507.32559783401734</v>
      </c>
      <c r="AN1768" s="4">
        <f t="shared" si="600"/>
        <v>507</v>
      </c>
      <c r="AO1768" s="4">
        <f t="shared" si="601"/>
        <v>0.32559783401734421</v>
      </c>
    </row>
    <row r="1769" spans="1:41" x14ac:dyDescent="0.25">
      <c r="A1769">
        <v>22</v>
      </c>
      <c r="B1769">
        <v>36</v>
      </c>
      <c r="C1769">
        <v>0</v>
      </c>
      <c r="D1769">
        <v>15</v>
      </c>
      <c r="E1769">
        <v>0</v>
      </c>
      <c r="F1769">
        <v>0</v>
      </c>
      <c r="H1769">
        <v>539.19814259999998</v>
      </c>
      <c r="J1769">
        <v>0</v>
      </c>
      <c r="K1769">
        <v>0</v>
      </c>
      <c r="L1769">
        <v>0</v>
      </c>
      <c r="M1769" t="str">
        <f t="shared" si="583"/>
        <v>No</v>
      </c>
      <c r="N1769">
        <f t="shared" si="582"/>
        <v>0</v>
      </c>
      <c r="O1769">
        <v>3225134</v>
      </c>
      <c r="P1769">
        <v>3048064</v>
      </c>
      <c r="Q1769">
        <v>2699818</v>
      </c>
      <c r="S1769">
        <f t="shared" si="584"/>
        <v>1.6363636363636365</v>
      </c>
      <c r="T1769">
        <f t="shared" si="585"/>
        <v>0.68181818181818177</v>
      </c>
      <c r="V1769" s="4">
        <f t="shared" si="586"/>
        <v>539.19814257990004</v>
      </c>
      <c r="W1769">
        <f t="shared" si="587"/>
        <v>5</v>
      </c>
      <c r="X1769">
        <f t="shared" si="588"/>
        <v>0.22727272727272727</v>
      </c>
      <c r="Y1769">
        <f t="shared" si="589"/>
        <v>0.1388888888888889</v>
      </c>
      <c r="Z1769">
        <f t="shared" si="590"/>
        <v>0.33333333333333331</v>
      </c>
      <c r="AA1769" t="str">
        <f t="shared" si="591"/>
        <v>O</v>
      </c>
      <c r="AD1769">
        <f t="shared" si="592"/>
        <v>-0.17241379310344829</v>
      </c>
      <c r="AF1769" t="str">
        <f t="shared" si="593"/>
        <v>----</v>
      </c>
      <c r="AG1769" t="str">
        <f t="shared" si="594"/>
        <v>----</v>
      </c>
      <c r="AH1769" t="str">
        <f t="shared" si="595"/>
        <v>----</v>
      </c>
      <c r="AI1769" t="str">
        <f t="shared" si="596"/>
        <v>----</v>
      </c>
      <c r="AJ1769" t="str">
        <f t="shared" si="597"/>
        <v>SatFACarb</v>
      </c>
      <c r="AK1769" t="str">
        <f t="shared" si="598"/>
        <v>----</v>
      </c>
      <c r="AM1769" s="4">
        <f t="shared" si="599"/>
        <v>539.32282421098796</v>
      </c>
      <c r="AN1769" s="4">
        <f t="shared" si="600"/>
        <v>539</v>
      </c>
      <c r="AO1769" s="4">
        <f t="shared" si="601"/>
        <v>0.32282421098796021</v>
      </c>
    </row>
    <row r="1770" spans="1:41" x14ac:dyDescent="0.25">
      <c r="A1770">
        <v>22</v>
      </c>
      <c r="B1770">
        <v>37</v>
      </c>
      <c r="C1770">
        <v>5</v>
      </c>
      <c r="D1770">
        <v>8</v>
      </c>
      <c r="E1770">
        <v>0</v>
      </c>
      <c r="F1770">
        <v>0</v>
      </c>
      <c r="H1770">
        <v>498.25693539999997</v>
      </c>
      <c r="J1770">
        <v>0</v>
      </c>
      <c r="K1770">
        <v>0</v>
      </c>
      <c r="L1770">
        <v>0</v>
      </c>
      <c r="M1770" t="str">
        <f t="shared" si="583"/>
        <v>No</v>
      </c>
      <c r="N1770">
        <f t="shared" si="582"/>
        <v>0</v>
      </c>
      <c r="O1770">
        <v>1948380</v>
      </c>
      <c r="P1770">
        <v>2814322</v>
      </c>
      <c r="Q1770">
        <v>2045711</v>
      </c>
      <c r="S1770">
        <f t="shared" si="584"/>
        <v>1.6818181818181819</v>
      </c>
      <c r="T1770">
        <f t="shared" si="585"/>
        <v>0.36363636363636365</v>
      </c>
      <c r="V1770" s="4">
        <f t="shared" si="586"/>
        <v>498.25693537990003</v>
      </c>
      <c r="W1770">
        <f t="shared" si="587"/>
        <v>7</v>
      </c>
      <c r="X1770">
        <f t="shared" si="588"/>
        <v>0.31818181818181818</v>
      </c>
      <c r="Y1770">
        <f t="shared" si="589"/>
        <v>0.1891891891891892</v>
      </c>
      <c r="Z1770">
        <f t="shared" si="590"/>
        <v>0.875</v>
      </c>
      <c r="AA1770" t="str">
        <f t="shared" si="591"/>
        <v>O</v>
      </c>
      <c r="AD1770">
        <f t="shared" si="592"/>
        <v>3.8461538461538464E-2</v>
      </c>
      <c r="AF1770" t="str">
        <f t="shared" si="593"/>
        <v>----</v>
      </c>
      <c r="AG1770" t="str">
        <f t="shared" si="594"/>
        <v>----</v>
      </c>
      <c r="AH1770" t="str">
        <f t="shared" si="595"/>
        <v>----</v>
      </c>
      <c r="AI1770" t="str">
        <f t="shared" si="596"/>
        <v>----</v>
      </c>
      <c r="AJ1770" t="str">
        <f t="shared" si="597"/>
        <v>----</v>
      </c>
      <c r="AK1770" t="str">
        <f t="shared" si="598"/>
        <v>Alipat+N</v>
      </c>
      <c r="AM1770" s="4">
        <f t="shared" si="599"/>
        <v>498.37214995965883</v>
      </c>
      <c r="AN1770" s="4">
        <f t="shared" si="600"/>
        <v>498</v>
      </c>
      <c r="AO1770" s="4">
        <f t="shared" si="601"/>
        <v>0.37214995965882736</v>
      </c>
    </row>
    <row r="1771" spans="1:41" x14ac:dyDescent="0.25">
      <c r="A1771">
        <v>22</v>
      </c>
      <c r="B1771">
        <v>38</v>
      </c>
      <c r="C1771">
        <v>0</v>
      </c>
      <c r="D1771">
        <v>5</v>
      </c>
      <c r="E1771">
        <v>0</v>
      </c>
      <c r="F1771">
        <v>0</v>
      </c>
      <c r="H1771">
        <v>381.26464659999999</v>
      </c>
      <c r="J1771">
        <v>0</v>
      </c>
      <c r="K1771">
        <v>0</v>
      </c>
      <c r="L1771">
        <v>0</v>
      </c>
      <c r="M1771" t="str">
        <f t="shared" si="583"/>
        <v>No</v>
      </c>
      <c r="N1771">
        <f t="shared" si="582"/>
        <v>0</v>
      </c>
      <c r="O1771">
        <v>3663890</v>
      </c>
      <c r="P1771">
        <v>4842115</v>
      </c>
      <c r="Q1771">
        <v>4447475</v>
      </c>
      <c r="S1771">
        <f t="shared" si="584"/>
        <v>1.7272727272727273</v>
      </c>
      <c r="T1771">
        <f t="shared" si="585"/>
        <v>0.22727272727272727</v>
      </c>
      <c r="V1771" s="4">
        <f t="shared" si="586"/>
        <v>381.26464657989999</v>
      </c>
      <c r="W1771">
        <f t="shared" si="587"/>
        <v>4</v>
      </c>
      <c r="X1771">
        <f t="shared" si="588"/>
        <v>0.18181818181818182</v>
      </c>
      <c r="Y1771">
        <f t="shared" si="589"/>
        <v>0.10526315789473684</v>
      </c>
      <c r="Z1771">
        <f t="shared" si="590"/>
        <v>0.8</v>
      </c>
      <c r="AA1771" t="str">
        <f t="shared" si="591"/>
        <v>O</v>
      </c>
      <c r="AD1771">
        <f t="shared" si="592"/>
        <v>7.6923076923076927E-2</v>
      </c>
      <c r="AF1771" t="str">
        <f t="shared" si="593"/>
        <v>----</v>
      </c>
      <c r="AG1771" t="str">
        <f t="shared" si="594"/>
        <v>----</v>
      </c>
      <c r="AH1771" t="str">
        <f t="shared" si="595"/>
        <v>----</v>
      </c>
      <c r="AI1771" t="str">
        <f t="shared" si="596"/>
        <v>AlipatNoN</v>
      </c>
      <c r="AJ1771" t="str">
        <f t="shared" si="597"/>
        <v>----</v>
      </c>
      <c r="AK1771" t="str">
        <f t="shared" si="598"/>
        <v>----</v>
      </c>
      <c r="AM1771" s="4">
        <f t="shared" si="599"/>
        <v>381.35280841551815</v>
      </c>
      <c r="AN1771" s="4">
        <f t="shared" si="600"/>
        <v>381</v>
      </c>
      <c r="AO1771" s="4">
        <f t="shared" si="601"/>
        <v>0.35280841551815456</v>
      </c>
    </row>
    <row r="1772" spans="1:41" x14ac:dyDescent="0.25">
      <c r="A1772">
        <v>22</v>
      </c>
      <c r="B1772">
        <v>38</v>
      </c>
      <c r="C1772">
        <v>0</v>
      </c>
      <c r="D1772">
        <v>6</v>
      </c>
      <c r="E1772">
        <v>0</v>
      </c>
      <c r="F1772">
        <v>0</v>
      </c>
      <c r="H1772">
        <v>397.25956120000001</v>
      </c>
      <c r="J1772">
        <v>0</v>
      </c>
      <c r="K1772">
        <v>0</v>
      </c>
      <c r="L1772">
        <v>0</v>
      </c>
      <c r="M1772" t="str">
        <f t="shared" si="583"/>
        <v>No</v>
      </c>
      <c r="N1772">
        <f t="shared" si="582"/>
        <v>0</v>
      </c>
      <c r="O1772">
        <v>2909327</v>
      </c>
      <c r="P1772">
        <v>4164810</v>
      </c>
      <c r="Q1772">
        <v>3475608</v>
      </c>
      <c r="S1772">
        <f t="shared" si="584"/>
        <v>1.7272727272727273</v>
      </c>
      <c r="T1772">
        <f t="shared" si="585"/>
        <v>0.27272727272727271</v>
      </c>
      <c r="V1772" s="4">
        <f t="shared" si="586"/>
        <v>397.2595611799</v>
      </c>
      <c r="W1772">
        <f t="shared" si="587"/>
        <v>4</v>
      </c>
      <c r="X1772">
        <f t="shared" si="588"/>
        <v>0.18181818181818182</v>
      </c>
      <c r="Y1772">
        <f t="shared" si="589"/>
        <v>0.10526315789473684</v>
      </c>
      <c r="Z1772">
        <f t="shared" si="590"/>
        <v>0.66666666666666663</v>
      </c>
      <c r="AA1772" t="str">
        <f t="shared" si="591"/>
        <v>O</v>
      </c>
      <c r="AD1772">
        <f t="shared" si="592"/>
        <v>5.2631578947368418E-2</v>
      </c>
      <c r="AF1772" t="str">
        <f t="shared" si="593"/>
        <v>----</v>
      </c>
      <c r="AG1772" t="str">
        <f t="shared" si="594"/>
        <v>----</v>
      </c>
      <c r="AH1772" t="str">
        <f t="shared" si="595"/>
        <v>----</v>
      </c>
      <c r="AI1772" t="str">
        <f t="shared" si="596"/>
        <v>AlipatNoN</v>
      </c>
      <c r="AJ1772" t="str">
        <f t="shared" si="597"/>
        <v>----</v>
      </c>
      <c r="AK1772" t="str">
        <f t="shared" si="598"/>
        <v>----</v>
      </c>
      <c r="AM1772" s="4">
        <f t="shared" si="599"/>
        <v>397.35142160400352</v>
      </c>
      <c r="AN1772" s="4">
        <f t="shared" si="600"/>
        <v>397</v>
      </c>
      <c r="AO1772" s="4">
        <f t="shared" si="601"/>
        <v>0.35142160400351941</v>
      </c>
    </row>
    <row r="1773" spans="1:41" x14ac:dyDescent="0.25">
      <c r="A1773">
        <v>22</v>
      </c>
      <c r="B1773">
        <v>38</v>
      </c>
      <c r="C1773">
        <v>0</v>
      </c>
      <c r="D1773">
        <v>7</v>
      </c>
      <c r="E1773">
        <v>0</v>
      </c>
      <c r="F1773">
        <v>0</v>
      </c>
      <c r="H1773">
        <v>413.25447580000002</v>
      </c>
      <c r="J1773">
        <v>0</v>
      </c>
      <c r="K1773">
        <v>0</v>
      </c>
      <c r="L1773">
        <v>0</v>
      </c>
      <c r="M1773" t="str">
        <f t="shared" si="583"/>
        <v>No</v>
      </c>
      <c r="N1773">
        <f t="shared" si="582"/>
        <v>0</v>
      </c>
      <c r="O1773">
        <v>4003079</v>
      </c>
      <c r="P1773">
        <v>6236897</v>
      </c>
      <c r="Q1773">
        <v>4861021</v>
      </c>
      <c r="S1773">
        <f t="shared" si="584"/>
        <v>1.7272727272727273</v>
      </c>
      <c r="T1773">
        <f t="shared" si="585"/>
        <v>0.31818181818181818</v>
      </c>
      <c r="V1773" s="4">
        <f t="shared" si="586"/>
        <v>413.25447577990002</v>
      </c>
      <c r="W1773">
        <f t="shared" si="587"/>
        <v>4</v>
      </c>
      <c r="X1773">
        <f t="shared" si="588"/>
        <v>0.18181818181818182</v>
      </c>
      <c r="Y1773">
        <f t="shared" si="589"/>
        <v>0.10526315789473684</v>
      </c>
      <c r="Z1773">
        <f t="shared" si="590"/>
        <v>0.5714285714285714</v>
      </c>
      <c r="AA1773" t="str">
        <f t="shared" si="591"/>
        <v>O</v>
      </c>
      <c r="AD1773">
        <f t="shared" si="592"/>
        <v>2.7027027027027029E-2</v>
      </c>
      <c r="AF1773" t="str">
        <f t="shared" si="593"/>
        <v>----</v>
      </c>
      <c r="AG1773" t="str">
        <f t="shared" si="594"/>
        <v>----</v>
      </c>
      <c r="AH1773" t="str">
        <f t="shared" si="595"/>
        <v>----</v>
      </c>
      <c r="AI1773" t="str">
        <f t="shared" si="596"/>
        <v>AlipatNoN</v>
      </c>
      <c r="AJ1773" t="str">
        <f t="shared" si="597"/>
        <v>----</v>
      </c>
      <c r="AK1773" t="str">
        <f t="shared" si="598"/>
        <v>----</v>
      </c>
      <c r="AM1773" s="4">
        <f t="shared" si="599"/>
        <v>413.35003479248883</v>
      </c>
      <c r="AN1773" s="4">
        <f t="shared" si="600"/>
        <v>413</v>
      </c>
      <c r="AO1773" s="4">
        <f t="shared" si="601"/>
        <v>0.35003479248882741</v>
      </c>
    </row>
    <row r="1774" spans="1:41" x14ac:dyDescent="0.25">
      <c r="A1774">
        <v>22</v>
      </c>
      <c r="B1774">
        <v>38</v>
      </c>
      <c r="C1774">
        <v>0</v>
      </c>
      <c r="D1774">
        <v>8</v>
      </c>
      <c r="E1774">
        <v>0</v>
      </c>
      <c r="F1774">
        <v>0</v>
      </c>
      <c r="H1774">
        <v>429.24939039999998</v>
      </c>
      <c r="J1774">
        <v>0</v>
      </c>
      <c r="K1774">
        <v>0</v>
      </c>
      <c r="L1774">
        <v>0</v>
      </c>
      <c r="M1774" t="str">
        <f t="shared" si="583"/>
        <v>No</v>
      </c>
      <c r="N1774">
        <f t="shared" si="582"/>
        <v>0</v>
      </c>
      <c r="O1774">
        <v>5880841</v>
      </c>
      <c r="P1774">
        <v>8499665</v>
      </c>
      <c r="Q1774">
        <v>7190309</v>
      </c>
      <c r="S1774">
        <f t="shared" si="584"/>
        <v>1.7272727272727273</v>
      </c>
      <c r="T1774">
        <f t="shared" si="585"/>
        <v>0.36363636363636365</v>
      </c>
      <c r="V1774" s="4">
        <f t="shared" si="586"/>
        <v>429.24939037990003</v>
      </c>
      <c r="W1774">
        <f t="shared" si="587"/>
        <v>4</v>
      </c>
      <c r="X1774">
        <f t="shared" si="588"/>
        <v>0.18181818181818182</v>
      </c>
      <c r="Y1774">
        <f t="shared" si="589"/>
        <v>0.10526315789473684</v>
      </c>
      <c r="Z1774">
        <f t="shared" si="590"/>
        <v>0.5</v>
      </c>
      <c r="AA1774" t="str">
        <f t="shared" si="591"/>
        <v>O</v>
      </c>
      <c r="AD1774">
        <f t="shared" si="592"/>
        <v>0</v>
      </c>
      <c r="AF1774" t="str">
        <f t="shared" si="593"/>
        <v>----</v>
      </c>
      <c r="AG1774" t="str">
        <f t="shared" si="594"/>
        <v>----</v>
      </c>
      <c r="AH1774" t="str">
        <f t="shared" si="595"/>
        <v>----</v>
      </c>
      <c r="AI1774" t="str">
        <f t="shared" si="596"/>
        <v>AlipatNoN</v>
      </c>
      <c r="AJ1774" t="str">
        <f t="shared" si="597"/>
        <v>----</v>
      </c>
      <c r="AK1774" t="str">
        <f t="shared" si="598"/>
        <v>----</v>
      </c>
      <c r="AM1774" s="4">
        <f t="shared" si="599"/>
        <v>429.34864798097414</v>
      </c>
      <c r="AN1774" s="4">
        <f t="shared" si="600"/>
        <v>429</v>
      </c>
      <c r="AO1774" s="4">
        <f t="shared" si="601"/>
        <v>0.34864798097413541</v>
      </c>
    </row>
    <row r="1775" spans="1:41" x14ac:dyDescent="0.25">
      <c r="A1775">
        <v>22</v>
      </c>
      <c r="B1775">
        <v>38</v>
      </c>
      <c r="C1775">
        <v>0</v>
      </c>
      <c r="D1775">
        <v>11</v>
      </c>
      <c r="E1775">
        <v>0</v>
      </c>
      <c r="F1775">
        <v>0</v>
      </c>
      <c r="H1775">
        <v>477.23413420000003</v>
      </c>
      <c r="J1775">
        <v>0</v>
      </c>
      <c r="K1775">
        <v>0</v>
      </c>
      <c r="L1775">
        <v>0</v>
      </c>
      <c r="M1775" t="str">
        <f t="shared" si="583"/>
        <v>No</v>
      </c>
      <c r="N1775">
        <f t="shared" si="582"/>
        <v>0</v>
      </c>
      <c r="O1775">
        <v>5143996</v>
      </c>
      <c r="P1775">
        <v>7507554</v>
      </c>
      <c r="Q1775">
        <v>7257865</v>
      </c>
      <c r="S1775">
        <f t="shared" si="584"/>
        <v>1.7272727272727273</v>
      </c>
      <c r="T1775">
        <f t="shared" si="585"/>
        <v>0.5</v>
      </c>
      <c r="V1775" s="4">
        <f t="shared" si="586"/>
        <v>477.23413417990002</v>
      </c>
      <c r="W1775">
        <f t="shared" si="587"/>
        <v>4</v>
      </c>
      <c r="X1775">
        <f t="shared" si="588"/>
        <v>0.18181818181818182</v>
      </c>
      <c r="Y1775">
        <f t="shared" si="589"/>
        <v>0.10526315789473684</v>
      </c>
      <c r="Z1775">
        <f t="shared" si="590"/>
        <v>0.36363636363636365</v>
      </c>
      <c r="AA1775" t="str">
        <f t="shared" si="591"/>
        <v>O</v>
      </c>
      <c r="AD1775">
        <f t="shared" si="592"/>
        <v>-9.0909090909090912E-2</v>
      </c>
      <c r="AF1775" t="str">
        <f t="shared" si="593"/>
        <v>----</v>
      </c>
      <c r="AG1775" t="str">
        <f t="shared" si="594"/>
        <v>----</v>
      </c>
      <c r="AH1775" t="str">
        <f t="shared" si="595"/>
        <v>----</v>
      </c>
      <c r="AI1775" t="str">
        <f t="shared" si="596"/>
        <v>AlipatNoN</v>
      </c>
      <c r="AJ1775" t="str">
        <f t="shared" si="597"/>
        <v>----</v>
      </c>
      <c r="AK1775" t="str">
        <f t="shared" si="598"/>
        <v>----</v>
      </c>
      <c r="AM1775" s="4">
        <f t="shared" si="599"/>
        <v>477.34448754643</v>
      </c>
      <c r="AN1775" s="4">
        <f t="shared" si="600"/>
        <v>477</v>
      </c>
      <c r="AO1775" s="4">
        <f t="shared" si="601"/>
        <v>0.34448754643000257</v>
      </c>
    </row>
    <row r="1776" spans="1:41" x14ac:dyDescent="0.25">
      <c r="A1776">
        <v>22</v>
      </c>
      <c r="B1776">
        <v>38</v>
      </c>
      <c r="C1776">
        <v>0</v>
      </c>
      <c r="D1776">
        <v>12</v>
      </c>
      <c r="E1776">
        <v>0</v>
      </c>
      <c r="F1776">
        <v>0</v>
      </c>
      <c r="H1776">
        <v>493.22904879999999</v>
      </c>
      <c r="J1776">
        <v>0</v>
      </c>
      <c r="K1776">
        <v>0</v>
      </c>
      <c r="L1776">
        <v>0</v>
      </c>
      <c r="M1776" t="str">
        <f t="shared" si="583"/>
        <v>No</v>
      </c>
      <c r="N1776">
        <f t="shared" si="582"/>
        <v>0</v>
      </c>
      <c r="O1776">
        <v>3804793</v>
      </c>
      <c r="P1776">
        <v>7480234</v>
      </c>
      <c r="Q1776">
        <v>6746421</v>
      </c>
      <c r="S1776">
        <f t="shared" si="584"/>
        <v>1.7272727272727273</v>
      </c>
      <c r="T1776">
        <f t="shared" si="585"/>
        <v>0.54545454545454541</v>
      </c>
      <c r="V1776" s="4">
        <f t="shared" si="586"/>
        <v>493.22904877989998</v>
      </c>
      <c r="W1776">
        <f t="shared" si="587"/>
        <v>4</v>
      </c>
      <c r="X1776">
        <f t="shared" si="588"/>
        <v>0.18181818181818182</v>
      </c>
      <c r="Y1776">
        <f t="shared" si="589"/>
        <v>0.10526315789473684</v>
      </c>
      <c r="Z1776">
        <f t="shared" si="590"/>
        <v>0.33333333333333331</v>
      </c>
      <c r="AA1776" t="str">
        <f t="shared" si="591"/>
        <v>O</v>
      </c>
      <c r="AD1776">
        <f t="shared" si="592"/>
        <v>-0.125</v>
      </c>
      <c r="AF1776" t="str">
        <f t="shared" si="593"/>
        <v>----</v>
      </c>
      <c r="AG1776" t="str">
        <f t="shared" si="594"/>
        <v>----</v>
      </c>
      <c r="AH1776" t="str">
        <f t="shared" si="595"/>
        <v>----</v>
      </c>
      <c r="AI1776" t="str">
        <f t="shared" si="596"/>
        <v>AlipatNoN</v>
      </c>
      <c r="AJ1776" t="str">
        <f t="shared" si="597"/>
        <v>----</v>
      </c>
      <c r="AK1776" t="str">
        <f t="shared" si="598"/>
        <v>----</v>
      </c>
      <c r="AM1776" s="4">
        <f t="shared" si="599"/>
        <v>493.34310073491525</v>
      </c>
      <c r="AN1776" s="4">
        <f t="shared" si="600"/>
        <v>493</v>
      </c>
      <c r="AO1776" s="4">
        <f t="shared" si="601"/>
        <v>0.34310073491525372</v>
      </c>
    </row>
    <row r="1777" spans="1:41" x14ac:dyDescent="0.25">
      <c r="A1777">
        <v>22</v>
      </c>
      <c r="B1777">
        <v>38</v>
      </c>
      <c r="C1777">
        <v>0</v>
      </c>
      <c r="D1777">
        <v>13</v>
      </c>
      <c r="E1777">
        <v>0</v>
      </c>
      <c r="F1777">
        <v>0</v>
      </c>
      <c r="H1777">
        <v>509.2239634</v>
      </c>
      <c r="J1777">
        <v>0</v>
      </c>
      <c r="K1777">
        <v>0</v>
      </c>
      <c r="L1777">
        <v>0</v>
      </c>
      <c r="M1777" t="str">
        <f t="shared" si="583"/>
        <v>No</v>
      </c>
      <c r="N1777">
        <f t="shared" si="582"/>
        <v>0</v>
      </c>
      <c r="O1777">
        <v>3097495</v>
      </c>
      <c r="P1777">
        <v>3851487</v>
      </c>
      <c r="Q1777">
        <v>4144065</v>
      </c>
      <c r="S1777">
        <f t="shared" si="584"/>
        <v>1.7272727272727273</v>
      </c>
      <c r="T1777">
        <f t="shared" si="585"/>
        <v>0.59090909090909094</v>
      </c>
      <c r="V1777" s="4">
        <f t="shared" si="586"/>
        <v>509.2239633799</v>
      </c>
      <c r="W1777">
        <f t="shared" si="587"/>
        <v>4</v>
      </c>
      <c r="X1777">
        <f t="shared" si="588"/>
        <v>0.18181818181818182</v>
      </c>
      <c r="Y1777">
        <f t="shared" si="589"/>
        <v>0.10526315789473684</v>
      </c>
      <c r="Z1777">
        <f t="shared" si="590"/>
        <v>0.30769230769230771</v>
      </c>
      <c r="AA1777" t="str">
        <f t="shared" si="591"/>
        <v>O</v>
      </c>
      <c r="AD1777">
        <f t="shared" si="592"/>
        <v>-0.16129032258064516</v>
      </c>
      <c r="AF1777" t="str">
        <f t="shared" si="593"/>
        <v>----</v>
      </c>
      <c r="AG1777" t="str">
        <f t="shared" si="594"/>
        <v>----</v>
      </c>
      <c r="AH1777" t="str">
        <f t="shared" si="595"/>
        <v>----</v>
      </c>
      <c r="AI1777" t="str">
        <f t="shared" si="596"/>
        <v>AlipatNoN</v>
      </c>
      <c r="AJ1777" t="str">
        <f t="shared" si="597"/>
        <v>----</v>
      </c>
      <c r="AK1777" t="str">
        <f t="shared" si="598"/>
        <v>----</v>
      </c>
      <c r="AM1777" s="4">
        <f t="shared" si="599"/>
        <v>509.34171392340056</v>
      </c>
      <c r="AN1777" s="4">
        <f t="shared" si="600"/>
        <v>509</v>
      </c>
      <c r="AO1777" s="4">
        <f t="shared" si="601"/>
        <v>0.34171392340056173</v>
      </c>
    </row>
    <row r="1778" spans="1:41" x14ac:dyDescent="0.25">
      <c r="A1778">
        <v>22</v>
      </c>
      <c r="B1778">
        <v>38</v>
      </c>
      <c r="C1778">
        <v>0</v>
      </c>
      <c r="D1778">
        <v>14</v>
      </c>
      <c r="E1778">
        <v>0</v>
      </c>
      <c r="F1778">
        <v>0</v>
      </c>
      <c r="H1778">
        <v>525.21887800000002</v>
      </c>
      <c r="J1778">
        <v>0</v>
      </c>
      <c r="K1778">
        <v>0</v>
      </c>
      <c r="L1778">
        <v>0</v>
      </c>
      <c r="M1778" t="str">
        <f t="shared" si="583"/>
        <v>No</v>
      </c>
      <c r="N1778">
        <f t="shared" si="582"/>
        <v>0</v>
      </c>
      <c r="O1778">
        <v>4345720</v>
      </c>
      <c r="P1778">
        <v>4062020</v>
      </c>
      <c r="Q1778">
        <v>4182227</v>
      </c>
      <c r="S1778">
        <f t="shared" si="584"/>
        <v>1.7272727272727273</v>
      </c>
      <c r="T1778">
        <f t="shared" si="585"/>
        <v>0.63636363636363635</v>
      </c>
      <c r="V1778" s="4">
        <f t="shared" si="586"/>
        <v>525.21887797990007</v>
      </c>
      <c r="W1778">
        <f t="shared" si="587"/>
        <v>4</v>
      </c>
      <c r="X1778">
        <f t="shared" si="588"/>
        <v>0.18181818181818182</v>
      </c>
      <c r="Y1778">
        <f t="shared" si="589"/>
        <v>0.10526315789473684</v>
      </c>
      <c r="Z1778">
        <f t="shared" si="590"/>
        <v>0.2857142857142857</v>
      </c>
      <c r="AA1778" t="str">
        <f t="shared" si="591"/>
        <v>O</v>
      </c>
      <c r="AD1778">
        <f t="shared" si="592"/>
        <v>-0.2</v>
      </c>
      <c r="AF1778" t="str">
        <f t="shared" si="593"/>
        <v>----</v>
      </c>
      <c r="AG1778" t="str">
        <f t="shared" si="594"/>
        <v>----</v>
      </c>
      <c r="AH1778" t="str">
        <f t="shared" si="595"/>
        <v>----</v>
      </c>
      <c r="AI1778" t="str">
        <f t="shared" si="596"/>
        <v>----</v>
      </c>
      <c r="AJ1778" t="str">
        <f t="shared" si="597"/>
        <v>SatFACarb</v>
      </c>
      <c r="AK1778" t="str">
        <f t="shared" si="598"/>
        <v>----</v>
      </c>
      <c r="AM1778" s="4">
        <f t="shared" si="599"/>
        <v>525.34032711188593</v>
      </c>
      <c r="AN1778" s="4">
        <f t="shared" si="600"/>
        <v>525</v>
      </c>
      <c r="AO1778" s="4">
        <f t="shared" si="601"/>
        <v>0.34032711188592657</v>
      </c>
    </row>
    <row r="1779" spans="1:41" x14ac:dyDescent="0.25">
      <c r="A1779">
        <v>22</v>
      </c>
      <c r="B1779">
        <v>40</v>
      </c>
      <c r="C1779">
        <v>0</v>
      </c>
      <c r="D1779">
        <v>4</v>
      </c>
      <c r="E1779">
        <v>0</v>
      </c>
      <c r="F1779">
        <v>0</v>
      </c>
      <c r="H1779">
        <v>367.28538200000003</v>
      </c>
      <c r="J1779">
        <v>0</v>
      </c>
      <c r="K1779">
        <v>0</v>
      </c>
      <c r="L1779">
        <v>0</v>
      </c>
      <c r="M1779" t="str">
        <f t="shared" si="583"/>
        <v>No</v>
      </c>
      <c r="N1779">
        <f t="shared" si="582"/>
        <v>0</v>
      </c>
      <c r="O1779">
        <v>5045238</v>
      </c>
      <c r="P1779">
        <v>6690350</v>
      </c>
      <c r="Q1779">
        <v>14005533</v>
      </c>
      <c r="S1779">
        <f t="shared" si="584"/>
        <v>1.8181818181818181</v>
      </c>
      <c r="T1779">
        <f t="shared" si="585"/>
        <v>0.18181818181818182</v>
      </c>
      <c r="V1779" s="4">
        <f t="shared" si="586"/>
        <v>367.28538197990002</v>
      </c>
      <c r="W1779">
        <f t="shared" si="587"/>
        <v>3</v>
      </c>
      <c r="X1779">
        <f t="shared" si="588"/>
        <v>0.13636363636363635</v>
      </c>
      <c r="Y1779">
        <f t="shared" si="589"/>
        <v>7.4999999999999997E-2</v>
      </c>
      <c r="Z1779">
        <f t="shared" si="590"/>
        <v>0.75</v>
      </c>
      <c r="AA1779" t="str">
        <f t="shared" si="591"/>
        <v>O</v>
      </c>
      <c r="AD1779">
        <f t="shared" si="592"/>
        <v>0.05</v>
      </c>
      <c r="AF1779" t="str">
        <f t="shared" si="593"/>
        <v>----</v>
      </c>
      <c r="AG1779" t="str">
        <f t="shared" si="594"/>
        <v>----</v>
      </c>
      <c r="AH1779" t="str">
        <f t="shared" si="595"/>
        <v>----</v>
      </c>
      <c r="AI1779" t="str">
        <f t="shared" si="596"/>
        <v>AlipatNoN</v>
      </c>
      <c r="AJ1779" t="str">
        <f t="shared" si="597"/>
        <v>----</v>
      </c>
      <c r="AK1779" t="str">
        <f t="shared" si="598"/>
        <v>----</v>
      </c>
      <c r="AM1779" s="4">
        <f t="shared" si="599"/>
        <v>367.37031131641612</v>
      </c>
      <c r="AN1779" s="4">
        <f t="shared" si="600"/>
        <v>367</v>
      </c>
      <c r="AO1779" s="4">
        <f t="shared" si="601"/>
        <v>0.37031131641612092</v>
      </c>
    </row>
    <row r="1780" spans="1:41" x14ac:dyDescent="0.25">
      <c r="A1780">
        <v>22</v>
      </c>
      <c r="B1780">
        <v>40</v>
      </c>
      <c r="C1780">
        <v>0</v>
      </c>
      <c r="D1780">
        <v>5</v>
      </c>
      <c r="E1780">
        <v>0</v>
      </c>
      <c r="F1780">
        <v>0</v>
      </c>
      <c r="H1780">
        <v>383.28029659999999</v>
      </c>
      <c r="J1780">
        <v>0</v>
      </c>
      <c r="K1780">
        <v>0</v>
      </c>
      <c r="L1780">
        <v>0</v>
      </c>
      <c r="M1780" t="str">
        <f t="shared" si="583"/>
        <v>No</v>
      </c>
      <c r="N1780">
        <f t="shared" si="582"/>
        <v>0</v>
      </c>
      <c r="O1780">
        <v>12187189</v>
      </c>
      <c r="P1780">
        <v>11720869</v>
      </c>
      <c r="Q1780">
        <v>9131775</v>
      </c>
      <c r="S1780">
        <f t="shared" si="584"/>
        <v>1.8181818181818181</v>
      </c>
      <c r="T1780">
        <f t="shared" si="585"/>
        <v>0.22727272727272727</v>
      </c>
      <c r="V1780" s="4">
        <f t="shared" si="586"/>
        <v>383.28029657990004</v>
      </c>
      <c r="W1780">
        <f t="shared" si="587"/>
        <v>3</v>
      </c>
      <c r="X1780">
        <f t="shared" si="588"/>
        <v>0.13636363636363635</v>
      </c>
      <c r="Y1780">
        <f t="shared" si="589"/>
        <v>7.4999999999999997E-2</v>
      </c>
      <c r="Z1780">
        <f t="shared" si="590"/>
        <v>0.6</v>
      </c>
      <c r="AA1780" t="str">
        <f t="shared" si="591"/>
        <v>O</v>
      </c>
      <c r="AD1780">
        <f t="shared" si="592"/>
        <v>2.564102564102564E-2</v>
      </c>
      <c r="AF1780" t="str">
        <f t="shared" si="593"/>
        <v>----</v>
      </c>
      <c r="AG1780" t="str">
        <f t="shared" si="594"/>
        <v>----</v>
      </c>
      <c r="AH1780" t="str">
        <f t="shared" si="595"/>
        <v>----</v>
      </c>
      <c r="AI1780" t="str">
        <f t="shared" si="596"/>
        <v>AlipatNoN</v>
      </c>
      <c r="AJ1780" t="str">
        <f t="shared" si="597"/>
        <v>----</v>
      </c>
      <c r="AK1780" t="str">
        <f t="shared" si="598"/>
        <v>----</v>
      </c>
      <c r="AM1780" s="4">
        <f t="shared" si="599"/>
        <v>383.36892450490143</v>
      </c>
      <c r="AN1780" s="4">
        <f t="shared" si="600"/>
        <v>383</v>
      </c>
      <c r="AO1780" s="4">
        <f t="shared" si="601"/>
        <v>0.36892450490142892</v>
      </c>
    </row>
    <row r="1781" spans="1:41" x14ac:dyDescent="0.25">
      <c r="A1781">
        <v>22</v>
      </c>
      <c r="B1781">
        <v>40</v>
      </c>
      <c r="C1781">
        <v>0</v>
      </c>
      <c r="D1781">
        <v>6</v>
      </c>
      <c r="E1781">
        <v>0</v>
      </c>
      <c r="F1781">
        <v>0</v>
      </c>
      <c r="H1781">
        <v>399.2752112</v>
      </c>
      <c r="J1781">
        <v>0</v>
      </c>
      <c r="K1781">
        <v>0</v>
      </c>
      <c r="L1781">
        <v>0</v>
      </c>
      <c r="M1781" t="str">
        <f t="shared" si="583"/>
        <v>No</v>
      </c>
      <c r="N1781">
        <f t="shared" si="582"/>
        <v>0</v>
      </c>
      <c r="O1781">
        <v>3409890</v>
      </c>
      <c r="P1781">
        <v>4847120</v>
      </c>
      <c r="Q1781">
        <v>3042255</v>
      </c>
      <c r="S1781">
        <f t="shared" si="584"/>
        <v>1.8181818181818181</v>
      </c>
      <c r="T1781">
        <f t="shared" si="585"/>
        <v>0.27272727272727271</v>
      </c>
      <c r="V1781" s="4">
        <f t="shared" si="586"/>
        <v>399.2752111799</v>
      </c>
      <c r="W1781">
        <f t="shared" si="587"/>
        <v>3</v>
      </c>
      <c r="X1781">
        <f t="shared" si="588"/>
        <v>0.13636363636363635</v>
      </c>
      <c r="Y1781">
        <f t="shared" si="589"/>
        <v>7.4999999999999997E-2</v>
      </c>
      <c r="Z1781">
        <f t="shared" si="590"/>
        <v>0.5</v>
      </c>
      <c r="AA1781" t="str">
        <f t="shared" si="591"/>
        <v>O</v>
      </c>
      <c r="AD1781">
        <f t="shared" si="592"/>
        <v>0</v>
      </c>
      <c r="AF1781" t="str">
        <f t="shared" si="593"/>
        <v>----</v>
      </c>
      <c r="AG1781" t="str">
        <f t="shared" si="594"/>
        <v>----</v>
      </c>
      <c r="AH1781" t="str">
        <f t="shared" si="595"/>
        <v>----</v>
      </c>
      <c r="AI1781" t="str">
        <f t="shared" si="596"/>
        <v>AlipatNoN</v>
      </c>
      <c r="AJ1781" t="str">
        <f t="shared" si="597"/>
        <v>----</v>
      </c>
      <c r="AK1781" t="str">
        <f t="shared" si="598"/>
        <v>----</v>
      </c>
      <c r="AM1781" s="4">
        <f t="shared" si="599"/>
        <v>399.36753769338668</v>
      </c>
      <c r="AN1781" s="4">
        <f t="shared" si="600"/>
        <v>399</v>
      </c>
      <c r="AO1781" s="4">
        <f t="shared" si="601"/>
        <v>0.36753769338668008</v>
      </c>
    </row>
    <row r="1782" spans="1:41" x14ac:dyDescent="0.25">
      <c r="A1782">
        <v>22</v>
      </c>
      <c r="B1782">
        <v>40</v>
      </c>
      <c r="C1782">
        <v>0</v>
      </c>
      <c r="D1782">
        <v>7</v>
      </c>
      <c r="E1782">
        <v>0</v>
      </c>
      <c r="F1782">
        <v>0</v>
      </c>
      <c r="H1782">
        <v>415.27012580000002</v>
      </c>
      <c r="J1782">
        <v>0</v>
      </c>
      <c r="K1782">
        <v>0</v>
      </c>
      <c r="L1782">
        <v>0</v>
      </c>
      <c r="M1782" t="str">
        <f t="shared" si="583"/>
        <v>No</v>
      </c>
      <c r="N1782">
        <f t="shared" si="582"/>
        <v>0</v>
      </c>
      <c r="O1782">
        <v>2662204</v>
      </c>
      <c r="P1782">
        <v>4702989</v>
      </c>
      <c r="Q1782">
        <v>3355781</v>
      </c>
      <c r="S1782">
        <f t="shared" si="584"/>
        <v>1.8181818181818181</v>
      </c>
      <c r="T1782">
        <f t="shared" si="585"/>
        <v>0.31818181818181818</v>
      </c>
      <c r="V1782" s="4">
        <f t="shared" si="586"/>
        <v>415.27012577990001</v>
      </c>
      <c r="W1782">
        <f t="shared" si="587"/>
        <v>3</v>
      </c>
      <c r="X1782">
        <f t="shared" si="588"/>
        <v>0.13636363636363635</v>
      </c>
      <c r="Y1782">
        <f t="shared" si="589"/>
        <v>7.4999999999999997E-2</v>
      </c>
      <c r="Z1782">
        <f t="shared" si="590"/>
        <v>0.42857142857142855</v>
      </c>
      <c r="AA1782" t="str">
        <f t="shared" si="591"/>
        <v>O</v>
      </c>
      <c r="AD1782">
        <f t="shared" si="592"/>
        <v>-2.7027027027027029E-2</v>
      </c>
      <c r="AF1782" t="str">
        <f t="shared" si="593"/>
        <v>----</v>
      </c>
      <c r="AG1782" t="str">
        <f t="shared" si="594"/>
        <v>----</v>
      </c>
      <c r="AH1782" t="str">
        <f t="shared" si="595"/>
        <v>----</v>
      </c>
      <c r="AI1782" t="str">
        <f t="shared" si="596"/>
        <v>AlipatNoN</v>
      </c>
      <c r="AJ1782" t="str">
        <f t="shared" si="597"/>
        <v>----</v>
      </c>
      <c r="AK1782" t="str">
        <f t="shared" si="598"/>
        <v>----</v>
      </c>
      <c r="AM1782" s="4">
        <f t="shared" si="599"/>
        <v>415.36615088187199</v>
      </c>
      <c r="AN1782" s="4">
        <f t="shared" si="600"/>
        <v>415</v>
      </c>
      <c r="AO1782" s="4">
        <f t="shared" si="601"/>
        <v>0.36615088187198808</v>
      </c>
    </row>
    <row r="1783" spans="1:41" x14ac:dyDescent="0.25">
      <c r="A1783">
        <v>22</v>
      </c>
      <c r="B1783">
        <v>40</v>
      </c>
      <c r="C1783">
        <v>0</v>
      </c>
      <c r="D1783">
        <v>8</v>
      </c>
      <c r="E1783">
        <v>0</v>
      </c>
      <c r="F1783">
        <v>0</v>
      </c>
      <c r="H1783">
        <v>431.26504039999998</v>
      </c>
      <c r="J1783">
        <v>0</v>
      </c>
      <c r="K1783">
        <v>0</v>
      </c>
      <c r="L1783">
        <v>0</v>
      </c>
      <c r="M1783" t="str">
        <f t="shared" si="583"/>
        <v>No</v>
      </c>
      <c r="N1783">
        <f t="shared" si="582"/>
        <v>0</v>
      </c>
      <c r="O1783">
        <v>3100562</v>
      </c>
      <c r="P1783">
        <v>4364645</v>
      </c>
      <c r="Q1783">
        <v>3452079</v>
      </c>
      <c r="S1783">
        <f t="shared" si="584"/>
        <v>1.8181818181818181</v>
      </c>
      <c r="T1783">
        <f t="shared" si="585"/>
        <v>0.36363636363636365</v>
      </c>
      <c r="V1783" s="4">
        <f t="shared" si="586"/>
        <v>431.26504037990003</v>
      </c>
      <c r="W1783">
        <f t="shared" si="587"/>
        <v>3</v>
      </c>
      <c r="X1783">
        <f t="shared" si="588"/>
        <v>0.13636363636363635</v>
      </c>
      <c r="Y1783">
        <f t="shared" si="589"/>
        <v>7.4999999999999997E-2</v>
      </c>
      <c r="Z1783">
        <f t="shared" si="590"/>
        <v>0.375</v>
      </c>
      <c r="AA1783" t="str">
        <f t="shared" si="591"/>
        <v>O</v>
      </c>
      <c r="AD1783">
        <f t="shared" si="592"/>
        <v>-5.5555555555555552E-2</v>
      </c>
      <c r="AF1783" t="str">
        <f t="shared" si="593"/>
        <v>----</v>
      </c>
      <c r="AG1783" t="str">
        <f t="shared" si="594"/>
        <v>----</v>
      </c>
      <c r="AH1783" t="str">
        <f t="shared" si="595"/>
        <v>----</v>
      </c>
      <c r="AI1783" t="str">
        <f t="shared" si="596"/>
        <v>AlipatNoN</v>
      </c>
      <c r="AJ1783" t="str">
        <f t="shared" si="597"/>
        <v>----</v>
      </c>
      <c r="AK1783" t="str">
        <f t="shared" si="598"/>
        <v>----</v>
      </c>
      <c r="AM1783" s="4">
        <f t="shared" si="599"/>
        <v>431.36476407035735</v>
      </c>
      <c r="AN1783" s="4">
        <f t="shared" si="600"/>
        <v>431</v>
      </c>
      <c r="AO1783" s="4">
        <f t="shared" si="601"/>
        <v>0.36476407035735292</v>
      </c>
    </row>
    <row r="1784" spans="1:41" x14ac:dyDescent="0.25">
      <c r="A1784">
        <v>22</v>
      </c>
      <c r="B1784">
        <v>40</v>
      </c>
      <c r="C1784">
        <v>0</v>
      </c>
      <c r="D1784">
        <v>9</v>
      </c>
      <c r="E1784">
        <v>0</v>
      </c>
      <c r="F1784">
        <v>0</v>
      </c>
      <c r="H1784">
        <v>447.25995499999999</v>
      </c>
      <c r="J1784">
        <v>0</v>
      </c>
      <c r="K1784">
        <v>0</v>
      </c>
      <c r="L1784">
        <v>0</v>
      </c>
      <c r="M1784" t="str">
        <f t="shared" si="583"/>
        <v>No</v>
      </c>
      <c r="N1784">
        <f t="shared" si="582"/>
        <v>0</v>
      </c>
      <c r="O1784">
        <v>2848453</v>
      </c>
      <c r="P1784">
        <v>5062026</v>
      </c>
      <c r="Q1784">
        <v>4034099</v>
      </c>
      <c r="S1784">
        <f t="shared" si="584"/>
        <v>1.8181818181818181</v>
      </c>
      <c r="T1784">
        <f t="shared" si="585"/>
        <v>0.40909090909090912</v>
      </c>
      <c r="V1784" s="4">
        <f t="shared" si="586"/>
        <v>447.25995497989999</v>
      </c>
      <c r="W1784">
        <f t="shared" si="587"/>
        <v>3</v>
      </c>
      <c r="X1784">
        <f t="shared" si="588"/>
        <v>0.13636363636363635</v>
      </c>
      <c r="Y1784">
        <f t="shared" si="589"/>
        <v>7.4999999999999997E-2</v>
      </c>
      <c r="Z1784">
        <f t="shared" si="590"/>
        <v>0.33333333333333331</v>
      </c>
      <c r="AA1784" t="str">
        <f t="shared" si="591"/>
        <v>O</v>
      </c>
      <c r="AD1784">
        <f t="shared" si="592"/>
        <v>-8.5714285714285715E-2</v>
      </c>
      <c r="AF1784" t="str">
        <f t="shared" si="593"/>
        <v>----</v>
      </c>
      <c r="AG1784" t="str">
        <f t="shared" si="594"/>
        <v>----</v>
      </c>
      <c r="AH1784" t="str">
        <f t="shared" si="595"/>
        <v>----</v>
      </c>
      <c r="AI1784" t="str">
        <f t="shared" si="596"/>
        <v>AlipatNoN</v>
      </c>
      <c r="AJ1784" t="str">
        <f t="shared" si="597"/>
        <v>----</v>
      </c>
      <c r="AK1784" t="str">
        <f t="shared" si="598"/>
        <v>----</v>
      </c>
      <c r="AM1784" s="4">
        <f t="shared" si="599"/>
        <v>447.3633772588426</v>
      </c>
      <c r="AN1784" s="4">
        <f t="shared" si="600"/>
        <v>447</v>
      </c>
      <c r="AO1784" s="4">
        <f t="shared" si="601"/>
        <v>0.36337725884260408</v>
      </c>
    </row>
    <row r="1785" spans="1:41" x14ac:dyDescent="0.25">
      <c r="A1785">
        <v>22</v>
      </c>
      <c r="B1785">
        <v>40</v>
      </c>
      <c r="C1785">
        <v>0</v>
      </c>
      <c r="D1785">
        <v>10</v>
      </c>
      <c r="E1785">
        <v>0</v>
      </c>
      <c r="F1785">
        <v>0</v>
      </c>
      <c r="H1785">
        <v>463.25486960000001</v>
      </c>
      <c r="J1785">
        <v>0</v>
      </c>
      <c r="K1785">
        <v>0</v>
      </c>
      <c r="L1785">
        <v>0</v>
      </c>
      <c r="M1785" t="str">
        <f t="shared" si="583"/>
        <v>No</v>
      </c>
      <c r="N1785">
        <f t="shared" si="582"/>
        <v>0</v>
      </c>
      <c r="O1785">
        <v>1769146</v>
      </c>
      <c r="P1785">
        <v>3157486</v>
      </c>
      <c r="Q1785">
        <v>3344118</v>
      </c>
      <c r="S1785">
        <f t="shared" si="584"/>
        <v>1.8181818181818181</v>
      </c>
      <c r="T1785">
        <f t="shared" si="585"/>
        <v>0.45454545454545453</v>
      </c>
      <c r="V1785" s="4">
        <f t="shared" si="586"/>
        <v>463.2548695799</v>
      </c>
      <c r="W1785">
        <f t="shared" si="587"/>
        <v>3</v>
      </c>
      <c r="X1785">
        <f t="shared" si="588"/>
        <v>0.13636363636363635</v>
      </c>
      <c r="Y1785">
        <f t="shared" si="589"/>
        <v>7.4999999999999997E-2</v>
      </c>
      <c r="Z1785">
        <f t="shared" si="590"/>
        <v>0.3</v>
      </c>
      <c r="AA1785" t="str">
        <f t="shared" si="591"/>
        <v>O</v>
      </c>
      <c r="AD1785">
        <f t="shared" si="592"/>
        <v>-0.11764705882352941</v>
      </c>
      <c r="AF1785" t="str">
        <f t="shared" si="593"/>
        <v>----</v>
      </c>
      <c r="AG1785" t="str">
        <f t="shared" si="594"/>
        <v>----</v>
      </c>
      <c r="AH1785" t="str">
        <f t="shared" si="595"/>
        <v>----</v>
      </c>
      <c r="AI1785" t="str">
        <f t="shared" si="596"/>
        <v>AlipatNoN</v>
      </c>
      <c r="AJ1785" t="str">
        <f t="shared" si="597"/>
        <v>----</v>
      </c>
      <c r="AK1785" t="str">
        <f t="shared" si="598"/>
        <v>----</v>
      </c>
      <c r="AM1785" s="4">
        <f t="shared" si="599"/>
        <v>463.36199044732791</v>
      </c>
      <c r="AN1785" s="4">
        <f t="shared" si="600"/>
        <v>463</v>
      </c>
      <c r="AO1785" s="4">
        <f t="shared" si="601"/>
        <v>0.36199044732791208</v>
      </c>
    </row>
    <row r="1786" spans="1:41" x14ac:dyDescent="0.25">
      <c r="A1786">
        <v>22</v>
      </c>
      <c r="B1786">
        <v>40</v>
      </c>
      <c r="C1786">
        <v>0</v>
      </c>
      <c r="D1786">
        <v>11</v>
      </c>
      <c r="E1786">
        <v>0</v>
      </c>
      <c r="F1786">
        <v>0</v>
      </c>
      <c r="H1786">
        <v>479.24978420000002</v>
      </c>
      <c r="J1786">
        <v>0</v>
      </c>
      <c r="K1786">
        <v>0</v>
      </c>
      <c r="L1786">
        <v>0</v>
      </c>
      <c r="M1786" t="str">
        <f t="shared" si="583"/>
        <v>No</v>
      </c>
      <c r="N1786">
        <f t="shared" si="582"/>
        <v>0</v>
      </c>
      <c r="O1786">
        <v>1812928</v>
      </c>
      <c r="P1786">
        <v>2418420</v>
      </c>
      <c r="Q1786">
        <v>2759481</v>
      </c>
      <c r="S1786">
        <f t="shared" si="584"/>
        <v>1.8181818181818181</v>
      </c>
      <c r="T1786">
        <f t="shared" si="585"/>
        <v>0.5</v>
      </c>
      <c r="V1786" s="4">
        <f t="shared" si="586"/>
        <v>479.24978417990002</v>
      </c>
      <c r="W1786">
        <f t="shared" si="587"/>
        <v>3</v>
      </c>
      <c r="X1786">
        <f t="shared" si="588"/>
        <v>0.13636363636363635</v>
      </c>
      <c r="Y1786">
        <f t="shared" si="589"/>
        <v>7.4999999999999997E-2</v>
      </c>
      <c r="Z1786">
        <f t="shared" si="590"/>
        <v>0.27272727272727271</v>
      </c>
      <c r="AA1786" t="str">
        <f t="shared" si="591"/>
        <v>O</v>
      </c>
      <c r="AD1786">
        <f t="shared" si="592"/>
        <v>-0.15151515151515152</v>
      </c>
      <c r="AF1786" t="str">
        <f t="shared" si="593"/>
        <v>----</v>
      </c>
      <c r="AG1786" t="str">
        <f t="shared" si="594"/>
        <v>----</v>
      </c>
      <c r="AH1786" t="str">
        <f t="shared" si="595"/>
        <v>----</v>
      </c>
      <c r="AI1786" t="str">
        <f t="shared" si="596"/>
        <v>AlipatNoN</v>
      </c>
      <c r="AJ1786" t="str">
        <f t="shared" si="597"/>
        <v>----</v>
      </c>
      <c r="AK1786" t="str">
        <f t="shared" si="598"/>
        <v>----</v>
      </c>
      <c r="AM1786" s="4">
        <f t="shared" si="599"/>
        <v>479.36060363581322</v>
      </c>
      <c r="AN1786" s="4">
        <f t="shared" si="600"/>
        <v>479</v>
      </c>
      <c r="AO1786" s="4">
        <f t="shared" si="601"/>
        <v>0.36060363581322008</v>
      </c>
    </row>
    <row r="1787" spans="1:41" x14ac:dyDescent="0.25">
      <c r="A1787">
        <v>22</v>
      </c>
      <c r="B1787">
        <v>40</v>
      </c>
      <c r="C1787">
        <v>0</v>
      </c>
      <c r="D1787">
        <v>12</v>
      </c>
      <c r="E1787">
        <v>0</v>
      </c>
      <c r="F1787">
        <v>0</v>
      </c>
      <c r="H1787">
        <v>495.24469879999998</v>
      </c>
      <c r="J1787">
        <v>0</v>
      </c>
      <c r="K1787">
        <v>0</v>
      </c>
      <c r="L1787">
        <v>0</v>
      </c>
      <c r="M1787" t="str">
        <f t="shared" si="583"/>
        <v>No</v>
      </c>
      <c r="N1787">
        <f t="shared" si="582"/>
        <v>0</v>
      </c>
      <c r="O1787">
        <v>2285728</v>
      </c>
      <c r="P1787">
        <v>3687010</v>
      </c>
      <c r="Q1787">
        <v>2743692</v>
      </c>
      <c r="S1787">
        <f t="shared" si="584"/>
        <v>1.8181818181818181</v>
      </c>
      <c r="T1787">
        <f t="shared" si="585"/>
        <v>0.54545454545454541</v>
      </c>
      <c r="V1787" s="4">
        <f t="shared" si="586"/>
        <v>495.24469877990003</v>
      </c>
      <c r="W1787">
        <f t="shared" si="587"/>
        <v>3</v>
      </c>
      <c r="X1787">
        <f t="shared" si="588"/>
        <v>0.13636363636363635</v>
      </c>
      <c r="Y1787">
        <f t="shared" si="589"/>
        <v>7.4999999999999997E-2</v>
      </c>
      <c r="Z1787">
        <f t="shared" si="590"/>
        <v>0.25</v>
      </c>
      <c r="AA1787" t="str">
        <f t="shared" si="591"/>
        <v>O</v>
      </c>
      <c r="AD1787">
        <f t="shared" si="592"/>
        <v>-0.1875</v>
      </c>
      <c r="AF1787" t="str">
        <f t="shared" si="593"/>
        <v>----</v>
      </c>
      <c r="AG1787" t="str">
        <f t="shared" si="594"/>
        <v>----</v>
      </c>
      <c r="AH1787" t="str">
        <f t="shared" si="595"/>
        <v>----</v>
      </c>
      <c r="AI1787" t="str">
        <f t="shared" si="596"/>
        <v>AlipatNoN</v>
      </c>
      <c r="AJ1787" t="str">
        <f t="shared" si="597"/>
        <v>----</v>
      </c>
      <c r="AK1787" t="str">
        <f t="shared" si="598"/>
        <v>----</v>
      </c>
      <c r="AM1787" s="4">
        <f t="shared" si="599"/>
        <v>495.35921682429853</v>
      </c>
      <c r="AN1787" s="4">
        <f t="shared" si="600"/>
        <v>495</v>
      </c>
      <c r="AO1787" s="4">
        <f t="shared" si="601"/>
        <v>0.35921682429852808</v>
      </c>
    </row>
    <row r="1788" spans="1:41" x14ac:dyDescent="0.25">
      <c r="A1788">
        <v>22</v>
      </c>
      <c r="B1788">
        <v>40</v>
      </c>
      <c r="C1788">
        <v>0</v>
      </c>
      <c r="D1788">
        <v>13</v>
      </c>
      <c r="E1788">
        <v>0</v>
      </c>
      <c r="F1788">
        <v>0</v>
      </c>
      <c r="H1788">
        <v>511.2396134</v>
      </c>
      <c r="J1788">
        <v>0</v>
      </c>
      <c r="K1788">
        <v>0</v>
      </c>
      <c r="L1788">
        <v>0</v>
      </c>
      <c r="M1788" t="str">
        <f t="shared" si="583"/>
        <v>No</v>
      </c>
      <c r="N1788">
        <f t="shared" ref="N1788:N1851" si="602">AVERAGE(J1788:L1788)</f>
        <v>0</v>
      </c>
      <c r="O1788">
        <v>1871276</v>
      </c>
      <c r="P1788">
        <v>2601313</v>
      </c>
      <c r="Q1788">
        <v>2413570</v>
      </c>
      <c r="S1788">
        <f t="shared" si="584"/>
        <v>1.8181818181818181</v>
      </c>
      <c r="T1788">
        <f t="shared" si="585"/>
        <v>0.59090909090909094</v>
      </c>
      <c r="V1788" s="4">
        <f t="shared" si="586"/>
        <v>511.23961337990005</v>
      </c>
      <c r="W1788">
        <f t="shared" si="587"/>
        <v>3</v>
      </c>
      <c r="X1788">
        <f t="shared" si="588"/>
        <v>0.13636363636363635</v>
      </c>
      <c r="Y1788">
        <f t="shared" si="589"/>
        <v>7.4999999999999997E-2</v>
      </c>
      <c r="Z1788">
        <f t="shared" si="590"/>
        <v>0.23076923076923078</v>
      </c>
      <c r="AA1788" t="str">
        <f t="shared" si="591"/>
        <v>O</v>
      </c>
      <c r="AD1788">
        <f t="shared" si="592"/>
        <v>-0.22580645161290322</v>
      </c>
      <c r="AF1788" t="str">
        <f t="shared" si="593"/>
        <v>----</v>
      </c>
      <c r="AG1788" t="str">
        <f t="shared" si="594"/>
        <v>----</v>
      </c>
      <c r="AH1788" t="str">
        <f t="shared" si="595"/>
        <v>----</v>
      </c>
      <c r="AI1788" t="str">
        <f t="shared" si="596"/>
        <v>AlipatNoN</v>
      </c>
      <c r="AJ1788" t="str">
        <f t="shared" si="597"/>
        <v>----</v>
      </c>
      <c r="AK1788" t="str">
        <f t="shared" si="598"/>
        <v>----</v>
      </c>
      <c r="AM1788" s="4">
        <f t="shared" si="599"/>
        <v>511.35783001278384</v>
      </c>
      <c r="AN1788" s="4">
        <f t="shared" si="600"/>
        <v>511</v>
      </c>
      <c r="AO1788" s="4">
        <f t="shared" si="601"/>
        <v>0.35783001278383608</v>
      </c>
    </row>
    <row r="1789" spans="1:41" x14ac:dyDescent="0.25">
      <c r="A1789">
        <v>22</v>
      </c>
      <c r="B1789">
        <v>40</v>
      </c>
      <c r="C1789">
        <v>0</v>
      </c>
      <c r="D1789">
        <v>14</v>
      </c>
      <c r="E1789">
        <v>0</v>
      </c>
      <c r="F1789">
        <v>0</v>
      </c>
      <c r="H1789">
        <v>527.23452799999995</v>
      </c>
      <c r="J1789">
        <v>0</v>
      </c>
      <c r="K1789">
        <v>0</v>
      </c>
      <c r="L1789">
        <v>0</v>
      </c>
      <c r="M1789" t="str">
        <f t="shared" si="583"/>
        <v>No</v>
      </c>
      <c r="N1789">
        <f t="shared" si="602"/>
        <v>0</v>
      </c>
      <c r="O1789">
        <v>2059093</v>
      </c>
      <c r="P1789">
        <v>2357068</v>
      </c>
      <c r="Q1789">
        <v>2885838</v>
      </c>
      <c r="S1789">
        <f t="shared" si="584"/>
        <v>1.8181818181818181</v>
      </c>
      <c r="T1789">
        <f t="shared" si="585"/>
        <v>0.63636363636363635</v>
      </c>
      <c r="V1789" s="4">
        <f t="shared" si="586"/>
        <v>527.23452797990001</v>
      </c>
      <c r="W1789">
        <f t="shared" si="587"/>
        <v>3</v>
      </c>
      <c r="X1789">
        <f t="shared" si="588"/>
        <v>0.13636363636363635</v>
      </c>
      <c r="Y1789">
        <f t="shared" si="589"/>
        <v>7.4999999999999997E-2</v>
      </c>
      <c r="Z1789">
        <f t="shared" si="590"/>
        <v>0.21428571428571427</v>
      </c>
      <c r="AA1789" t="str">
        <f t="shared" si="591"/>
        <v>O</v>
      </c>
      <c r="AD1789">
        <f t="shared" si="592"/>
        <v>-0.26666666666666666</v>
      </c>
      <c r="AF1789" t="str">
        <f t="shared" si="593"/>
        <v>----</v>
      </c>
      <c r="AG1789" t="str">
        <f t="shared" si="594"/>
        <v>----</v>
      </c>
      <c r="AH1789" t="str">
        <f t="shared" si="595"/>
        <v>----</v>
      </c>
      <c r="AI1789" t="str">
        <f t="shared" si="596"/>
        <v>----</v>
      </c>
      <c r="AJ1789" t="str">
        <f t="shared" si="597"/>
        <v>SatFACarb</v>
      </c>
      <c r="AK1789" t="str">
        <f t="shared" si="598"/>
        <v>----</v>
      </c>
      <c r="AM1789" s="4">
        <f t="shared" si="599"/>
        <v>527.35644320126914</v>
      </c>
      <c r="AN1789" s="4">
        <f t="shared" si="600"/>
        <v>527</v>
      </c>
      <c r="AO1789" s="4">
        <f t="shared" si="601"/>
        <v>0.35644320126914408</v>
      </c>
    </row>
    <row r="1790" spans="1:41" x14ac:dyDescent="0.25">
      <c r="A1790">
        <v>22</v>
      </c>
      <c r="B1790">
        <v>42</v>
      </c>
      <c r="C1790">
        <v>0</v>
      </c>
      <c r="D1790">
        <v>11</v>
      </c>
      <c r="E1790">
        <v>0</v>
      </c>
      <c r="F1790">
        <v>0</v>
      </c>
      <c r="H1790">
        <v>481.26543420000002</v>
      </c>
      <c r="J1790">
        <v>0</v>
      </c>
      <c r="K1790">
        <v>0</v>
      </c>
      <c r="L1790">
        <v>0</v>
      </c>
      <c r="M1790" t="str">
        <f t="shared" si="583"/>
        <v>No</v>
      </c>
      <c r="N1790">
        <f t="shared" si="602"/>
        <v>0</v>
      </c>
      <c r="O1790">
        <v>2105291</v>
      </c>
      <c r="P1790">
        <v>1671056</v>
      </c>
      <c r="Q1790">
        <v>1793393</v>
      </c>
      <c r="S1790">
        <f t="shared" si="584"/>
        <v>1.9090909090909092</v>
      </c>
      <c r="T1790">
        <f t="shared" si="585"/>
        <v>0.5</v>
      </c>
      <c r="V1790" s="4">
        <f t="shared" si="586"/>
        <v>481.26543417990001</v>
      </c>
      <c r="W1790">
        <f t="shared" si="587"/>
        <v>2</v>
      </c>
      <c r="X1790">
        <f t="shared" si="588"/>
        <v>9.0909090909090912E-2</v>
      </c>
      <c r="Y1790">
        <f t="shared" si="589"/>
        <v>4.7619047619047616E-2</v>
      </c>
      <c r="Z1790">
        <f t="shared" si="590"/>
        <v>0.18181818181818182</v>
      </c>
      <c r="AA1790" t="str">
        <f t="shared" si="591"/>
        <v>O</v>
      </c>
      <c r="AD1790">
        <f t="shared" si="592"/>
        <v>-0.21212121212121213</v>
      </c>
      <c r="AF1790" t="str">
        <f t="shared" si="593"/>
        <v>----</v>
      </c>
      <c r="AG1790" t="str">
        <f t="shared" si="594"/>
        <v>----</v>
      </c>
      <c r="AH1790" t="str">
        <f t="shared" si="595"/>
        <v>----</v>
      </c>
      <c r="AI1790" t="str">
        <f t="shared" si="596"/>
        <v>AlipatNoN</v>
      </c>
      <c r="AJ1790" t="str">
        <f t="shared" si="597"/>
        <v>----</v>
      </c>
      <c r="AK1790" t="str">
        <f t="shared" si="598"/>
        <v>----</v>
      </c>
      <c r="AM1790" s="4">
        <f t="shared" si="599"/>
        <v>481.37671972519644</v>
      </c>
      <c r="AN1790" s="4">
        <f t="shared" si="600"/>
        <v>481</v>
      </c>
      <c r="AO1790" s="4">
        <f t="shared" si="601"/>
        <v>0.37671972519643759</v>
      </c>
    </row>
    <row r="1791" spans="1:41" x14ac:dyDescent="0.25">
      <c r="A1791">
        <v>23</v>
      </c>
      <c r="B1791">
        <v>24</v>
      </c>
      <c r="C1791">
        <v>0</v>
      </c>
      <c r="D1791">
        <v>8</v>
      </c>
      <c r="E1791">
        <v>0</v>
      </c>
      <c r="F1791">
        <v>0</v>
      </c>
      <c r="H1791">
        <v>427.13984040000003</v>
      </c>
      <c r="J1791">
        <v>0</v>
      </c>
      <c r="K1791">
        <v>0</v>
      </c>
      <c r="L1791">
        <v>0</v>
      </c>
      <c r="M1791" t="str">
        <f t="shared" si="583"/>
        <v>No</v>
      </c>
      <c r="N1791">
        <f t="shared" si="602"/>
        <v>0</v>
      </c>
      <c r="O1791">
        <v>1766517</v>
      </c>
      <c r="P1791">
        <v>2010678</v>
      </c>
      <c r="Q1791">
        <v>1795473</v>
      </c>
      <c r="S1791">
        <f t="shared" si="584"/>
        <v>1.0434782608695652</v>
      </c>
      <c r="T1791">
        <f t="shared" si="585"/>
        <v>0.34782608695652173</v>
      </c>
      <c r="V1791" s="4">
        <f t="shared" si="586"/>
        <v>427.13984037990002</v>
      </c>
      <c r="W1791">
        <f t="shared" si="587"/>
        <v>12</v>
      </c>
      <c r="X1791">
        <f t="shared" si="588"/>
        <v>0.52173913043478259</v>
      </c>
      <c r="Y1791">
        <f t="shared" si="589"/>
        <v>0.5</v>
      </c>
      <c r="Z1791">
        <f t="shared" si="590"/>
        <v>1.5</v>
      </c>
      <c r="AA1791" t="str">
        <f t="shared" si="591"/>
        <v>CRAM</v>
      </c>
      <c r="AD1791">
        <f t="shared" si="592"/>
        <v>0.42105263157894735</v>
      </c>
      <c r="AF1791" t="str">
        <f t="shared" si="593"/>
        <v>----</v>
      </c>
      <c r="AG1791" t="str">
        <f t="shared" si="594"/>
        <v>----</v>
      </c>
      <c r="AH1791" t="str">
        <f t="shared" si="595"/>
        <v>HUnSatLig</v>
      </c>
      <c r="AI1791" t="str">
        <f t="shared" si="596"/>
        <v>----</v>
      </c>
      <c r="AJ1791" t="str">
        <f t="shared" si="597"/>
        <v>----</v>
      </c>
      <c r="AK1791" t="str">
        <f t="shared" si="598"/>
        <v>----</v>
      </c>
      <c r="AM1791" s="4">
        <f t="shared" si="599"/>
        <v>427.23861017859855</v>
      </c>
      <c r="AN1791" s="4">
        <f t="shared" si="600"/>
        <v>427</v>
      </c>
      <c r="AO1791" s="4">
        <f t="shared" si="601"/>
        <v>0.23861017859854883</v>
      </c>
    </row>
    <row r="1792" spans="1:41" x14ac:dyDescent="0.25">
      <c r="A1792">
        <v>23</v>
      </c>
      <c r="B1792">
        <v>24</v>
      </c>
      <c r="C1792">
        <v>0</v>
      </c>
      <c r="D1792">
        <v>10</v>
      </c>
      <c r="E1792">
        <v>0</v>
      </c>
      <c r="F1792">
        <v>0</v>
      </c>
      <c r="H1792">
        <v>459.1296696</v>
      </c>
      <c r="J1792">
        <v>0</v>
      </c>
      <c r="K1792">
        <v>0</v>
      </c>
      <c r="L1792">
        <v>0</v>
      </c>
      <c r="M1792" t="str">
        <f t="shared" si="583"/>
        <v>No</v>
      </c>
      <c r="N1792">
        <f t="shared" si="602"/>
        <v>0</v>
      </c>
      <c r="O1792">
        <v>1640316</v>
      </c>
      <c r="P1792">
        <v>2059748</v>
      </c>
      <c r="Q1792">
        <v>2240375</v>
      </c>
      <c r="S1792">
        <f t="shared" si="584"/>
        <v>1.0434782608695652</v>
      </c>
      <c r="T1792">
        <f t="shared" si="585"/>
        <v>0.43478260869565216</v>
      </c>
      <c r="V1792" s="4">
        <f t="shared" si="586"/>
        <v>459.1296695799</v>
      </c>
      <c r="W1792">
        <f t="shared" si="587"/>
        <v>12</v>
      </c>
      <c r="X1792">
        <f t="shared" si="588"/>
        <v>0.52173913043478259</v>
      </c>
      <c r="Y1792">
        <f t="shared" si="589"/>
        <v>0.5</v>
      </c>
      <c r="Z1792">
        <f t="shared" si="590"/>
        <v>1.2</v>
      </c>
      <c r="AA1792" t="str">
        <f t="shared" si="591"/>
        <v>CRAM</v>
      </c>
      <c r="AD1792">
        <f t="shared" si="592"/>
        <v>0.3888888888888889</v>
      </c>
      <c r="AF1792" t="str">
        <f t="shared" si="593"/>
        <v>----</v>
      </c>
      <c r="AG1792" t="str">
        <f t="shared" si="594"/>
        <v>----</v>
      </c>
      <c r="AH1792" t="str">
        <f t="shared" si="595"/>
        <v>HUnSatLig</v>
      </c>
      <c r="AI1792" t="str">
        <f t="shared" si="596"/>
        <v>----</v>
      </c>
      <c r="AJ1792" t="str">
        <f t="shared" si="597"/>
        <v>----</v>
      </c>
      <c r="AK1792" t="str">
        <f t="shared" si="598"/>
        <v>----</v>
      </c>
      <c r="AM1792" s="4">
        <f t="shared" si="599"/>
        <v>459.23583655556911</v>
      </c>
      <c r="AN1792" s="4">
        <f t="shared" si="600"/>
        <v>459</v>
      </c>
      <c r="AO1792" s="4">
        <f t="shared" si="601"/>
        <v>0.23583655556910799</v>
      </c>
    </row>
    <row r="1793" spans="1:41" x14ac:dyDescent="0.25">
      <c r="A1793">
        <v>23</v>
      </c>
      <c r="B1793">
        <v>26</v>
      </c>
      <c r="C1793">
        <v>0</v>
      </c>
      <c r="D1793">
        <v>6</v>
      </c>
      <c r="E1793">
        <v>0</v>
      </c>
      <c r="F1793">
        <v>0</v>
      </c>
      <c r="H1793">
        <v>397.16566119999999</v>
      </c>
      <c r="J1793">
        <v>0</v>
      </c>
      <c r="K1793">
        <v>0</v>
      </c>
      <c r="L1793">
        <v>0</v>
      </c>
      <c r="M1793" t="str">
        <f t="shared" si="583"/>
        <v>No</v>
      </c>
      <c r="N1793">
        <f t="shared" si="602"/>
        <v>0</v>
      </c>
      <c r="O1793">
        <v>2269823</v>
      </c>
      <c r="P1793">
        <v>2472122</v>
      </c>
      <c r="Q1793">
        <v>1840265</v>
      </c>
      <c r="S1793">
        <f t="shared" si="584"/>
        <v>1.1304347826086956</v>
      </c>
      <c r="T1793">
        <f t="shared" si="585"/>
        <v>0.2608695652173913</v>
      </c>
      <c r="V1793" s="4">
        <f t="shared" si="586"/>
        <v>397.16566117989998</v>
      </c>
      <c r="W1793">
        <f t="shared" si="587"/>
        <v>11</v>
      </c>
      <c r="X1793">
        <f t="shared" si="588"/>
        <v>0.47826086956521741</v>
      </c>
      <c r="Y1793">
        <f t="shared" si="589"/>
        <v>0.42307692307692307</v>
      </c>
      <c r="Z1793">
        <f t="shared" si="590"/>
        <v>1.8333333333333333</v>
      </c>
      <c r="AA1793" t="str">
        <f t="shared" si="591"/>
        <v>O</v>
      </c>
      <c r="AD1793">
        <f t="shared" si="592"/>
        <v>0.4</v>
      </c>
      <c r="AF1793" t="str">
        <f t="shared" si="593"/>
        <v>----</v>
      </c>
      <c r="AG1793" t="str">
        <f t="shared" si="594"/>
        <v>----</v>
      </c>
      <c r="AH1793" t="str">
        <f t="shared" si="595"/>
        <v>HUnSatLig</v>
      </c>
      <c r="AI1793" t="str">
        <f t="shared" si="596"/>
        <v>----</v>
      </c>
      <c r="AJ1793" t="str">
        <f t="shared" si="597"/>
        <v>----</v>
      </c>
      <c r="AK1793" t="str">
        <f t="shared" si="598"/>
        <v>----</v>
      </c>
      <c r="AM1793" s="4">
        <f t="shared" si="599"/>
        <v>397.25749989101109</v>
      </c>
      <c r="AN1793" s="4">
        <f t="shared" si="600"/>
        <v>397</v>
      </c>
      <c r="AO1793" s="4">
        <f t="shared" si="601"/>
        <v>0.2574998910110935</v>
      </c>
    </row>
    <row r="1794" spans="1:41" x14ac:dyDescent="0.25">
      <c r="A1794">
        <v>23</v>
      </c>
      <c r="B1794">
        <v>26</v>
      </c>
      <c r="C1794">
        <v>0</v>
      </c>
      <c r="D1794">
        <v>7</v>
      </c>
      <c r="E1794">
        <v>0</v>
      </c>
      <c r="F1794">
        <v>0</v>
      </c>
      <c r="H1794">
        <v>413.1605758</v>
      </c>
      <c r="J1794">
        <v>0</v>
      </c>
      <c r="K1794">
        <v>0</v>
      </c>
      <c r="L1794">
        <v>0</v>
      </c>
      <c r="M1794" t="str">
        <f t="shared" si="583"/>
        <v>No</v>
      </c>
      <c r="N1794">
        <f t="shared" si="602"/>
        <v>0</v>
      </c>
      <c r="O1794">
        <v>2778371</v>
      </c>
      <c r="P1794">
        <v>3847902</v>
      </c>
      <c r="Q1794">
        <v>3553371</v>
      </c>
      <c r="S1794">
        <f t="shared" si="584"/>
        <v>1.1304347826086956</v>
      </c>
      <c r="T1794">
        <f t="shared" si="585"/>
        <v>0.30434782608695654</v>
      </c>
      <c r="V1794" s="4">
        <f t="shared" si="586"/>
        <v>413.1605757799</v>
      </c>
      <c r="W1794">
        <f t="shared" si="587"/>
        <v>11</v>
      </c>
      <c r="X1794">
        <f t="shared" si="588"/>
        <v>0.47826086956521741</v>
      </c>
      <c r="Y1794">
        <f t="shared" si="589"/>
        <v>0.42307692307692307</v>
      </c>
      <c r="Z1794">
        <f t="shared" si="590"/>
        <v>1.5714285714285714</v>
      </c>
      <c r="AA1794" t="str">
        <f t="shared" si="591"/>
        <v>CRAM</v>
      </c>
      <c r="AD1794">
        <f t="shared" si="592"/>
        <v>0.38461538461538464</v>
      </c>
      <c r="AF1794" t="str">
        <f t="shared" si="593"/>
        <v>----</v>
      </c>
      <c r="AG1794" t="str">
        <f t="shared" si="594"/>
        <v>----</v>
      </c>
      <c r="AH1794" t="str">
        <f t="shared" si="595"/>
        <v>HUnSatLig</v>
      </c>
      <c r="AI1794" t="str">
        <f t="shared" si="596"/>
        <v>----</v>
      </c>
      <c r="AJ1794" t="str">
        <f t="shared" si="597"/>
        <v>----</v>
      </c>
      <c r="AK1794" t="str">
        <f t="shared" si="598"/>
        <v>----</v>
      </c>
      <c r="AM1794" s="4">
        <f t="shared" si="599"/>
        <v>413.2561130794964</v>
      </c>
      <c r="AN1794" s="4">
        <f t="shared" si="600"/>
        <v>413</v>
      </c>
      <c r="AO1794" s="4">
        <f t="shared" si="601"/>
        <v>0.2561130794964015</v>
      </c>
    </row>
    <row r="1795" spans="1:41" x14ac:dyDescent="0.25">
      <c r="A1795">
        <v>23</v>
      </c>
      <c r="B1795">
        <v>28</v>
      </c>
      <c r="C1795">
        <v>0</v>
      </c>
      <c r="D1795">
        <v>5</v>
      </c>
      <c r="E1795">
        <v>0</v>
      </c>
      <c r="F1795">
        <v>0</v>
      </c>
      <c r="H1795">
        <v>383.18639660000002</v>
      </c>
      <c r="J1795">
        <v>0</v>
      </c>
      <c r="K1795">
        <v>0</v>
      </c>
      <c r="L1795">
        <v>0</v>
      </c>
      <c r="M1795" t="str">
        <f t="shared" si="583"/>
        <v>No</v>
      </c>
      <c r="N1795">
        <f t="shared" si="602"/>
        <v>0</v>
      </c>
      <c r="O1795">
        <v>1642012</v>
      </c>
      <c r="P1795">
        <v>2406540</v>
      </c>
      <c r="Q1795">
        <v>1836263</v>
      </c>
      <c r="S1795">
        <f t="shared" si="584"/>
        <v>1.2173913043478262</v>
      </c>
      <c r="T1795">
        <f t="shared" si="585"/>
        <v>0.21739130434782608</v>
      </c>
      <c r="V1795" s="4">
        <f t="shared" si="586"/>
        <v>383.18639657989996</v>
      </c>
      <c r="W1795">
        <f t="shared" si="587"/>
        <v>10</v>
      </c>
      <c r="X1795">
        <f t="shared" si="588"/>
        <v>0.43478260869565216</v>
      </c>
      <c r="Y1795">
        <f t="shared" si="589"/>
        <v>0.35714285714285715</v>
      </c>
      <c r="Z1795">
        <f t="shared" si="590"/>
        <v>2</v>
      </c>
      <c r="AA1795" t="str">
        <f t="shared" si="591"/>
        <v>O</v>
      </c>
      <c r="AD1795">
        <f t="shared" si="592"/>
        <v>0.36585365853658536</v>
      </c>
      <c r="AF1795" t="str">
        <f t="shared" si="593"/>
        <v>----</v>
      </c>
      <c r="AG1795" t="str">
        <f t="shared" si="594"/>
        <v>----</v>
      </c>
      <c r="AH1795" t="str">
        <f t="shared" si="595"/>
        <v>HUnSatLig</v>
      </c>
      <c r="AI1795" t="str">
        <f t="shared" si="596"/>
        <v>----</v>
      </c>
      <c r="AJ1795" t="str">
        <f t="shared" si="597"/>
        <v>----</v>
      </c>
      <c r="AK1795" t="str">
        <f t="shared" si="598"/>
        <v>----</v>
      </c>
      <c r="AM1795" s="4">
        <f t="shared" si="599"/>
        <v>383.275002791909</v>
      </c>
      <c r="AN1795" s="4">
        <f t="shared" si="600"/>
        <v>383</v>
      </c>
      <c r="AO1795" s="4">
        <f t="shared" si="601"/>
        <v>0.27500279190900301</v>
      </c>
    </row>
    <row r="1796" spans="1:41" x14ac:dyDescent="0.25">
      <c r="A1796">
        <v>23</v>
      </c>
      <c r="B1796">
        <v>28</v>
      </c>
      <c r="C1796">
        <v>0</v>
      </c>
      <c r="D1796">
        <v>6</v>
      </c>
      <c r="E1796">
        <v>0</v>
      </c>
      <c r="F1796">
        <v>0</v>
      </c>
      <c r="H1796">
        <v>399.18131119999998</v>
      </c>
      <c r="J1796">
        <v>0</v>
      </c>
      <c r="K1796">
        <v>0</v>
      </c>
      <c r="L1796">
        <v>0</v>
      </c>
      <c r="M1796" t="str">
        <f t="shared" si="583"/>
        <v>No</v>
      </c>
      <c r="N1796">
        <f t="shared" si="602"/>
        <v>0</v>
      </c>
      <c r="O1796">
        <v>3341267</v>
      </c>
      <c r="P1796">
        <v>4217346</v>
      </c>
      <c r="Q1796">
        <v>3905473</v>
      </c>
      <c r="S1796">
        <f t="shared" si="584"/>
        <v>1.2173913043478262</v>
      </c>
      <c r="T1796">
        <f t="shared" si="585"/>
        <v>0.2608695652173913</v>
      </c>
      <c r="V1796" s="4">
        <f t="shared" si="586"/>
        <v>399.18131117989998</v>
      </c>
      <c r="W1796">
        <f t="shared" si="587"/>
        <v>10</v>
      </c>
      <c r="X1796">
        <f t="shared" si="588"/>
        <v>0.43478260869565216</v>
      </c>
      <c r="Y1796">
        <f t="shared" si="589"/>
        <v>0.35714285714285715</v>
      </c>
      <c r="Z1796">
        <f t="shared" si="590"/>
        <v>1.6666666666666667</v>
      </c>
      <c r="AA1796" t="str">
        <f t="shared" si="591"/>
        <v>CRAM</v>
      </c>
      <c r="AD1796">
        <f t="shared" si="592"/>
        <v>0.35</v>
      </c>
      <c r="AF1796" t="str">
        <f t="shared" si="593"/>
        <v>----</v>
      </c>
      <c r="AG1796" t="str">
        <f t="shared" si="594"/>
        <v>----</v>
      </c>
      <c r="AH1796" t="str">
        <f t="shared" si="595"/>
        <v>HUnSatLig</v>
      </c>
      <c r="AI1796" t="str">
        <f t="shared" si="596"/>
        <v>----</v>
      </c>
      <c r="AJ1796" t="str">
        <f t="shared" si="597"/>
        <v>----</v>
      </c>
      <c r="AK1796" t="str">
        <f t="shared" si="598"/>
        <v>----</v>
      </c>
      <c r="AM1796" s="4">
        <f t="shared" si="599"/>
        <v>399.27361598039431</v>
      </c>
      <c r="AN1796" s="4">
        <f t="shared" si="600"/>
        <v>399</v>
      </c>
      <c r="AO1796" s="4">
        <f t="shared" si="601"/>
        <v>0.27361598039431101</v>
      </c>
    </row>
    <row r="1797" spans="1:41" x14ac:dyDescent="0.25">
      <c r="A1797">
        <v>23</v>
      </c>
      <c r="B1797">
        <v>30</v>
      </c>
      <c r="C1797">
        <v>0</v>
      </c>
      <c r="D1797">
        <v>5</v>
      </c>
      <c r="E1797">
        <v>0</v>
      </c>
      <c r="F1797">
        <v>0</v>
      </c>
      <c r="H1797">
        <v>385.20204660000002</v>
      </c>
      <c r="J1797">
        <v>0</v>
      </c>
      <c r="K1797">
        <v>0</v>
      </c>
      <c r="L1797">
        <v>0</v>
      </c>
      <c r="M1797" t="str">
        <f t="shared" si="583"/>
        <v>No</v>
      </c>
      <c r="N1797">
        <f t="shared" si="602"/>
        <v>0</v>
      </c>
      <c r="O1797">
        <v>2362413</v>
      </c>
      <c r="P1797">
        <v>3338906</v>
      </c>
      <c r="Q1797">
        <v>2788576</v>
      </c>
      <c r="S1797">
        <f t="shared" si="584"/>
        <v>1.3043478260869565</v>
      </c>
      <c r="T1797">
        <f t="shared" si="585"/>
        <v>0.21739130434782608</v>
      </c>
      <c r="V1797" s="4">
        <f t="shared" si="586"/>
        <v>385.20204657990001</v>
      </c>
      <c r="W1797">
        <f t="shared" si="587"/>
        <v>9</v>
      </c>
      <c r="X1797">
        <f t="shared" si="588"/>
        <v>0.39130434782608697</v>
      </c>
      <c r="Y1797">
        <f t="shared" si="589"/>
        <v>0.3</v>
      </c>
      <c r="Z1797">
        <f t="shared" si="590"/>
        <v>1.8</v>
      </c>
      <c r="AA1797" t="str">
        <f t="shared" si="591"/>
        <v>O</v>
      </c>
      <c r="AD1797">
        <f t="shared" si="592"/>
        <v>0.31707317073170732</v>
      </c>
      <c r="AF1797" t="str">
        <f t="shared" si="593"/>
        <v>----</v>
      </c>
      <c r="AG1797" t="str">
        <f t="shared" si="594"/>
        <v>----</v>
      </c>
      <c r="AH1797" t="str">
        <f t="shared" si="595"/>
        <v>HUnSatLig</v>
      </c>
      <c r="AI1797" t="str">
        <f t="shared" si="596"/>
        <v>----</v>
      </c>
      <c r="AJ1797" t="str">
        <f t="shared" si="597"/>
        <v>----</v>
      </c>
      <c r="AK1797" t="str">
        <f t="shared" si="598"/>
        <v>----</v>
      </c>
      <c r="AM1797" s="4">
        <f t="shared" si="599"/>
        <v>385.29111888129222</v>
      </c>
      <c r="AN1797" s="4">
        <f t="shared" si="600"/>
        <v>385</v>
      </c>
      <c r="AO1797" s="4">
        <f t="shared" si="601"/>
        <v>0.29111888129222052</v>
      </c>
    </row>
    <row r="1798" spans="1:41" x14ac:dyDescent="0.25">
      <c r="A1798">
        <v>23</v>
      </c>
      <c r="B1798">
        <v>32</v>
      </c>
      <c r="C1798">
        <v>0</v>
      </c>
      <c r="D1798">
        <v>4</v>
      </c>
      <c r="E1798">
        <v>1</v>
      </c>
      <c r="F1798">
        <v>0</v>
      </c>
      <c r="H1798">
        <v>403.19485270000001</v>
      </c>
      <c r="J1798">
        <v>0</v>
      </c>
      <c r="K1798">
        <v>0</v>
      </c>
      <c r="L1798">
        <v>0</v>
      </c>
      <c r="M1798" t="str">
        <f t="shared" si="583"/>
        <v>No</v>
      </c>
      <c r="N1798">
        <f t="shared" si="602"/>
        <v>0</v>
      </c>
      <c r="O1798">
        <v>9836042</v>
      </c>
      <c r="P1798">
        <v>9744417</v>
      </c>
      <c r="Q1798">
        <v>7411140</v>
      </c>
      <c r="S1798">
        <f t="shared" si="584"/>
        <v>1.3913043478260869</v>
      </c>
      <c r="T1798">
        <f t="shared" si="585"/>
        <v>0.17391304347826086</v>
      </c>
      <c r="V1798" s="4">
        <f t="shared" si="586"/>
        <v>403.19485267990001</v>
      </c>
      <c r="W1798">
        <f t="shared" si="587"/>
        <v>8</v>
      </c>
      <c r="X1798">
        <f t="shared" si="588"/>
        <v>0.34782608695652173</v>
      </c>
      <c r="Y1798">
        <f t="shared" si="589"/>
        <v>0.25</v>
      </c>
      <c r="Z1798">
        <f t="shared" si="590"/>
        <v>2</v>
      </c>
      <c r="AA1798" t="str">
        <f t="shared" si="591"/>
        <v>O</v>
      </c>
      <c r="AD1798">
        <f t="shared" si="592"/>
        <v>0.25</v>
      </c>
      <c r="AF1798" t="str">
        <f t="shared" si="593"/>
        <v>----</v>
      </c>
      <c r="AG1798" t="str">
        <f t="shared" si="594"/>
        <v>----</v>
      </c>
      <c r="AH1798" t="str">
        <f t="shared" si="595"/>
        <v>HUnSatLig</v>
      </c>
      <c r="AI1798" t="str">
        <f t="shared" si="596"/>
        <v>----</v>
      </c>
      <c r="AJ1798" t="str">
        <f t="shared" si="597"/>
        <v>----</v>
      </c>
      <c r="AK1798" t="str">
        <f t="shared" si="598"/>
        <v>----</v>
      </c>
      <c r="AM1798" s="4">
        <f t="shared" si="599"/>
        <v>403.28808555276913</v>
      </c>
      <c r="AN1798" s="4">
        <f t="shared" si="600"/>
        <v>403</v>
      </c>
      <c r="AO1798" s="4">
        <f t="shared" si="601"/>
        <v>0.28808555276913239</v>
      </c>
    </row>
    <row r="1799" spans="1:41" x14ac:dyDescent="0.25">
      <c r="A1799">
        <v>23</v>
      </c>
      <c r="B1799">
        <v>32</v>
      </c>
      <c r="C1799">
        <v>0</v>
      </c>
      <c r="D1799">
        <v>5</v>
      </c>
      <c r="E1799">
        <v>0</v>
      </c>
      <c r="F1799">
        <v>0</v>
      </c>
      <c r="H1799">
        <v>387.21769660000001</v>
      </c>
      <c r="J1799">
        <v>0</v>
      </c>
      <c r="K1799">
        <v>0</v>
      </c>
      <c r="L1799">
        <v>0</v>
      </c>
      <c r="M1799" t="str">
        <f t="shared" si="583"/>
        <v>No</v>
      </c>
      <c r="N1799">
        <f t="shared" si="602"/>
        <v>0</v>
      </c>
      <c r="O1799">
        <v>2696234</v>
      </c>
      <c r="P1799">
        <v>2794642</v>
      </c>
      <c r="Q1799">
        <v>2806466</v>
      </c>
      <c r="S1799">
        <f t="shared" si="584"/>
        <v>1.3913043478260869</v>
      </c>
      <c r="T1799">
        <f t="shared" si="585"/>
        <v>0.21739130434782608</v>
      </c>
      <c r="V1799" s="4">
        <f t="shared" si="586"/>
        <v>387.21769657989995</v>
      </c>
      <c r="W1799">
        <f t="shared" si="587"/>
        <v>8</v>
      </c>
      <c r="X1799">
        <f t="shared" si="588"/>
        <v>0.34782608695652173</v>
      </c>
      <c r="Y1799">
        <f t="shared" si="589"/>
        <v>0.25</v>
      </c>
      <c r="Z1799">
        <f t="shared" si="590"/>
        <v>1.6</v>
      </c>
      <c r="AA1799" t="str">
        <f t="shared" si="591"/>
        <v>CRAM</v>
      </c>
      <c r="AD1799">
        <f t="shared" si="592"/>
        <v>0.26829268292682928</v>
      </c>
      <c r="AF1799" t="str">
        <f t="shared" si="593"/>
        <v>----</v>
      </c>
      <c r="AG1799" t="str">
        <f t="shared" si="594"/>
        <v>----</v>
      </c>
      <c r="AH1799" t="str">
        <f t="shared" si="595"/>
        <v>HUnSatLig</v>
      </c>
      <c r="AI1799" t="str">
        <f t="shared" si="596"/>
        <v>----</v>
      </c>
      <c r="AJ1799" t="str">
        <f t="shared" si="597"/>
        <v>----</v>
      </c>
      <c r="AK1799" t="str">
        <f t="shared" si="598"/>
        <v>----</v>
      </c>
      <c r="AM1799" s="4">
        <f t="shared" si="599"/>
        <v>387.30723497067538</v>
      </c>
      <c r="AN1799" s="4">
        <f t="shared" si="600"/>
        <v>387</v>
      </c>
      <c r="AO1799" s="4">
        <f t="shared" si="601"/>
        <v>0.30723497067538119</v>
      </c>
    </row>
    <row r="1800" spans="1:41" x14ac:dyDescent="0.25">
      <c r="A1800">
        <v>23</v>
      </c>
      <c r="B1800">
        <v>32</v>
      </c>
      <c r="C1800">
        <v>0</v>
      </c>
      <c r="D1800">
        <v>6</v>
      </c>
      <c r="E1800">
        <v>0</v>
      </c>
      <c r="F1800">
        <v>0</v>
      </c>
      <c r="H1800">
        <v>403.21261120000003</v>
      </c>
      <c r="J1800">
        <v>0</v>
      </c>
      <c r="K1800">
        <v>0</v>
      </c>
      <c r="L1800">
        <v>0</v>
      </c>
      <c r="M1800" t="str">
        <f t="shared" si="583"/>
        <v>No</v>
      </c>
      <c r="N1800">
        <f t="shared" si="602"/>
        <v>0</v>
      </c>
      <c r="O1800">
        <v>5231117</v>
      </c>
      <c r="P1800">
        <v>8128547</v>
      </c>
      <c r="Q1800">
        <v>6799814</v>
      </c>
      <c r="S1800">
        <f t="shared" si="584"/>
        <v>1.3913043478260869</v>
      </c>
      <c r="T1800">
        <f t="shared" si="585"/>
        <v>0.2608695652173913</v>
      </c>
      <c r="V1800" s="4">
        <f t="shared" si="586"/>
        <v>403.21261117989997</v>
      </c>
      <c r="W1800">
        <f t="shared" si="587"/>
        <v>8</v>
      </c>
      <c r="X1800">
        <f t="shared" si="588"/>
        <v>0.34782608695652173</v>
      </c>
      <c r="Y1800">
        <f t="shared" si="589"/>
        <v>0.25</v>
      </c>
      <c r="Z1800">
        <f t="shared" si="590"/>
        <v>1.3333333333333333</v>
      </c>
      <c r="AA1800" t="str">
        <f t="shared" si="591"/>
        <v>CRAM</v>
      </c>
      <c r="AD1800">
        <f t="shared" si="592"/>
        <v>0.25</v>
      </c>
      <c r="AF1800" t="str">
        <f t="shared" si="593"/>
        <v>----</v>
      </c>
      <c r="AG1800" t="str">
        <f t="shared" si="594"/>
        <v>----</v>
      </c>
      <c r="AH1800" t="str">
        <f t="shared" si="595"/>
        <v>HUnSatLig</v>
      </c>
      <c r="AI1800" t="str">
        <f t="shared" si="596"/>
        <v>----</v>
      </c>
      <c r="AJ1800" t="str">
        <f t="shared" si="597"/>
        <v>----</v>
      </c>
      <c r="AK1800" t="str">
        <f t="shared" si="598"/>
        <v>----</v>
      </c>
      <c r="AM1800" s="4">
        <f t="shared" si="599"/>
        <v>403.30584815916069</v>
      </c>
      <c r="AN1800" s="4">
        <f t="shared" si="600"/>
        <v>403</v>
      </c>
      <c r="AO1800" s="4">
        <f t="shared" si="601"/>
        <v>0.30584815916068919</v>
      </c>
    </row>
    <row r="1801" spans="1:41" x14ac:dyDescent="0.25">
      <c r="A1801">
        <v>23</v>
      </c>
      <c r="B1801">
        <v>34</v>
      </c>
      <c r="C1801">
        <v>0</v>
      </c>
      <c r="D1801">
        <v>5</v>
      </c>
      <c r="E1801">
        <v>0</v>
      </c>
      <c r="F1801">
        <v>0</v>
      </c>
      <c r="H1801">
        <v>389.2333466</v>
      </c>
      <c r="J1801">
        <v>0</v>
      </c>
      <c r="K1801">
        <v>0</v>
      </c>
      <c r="L1801">
        <v>0</v>
      </c>
      <c r="M1801" t="str">
        <f t="shared" si="583"/>
        <v>No</v>
      </c>
      <c r="N1801">
        <f t="shared" si="602"/>
        <v>0</v>
      </c>
      <c r="O1801">
        <v>1994000</v>
      </c>
      <c r="P1801">
        <v>3585137</v>
      </c>
      <c r="Q1801">
        <v>2555532</v>
      </c>
      <c r="S1801">
        <f t="shared" si="584"/>
        <v>1.4782608695652173</v>
      </c>
      <c r="T1801">
        <f t="shared" si="585"/>
        <v>0.21739130434782608</v>
      </c>
      <c r="V1801" s="4">
        <f t="shared" si="586"/>
        <v>389.2333465799</v>
      </c>
      <c r="W1801">
        <f t="shared" si="587"/>
        <v>7</v>
      </c>
      <c r="X1801">
        <f t="shared" si="588"/>
        <v>0.30434782608695654</v>
      </c>
      <c r="Y1801">
        <f t="shared" si="589"/>
        <v>0.20588235294117646</v>
      </c>
      <c r="Z1801">
        <f t="shared" si="590"/>
        <v>1.4</v>
      </c>
      <c r="AA1801" t="str">
        <f t="shared" si="591"/>
        <v>CRAM</v>
      </c>
      <c r="AD1801">
        <f t="shared" si="592"/>
        <v>0.21951219512195122</v>
      </c>
      <c r="AF1801" t="str">
        <f t="shared" si="593"/>
        <v>----</v>
      </c>
      <c r="AG1801" t="str">
        <f t="shared" si="594"/>
        <v>----</v>
      </c>
      <c r="AH1801" t="str">
        <f t="shared" si="595"/>
        <v>HUnSatLig</v>
      </c>
      <c r="AI1801" t="str">
        <f t="shared" si="596"/>
        <v>----</v>
      </c>
      <c r="AJ1801" t="str">
        <f t="shared" si="597"/>
        <v>----</v>
      </c>
      <c r="AK1801" t="str">
        <f t="shared" si="598"/>
        <v>----</v>
      </c>
      <c r="AM1801" s="4">
        <f t="shared" si="599"/>
        <v>389.32335106005866</v>
      </c>
      <c r="AN1801" s="4">
        <f t="shared" si="600"/>
        <v>389</v>
      </c>
      <c r="AO1801" s="4">
        <f t="shared" si="601"/>
        <v>0.32335106005865555</v>
      </c>
    </row>
    <row r="1802" spans="1:41" x14ac:dyDescent="0.25">
      <c r="A1802">
        <v>23</v>
      </c>
      <c r="B1802">
        <v>34</v>
      </c>
      <c r="C1802">
        <v>0</v>
      </c>
      <c r="D1802">
        <v>6</v>
      </c>
      <c r="E1802">
        <v>0</v>
      </c>
      <c r="F1802">
        <v>0</v>
      </c>
      <c r="H1802">
        <v>405.22826120000002</v>
      </c>
      <c r="J1802">
        <v>0</v>
      </c>
      <c r="K1802">
        <v>0</v>
      </c>
      <c r="L1802">
        <v>0</v>
      </c>
      <c r="M1802" t="str">
        <f t="shared" si="583"/>
        <v>No</v>
      </c>
      <c r="N1802">
        <f t="shared" si="602"/>
        <v>0</v>
      </c>
      <c r="O1802">
        <v>4217582</v>
      </c>
      <c r="P1802">
        <v>6836472</v>
      </c>
      <c r="Q1802">
        <v>5651088</v>
      </c>
      <c r="S1802">
        <f t="shared" si="584"/>
        <v>1.4782608695652173</v>
      </c>
      <c r="T1802">
        <f t="shared" si="585"/>
        <v>0.2608695652173913</v>
      </c>
      <c r="V1802" s="4">
        <f t="shared" si="586"/>
        <v>405.22826117989996</v>
      </c>
      <c r="W1802">
        <f t="shared" si="587"/>
        <v>7</v>
      </c>
      <c r="X1802">
        <f t="shared" si="588"/>
        <v>0.30434782608695654</v>
      </c>
      <c r="Y1802">
        <f t="shared" si="589"/>
        <v>0.20588235294117646</v>
      </c>
      <c r="Z1802">
        <f t="shared" si="590"/>
        <v>1.1666666666666667</v>
      </c>
      <c r="AA1802" t="str">
        <f t="shared" si="591"/>
        <v>CRAM</v>
      </c>
      <c r="AD1802">
        <f t="shared" si="592"/>
        <v>0.2</v>
      </c>
      <c r="AF1802" t="str">
        <f t="shared" si="593"/>
        <v>----</v>
      </c>
      <c r="AG1802" t="str">
        <f t="shared" si="594"/>
        <v>----</v>
      </c>
      <c r="AH1802" t="str">
        <f t="shared" si="595"/>
        <v>HUnSatLig</v>
      </c>
      <c r="AI1802" t="str">
        <f t="shared" si="596"/>
        <v>----</v>
      </c>
      <c r="AJ1802" t="str">
        <f t="shared" si="597"/>
        <v>----</v>
      </c>
      <c r="AK1802" t="str">
        <f t="shared" si="598"/>
        <v>----</v>
      </c>
      <c r="AM1802" s="4">
        <f t="shared" si="599"/>
        <v>405.32196424854391</v>
      </c>
      <c r="AN1802" s="4">
        <f t="shared" si="600"/>
        <v>405</v>
      </c>
      <c r="AO1802" s="4">
        <f t="shared" si="601"/>
        <v>0.32196424854390671</v>
      </c>
    </row>
    <row r="1803" spans="1:41" x14ac:dyDescent="0.25">
      <c r="A1803">
        <v>23</v>
      </c>
      <c r="B1803">
        <v>36</v>
      </c>
      <c r="C1803">
        <v>0</v>
      </c>
      <c r="D1803">
        <v>6</v>
      </c>
      <c r="E1803">
        <v>0</v>
      </c>
      <c r="F1803">
        <v>0</v>
      </c>
      <c r="H1803">
        <v>407.24391120000001</v>
      </c>
      <c r="J1803">
        <v>0</v>
      </c>
      <c r="K1803">
        <v>0</v>
      </c>
      <c r="L1803">
        <v>0</v>
      </c>
      <c r="M1803" t="str">
        <f t="shared" si="583"/>
        <v>No</v>
      </c>
      <c r="N1803">
        <f t="shared" si="602"/>
        <v>0</v>
      </c>
      <c r="O1803">
        <v>3043242</v>
      </c>
      <c r="P1803">
        <v>4521382</v>
      </c>
      <c r="Q1803">
        <v>3606326</v>
      </c>
      <c r="S1803">
        <f t="shared" si="584"/>
        <v>1.5652173913043479</v>
      </c>
      <c r="T1803">
        <f t="shared" si="585"/>
        <v>0.2608695652173913</v>
      </c>
      <c r="V1803" s="4">
        <f t="shared" si="586"/>
        <v>407.24391117989995</v>
      </c>
      <c r="W1803">
        <f t="shared" si="587"/>
        <v>6</v>
      </c>
      <c r="X1803">
        <f t="shared" si="588"/>
        <v>0.2608695652173913</v>
      </c>
      <c r="Y1803">
        <f t="shared" si="589"/>
        <v>0.16666666666666666</v>
      </c>
      <c r="Z1803">
        <f t="shared" si="590"/>
        <v>1</v>
      </c>
      <c r="AA1803" t="str">
        <f t="shared" si="591"/>
        <v>O</v>
      </c>
      <c r="AD1803">
        <f t="shared" si="592"/>
        <v>0.15</v>
      </c>
      <c r="AF1803" t="str">
        <f t="shared" si="593"/>
        <v>----</v>
      </c>
      <c r="AG1803" t="str">
        <f t="shared" si="594"/>
        <v>----</v>
      </c>
      <c r="AH1803" t="str">
        <f t="shared" si="595"/>
        <v>----</v>
      </c>
      <c r="AI1803" t="str">
        <f t="shared" si="596"/>
        <v>AlipatNoN</v>
      </c>
      <c r="AJ1803" t="str">
        <f t="shared" si="597"/>
        <v>----</v>
      </c>
      <c r="AK1803" t="str">
        <f t="shared" si="598"/>
        <v>----</v>
      </c>
      <c r="AM1803" s="4">
        <f t="shared" si="599"/>
        <v>407.33808033792712</v>
      </c>
      <c r="AN1803" s="4">
        <f t="shared" si="600"/>
        <v>407</v>
      </c>
      <c r="AO1803" s="4">
        <f t="shared" si="601"/>
        <v>0.33808033792712422</v>
      </c>
    </row>
    <row r="1804" spans="1:41" x14ac:dyDescent="0.25">
      <c r="A1804">
        <v>23</v>
      </c>
      <c r="B1804">
        <v>36</v>
      </c>
      <c r="C1804">
        <v>0</v>
      </c>
      <c r="D1804">
        <v>7</v>
      </c>
      <c r="E1804">
        <v>0</v>
      </c>
      <c r="F1804">
        <v>0</v>
      </c>
      <c r="H1804">
        <v>423.23882579999997</v>
      </c>
      <c r="J1804">
        <v>0</v>
      </c>
      <c r="K1804">
        <v>0</v>
      </c>
      <c r="L1804">
        <v>0</v>
      </c>
      <c r="M1804" t="str">
        <f t="shared" si="583"/>
        <v>No</v>
      </c>
      <c r="N1804">
        <f t="shared" si="602"/>
        <v>0</v>
      </c>
      <c r="O1804">
        <v>4712715</v>
      </c>
      <c r="P1804">
        <v>7568071</v>
      </c>
      <c r="Q1804">
        <v>7344174</v>
      </c>
      <c r="S1804">
        <f t="shared" si="584"/>
        <v>1.5652173913043479</v>
      </c>
      <c r="T1804">
        <f t="shared" si="585"/>
        <v>0.30434782608695654</v>
      </c>
      <c r="V1804" s="4">
        <f t="shared" si="586"/>
        <v>423.23882577989997</v>
      </c>
      <c r="W1804">
        <f t="shared" si="587"/>
        <v>6</v>
      </c>
      <c r="X1804">
        <f t="shared" si="588"/>
        <v>0.2608695652173913</v>
      </c>
      <c r="Y1804">
        <f t="shared" si="589"/>
        <v>0.16666666666666666</v>
      </c>
      <c r="Z1804">
        <f t="shared" si="590"/>
        <v>0.8571428571428571</v>
      </c>
      <c r="AA1804" t="str">
        <f t="shared" si="591"/>
        <v>O</v>
      </c>
      <c r="AD1804">
        <f t="shared" si="592"/>
        <v>0.12820512820512819</v>
      </c>
      <c r="AF1804" t="str">
        <f t="shared" si="593"/>
        <v>----</v>
      </c>
      <c r="AG1804" t="str">
        <f t="shared" si="594"/>
        <v>----</v>
      </c>
      <c r="AH1804" t="str">
        <f t="shared" si="595"/>
        <v>----</v>
      </c>
      <c r="AI1804" t="str">
        <f t="shared" si="596"/>
        <v>AlipatNoN</v>
      </c>
      <c r="AJ1804" t="str">
        <f t="shared" si="597"/>
        <v>----</v>
      </c>
      <c r="AK1804" t="str">
        <f t="shared" si="598"/>
        <v>----</v>
      </c>
      <c r="AM1804" s="4">
        <f t="shared" si="599"/>
        <v>423.33669352641243</v>
      </c>
      <c r="AN1804" s="4">
        <f t="shared" si="600"/>
        <v>423</v>
      </c>
      <c r="AO1804" s="4">
        <f t="shared" si="601"/>
        <v>0.33669352641243222</v>
      </c>
    </row>
    <row r="1805" spans="1:41" x14ac:dyDescent="0.25">
      <c r="A1805">
        <v>23</v>
      </c>
      <c r="B1805">
        <v>36</v>
      </c>
      <c r="C1805">
        <v>0</v>
      </c>
      <c r="D1805">
        <v>16</v>
      </c>
      <c r="E1805">
        <v>0</v>
      </c>
      <c r="F1805">
        <v>0</v>
      </c>
      <c r="H1805">
        <v>567.1930572</v>
      </c>
      <c r="J1805">
        <v>0</v>
      </c>
      <c r="K1805">
        <v>0</v>
      </c>
      <c r="L1805">
        <v>0</v>
      </c>
      <c r="M1805" t="str">
        <f t="shared" si="583"/>
        <v>No</v>
      </c>
      <c r="N1805">
        <f t="shared" si="602"/>
        <v>0</v>
      </c>
      <c r="O1805">
        <v>1991584</v>
      </c>
      <c r="P1805">
        <v>1964262</v>
      </c>
      <c r="Q1805">
        <v>2257661</v>
      </c>
      <c r="S1805">
        <f t="shared" si="584"/>
        <v>1.5652173913043479</v>
      </c>
      <c r="T1805">
        <f t="shared" si="585"/>
        <v>0.69565217391304346</v>
      </c>
      <c r="V1805" s="4">
        <f t="shared" si="586"/>
        <v>567.19305717990005</v>
      </c>
      <c r="W1805">
        <f t="shared" si="587"/>
        <v>6</v>
      </c>
      <c r="X1805">
        <f t="shared" si="588"/>
        <v>0.2608695652173913</v>
      </c>
      <c r="Y1805">
        <f t="shared" si="589"/>
        <v>0.16666666666666666</v>
      </c>
      <c r="Z1805">
        <f t="shared" si="590"/>
        <v>0.375</v>
      </c>
      <c r="AA1805" t="str">
        <f t="shared" si="591"/>
        <v>O</v>
      </c>
      <c r="AD1805">
        <f t="shared" si="592"/>
        <v>-0.13333333333333333</v>
      </c>
      <c r="AF1805" t="str">
        <f t="shared" si="593"/>
        <v>----</v>
      </c>
      <c r="AG1805" t="str">
        <f t="shared" si="594"/>
        <v>----</v>
      </c>
      <c r="AH1805" t="str">
        <f t="shared" si="595"/>
        <v>----</v>
      </c>
      <c r="AI1805" t="str">
        <f t="shared" si="596"/>
        <v>----</v>
      </c>
      <c r="AJ1805" t="str">
        <f t="shared" si="597"/>
        <v>SatFACarb</v>
      </c>
      <c r="AK1805" t="str">
        <f t="shared" si="598"/>
        <v>----</v>
      </c>
      <c r="AM1805" s="4">
        <f t="shared" si="599"/>
        <v>567.32421222278026</v>
      </c>
      <c r="AN1805" s="4">
        <f t="shared" si="600"/>
        <v>567</v>
      </c>
      <c r="AO1805" s="4">
        <f t="shared" si="601"/>
        <v>0.32421222278026107</v>
      </c>
    </row>
    <row r="1806" spans="1:41" x14ac:dyDescent="0.25">
      <c r="A1806">
        <v>23</v>
      </c>
      <c r="B1806">
        <v>38</v>
      </c>
      <c r="C1806">
        <v>0</v>
      </c>
      <c r="D1806">
        <v>6</v>
      </c>
      <c r="E1806">
        <v>0</v>
      </c>
      <c r="F1806">
        <v>0</v>
      </c>
      <c r="H1806">
        <v>409.25956120000001</v>
      </c>
      <c r="J1806">
        <v>0</v>
      </c>
      <c r="K1806">
        <v>0</v>
      </c>
      <c r="L1806">
        <v>0</v>
      </c>
      <c r="M1806" t="str">
        <f t="shared" si="583"/>
        <v>No</v>
      </c>
      <c r="N1806">
        <f t="shared" si="602"/>
        <v>0</v>
      </c>
      <c r="O1806">
        <v>2112576</v>
      </c>
      <c r="P1806">
        <v>3252272</v>
      </c>
      <c r="Q1806">
        <v>2451897</v>
      </c>
      <c r="S1806">
        <f t="shared" si="584"/>
        <v>1.6521739130434783</v>
      </c>
      <c r="T1806">
        <f t="shared" si="585"/>
        <v>0.2608695652173913</v>
      </c>
      <c r="V1806" s="4">
        <f t="shared" si="586"/>
        <v>409.2595611799</v>
      </c>
      <c r="W1806">
        <f t="shared" si="587"/>
        <v>5</v>
      </c>
      <c r="X1806">
        <f t="shared" si="588"/>
        <v>0.21739130434782608</v>
      </c>
      <c r="Y1806">
        <f t="shared" si="589"/>
        <v>0.13157894736842105</v>
      </c>
      <c r="Z1806">
        <f t="shared" si="590"/>
        <v>0.83333333333333337</v>
      </c>
      <c r="AA1806" t="str">
        <f t="shared" si="591"/>
        <v>O</v>
      </c>
      <c r="AD1806">
        <f t="shared" si="592"/>
        <v>0.1</v>
      </c>
      <c r="AF1806" t="str">
        <f t="shared" si="593"/>
        <v>----</v>
      </c>
      <c r="AG1806" t="str">
        <f t="shared" si="594"/>
        <v>----</v>
      </c>
      <c r="AH1806" t="str">
        <f t="shared" si="595"/>
        <v>----</v>
      </c>
      <c r="AI1806" t="str">
        <f t="shared" si="596"/>
        <v>AlipatNoN</v>
      </c>
      <c r="AJ1806" t="str">
        <f t="shared" si="597"/>
        <v>----</v>
      </c>
      <c r="AK1806" t="str">
        <f t="shared" si="598"/>
        <v>----</v>
      </c>
      <c r="AM1806" s="4">
        <f t="shared" si="599"/>
        <v>409.3541964273104</v>
      </c>
      <c r="AN1806" s="4">
        <f t="shared" si="600"/>
        <v>409</v>
      </c>
      <c r="AO1806" s="4">
        <f t="shared" si="601"/>
        <v>0.35419642731039858</v>
      </c>
    </row>
    <row r="1807" spans="1:41" x14ac:dyDescent="0.25">
      <c r="A1807">
        <v>23</v>
      </c>
      <c r="B1807">
        <v>38</v>
      </c>
      <c r="C1807">
        <v>0</v>
      </c>
      <c r="D1807">
        <v>7</v>
      </c>
      <c r="E1807">
        <v>0</v>
      </c>
      <c r="F1807">
        <v>0</v>
      </c>
      <c r="H1807">
        <v>425.25447580000002</v>
      </c>
      <c r="J1807">
        <v>0</v>
      </c>
      <c r="K1807">
        <v>0</v>
      </c>
      <c r="L1807">
        <v>0</v>
      </c>
      <c r="M1807" t="str">
        <f t="shared" si="583"/>
        <v>No</v>
      </c>
      <c r="N1807">
        <f t="shared" si="602"/>
        <v>0</v>
      </c>
      <c r="O1807">
        <v>3561670</v>
      </c>
      <c r="P1807">
        <v>5227140</v>
      </c>
      <c r="Q1807">
        <v>3972069</v>
      </c>
      <c r="S1807">
        <f t="shared" si="584"/>
        <v>1.6521739130434783</v>
      </c>
      <c r="T1807">
        <f t="shared" si="585"/>
        <v>0.30434782608695654</v>
      </c>
      <c r="V1807" s="4">
        <f t="shared" si="586"/>
        <v>425.25447577990002</v>
      </c>
      <c r="W1807">
        <f t="shared" si="587"/>
        <v>5</v>
      </c>
      <c r="X1807">
        <f t="shared" si="588"/>
        <v>0.21739130434782608</v>
      </c>
      <c r="Y1807">
        <f t="shared" si="589"/>
        <v>0.13157894736842105</v>
      </c>
      <c r="Z1807">
        <f t="shared" si="590"/>
        <v>0.7142857142857143</v>
      </c>
      <c r="AA1807" t="str">
        <f t="shared" si="591"/>
        <v>O</v>
      </c>
      <c r="AD1807">
        <f t="shared" si="592"/>
        <v>7.6923076923076927E-2</v>
      </c>
      <c r="AF1807" t="str">
        <f t="shared" si="593"/>
        <v>----</v>
      </c>
      <c r="AG1807" t="str">
        <f t="shared" si="594"/>
        <v>----</v>
      </c>
      <c r="AH1807" t="str">
        <f t="shared" si="595"/>
        <v>----</v>
      </c>
      <c r="AI1807" t="str">
        <f t="shared" si="596"/>
        <v>AlipatNoN</v>
      </c>
      <c r="AJ1807" t="str">
        <f t="shared" si="597"/>
        <v>----</v>
      </c>
      <c r="AK1807" t="str">
        <f t="shared" si="598"/>
        <v>----</v>
      </c>
      <c r="AM1807" s="4">
        <f t="shared" si="599"/>
        <v>425.35280961579571</v>
      </c>
      <c r="AN1807" s="4">
        <f t="shared" si="600"/>
        <v>425</v>
      </c>
      <c r="AO1807" s="4">
        <f t="shared" si="601"/>
        <v>0.35280961579570658</v>
      </c>
    </row>
    <row r="1808" spans="1:41" x14ac:dyDescent="0.25">
      <c r="A1808">
        <v>23</v>
      </c>
      <c r="B1808">
        <v>38</v>
      </c>
      <c r="C1808">
        <v>0</v>
      </c>
      <c r="D1808">
        <v>8</v>
      </c>
      <c r="E1808">
        <v>0</v>
      </c>
      <c r="F1808">
        <v>0</v>
      </c>
      <c r="H1808">
        <v>441.24939039999998</v>
      </c>
      <c r="J1808">
        <v>0</v>
      </c>
      <c r="K1808">
        <v>0</v>
      </c>
      <c r="L1808">
        <v>0</v>
      </c>
      <c r="M1808" t="str">
        <f t="shared" si="583"/>
        <v>No</v>
      </c>
      <c r="N1808">
        <f t="shared" si="602"/>
        <v>0</v>
      </c>
      <c r="O1808">
        <v>5136562</v>
      </c>
      <c r="P1808">
        <v>7337718</v>
      </c>
      <c r="Q1808">
        <v>6454259</v>
      </c>
      <c r="S1808">
        <f t="shared" si="584"/>
        <v>1.6521739130434783</v>
      </c>
      <c r="T1808">
        <f t="shared" si="585"/>
        <v>0.34782608695652173</v>
      </c>
      <c r="V1808" s="4">
        <f t="shared" si="586"/>
        <v>441.24939037990003</v>
      </c>
      <c r="W1808">
        <f t="shared" si="587"/>
        <v>5</v>
      </c>
      <c r="X1808">
        <f t="shared" si="588"/>
        <v>0.21739130434782608</v>
      </c>
      <c r="Y1808">
        <f t="shared" si="589"/>
        <v>0.13157894736842105</v>
      </c>
      <c r="Z1808">
        <f t="shared" si="590"/>
        <v>0.625</v>
      </c>
      <c r="AA1808" t="str">
        <f t="shared" si="591"/>
        <v>O</v>
      </c>
      <c r="AD1808">
        <f t="shared" si="592"/>
        <v>5.2631578947368418E-2</v>
      </c>
      <c r="AF1808" t="str">
        <f t="shared" si="593"/>
        <v>----</v>
      </c>
      <c r="AG1808" t="str">
        <f t="shared" si="594"/>
        <v>----</v>
      </c>
      <c r="AH1808" t="str">
        <f t="shared" si="595"/>
        <v>----</v>
      </c>
      <c r="AI1808" t="str">
        <f t="shared" si="596"/>
        <v>AlipatNoN</v>
      </c>
      <c r="AJ1808" t="str">
        <f t="shared" si="597"/>
        <v>----</v>
      </c>
      <c r="AK1808" t="str">
        <f t="shared" si="598"/>
        <v>----</v>
      </c>
      <c r="AM1808" s="4">
        <f t="shared" si="599"/>
        <v>441.35142280428101</v>
      </c>
      <c r="AN1808" s="4">
        <f t="shared" si="600"/>
        <v>441</v>
      </c>
      <c r="AO1808" s="4">
        <f t="shared" si="601"/>
        <v>0.35142280428101458</v>
      </c>
    </row>
    <row r="1809" spans="1:41" x14ac:dyDescent="0.25">
      <c r="A1809">
        <v>23</v>
      </c>
      <c r="B1809">
        <v>38</v>
      </c>
      <c r="C1809">
        <v>0</v>
      </c>
      <c r="D1809">
        <v>12</v>
      </c>
      <c r="E1809">
        <v>0</v>
      </c>
      <c r="F1809">
        <v>0</v>
      </c>
      <c r="H1809">
        <v>505.22904879999999</v>
      </c>
      <c r="J1809">
        <v>0</v>
      </c>
      <c r="K1809">
        <v>0</v>
      </c>
      <c r="L1809">
        <v>0</v>
      </c>
      <c r="M1809" t="str">
        <f t="shared" si="583"/>
        <v>No</v>
      </c>
      <c r="N1809">
        <f t="shared" si="602"/>
        <v>0</v>
      </c>
      <c r="O1809">
        <v>3780446</v>
      </c>
      <c r="P1809">
        <v>4803516</v>
      </c>
      <c r="Q1809">
        <v>5325616</v>
      </c>
      <c r="S1809">
        <f t="shared" si="584"/>
        <v>1.6521739130434783</v>
      </c>
      <c r="T1809">
        <f t="shared" si="585"/>
        <v>0.52173913043478259</v>
      </c>
      <c r="V1809" s="4">
        <f t="shared" si="586"/>
        <v>505.22904877989998</v>
      </c>
      <c r="W1809">
        <f t="shared" si="587"/>
        <v>5</v>
      </c>
      <c r="X1809">
        <f t="shared" si="588"/>
        <v>0.21739130434782608</v>
      </c>
      <c r="Y1809">
        <f t="shared" si="589"/>
        <v>0.13157894736842105</v>
      </c>
      <c r="Z1809">
        <f t="shared" si="590"/>
        <v>0.41666666666666669</v>
      </c>
      <c r="AA1809" t="str">
        <f t="shared" si="591"/>
        <v>O</v>
      </c>
      <c r="AD1809">
        <f t="shared" si="592"/>
        <v>-5.8823529411764705E-2</v>
      </c>
      <c r="AF1809" t="str">
        <f t="shared" si="593"/>
        <v>----</v>
      </c>
      <c r="AG1809" t="str">
        <f t="shared" si="594"/>
        <v>----</v>
      </c>
      <c r="AH1809" t="str">
        <f t="shared" si="595"/>
        <v>----</v>
      </c>
      <c r="AI1809" t="str">
        <f t="shared" si="596"/>
        <v>AlipatNoN</v>
      </c>
      <c r="AJ1809" t="str">
        <f t="shared" si="597"/>
        <v>----</v>
      </c>
      <c r="AK1809" t="str">
        <f t="shared" si="598"/>
        <v>----</v>
      </c>
      <c r="AM1809" s="4">
        <f t="shared" si="599"/>
        <v>505.34587555822213</v>
      </c>
      <c r="AN1809" s="4">
        <f t="shared" si="600"/>
        <v>505</v>
      </c>
      <c r="AO1809" s="4">
        <f t="shared" si="601"/>
        <v>0.3458755582221329</v>
      </c>
    </row>
    <row r="1810" spans="1:41" x14ac:dyDescent="0.25">
      <c r="A1810">
        <v>23</v>
      </c>
      <c r="B1810">
        <v>38</v>
      </c>
      <c r="C1810">
        <v>0</v>
      </c>
      <c r="D1810">
        <v>13</v>
      </c>
      <c r="E1810">
        <v>0</v>
      </c>
      <c r="F1810">
        <v>0</v>
      </c>
      <c r="H1810">
        <v>521.2239634</v>
      </c>
      <c r="J1810">
        <v>0</v>
      </c>
      <c r="K1810">
        <v>0</v>
      </c>
      <c r="L1810">
        <v>0</v>
      </c>
      <c r="M1810" t="str">
        <f t="shared" si="583"/>
        <v>No</v>
      </c>
      <c r="N1810">
        <f t="shared" si="602"/>
        <v>0</v>
      </c>
      <c r="O1810">
        <v>1937836</v>
      </c>
      <c r="P1810">
        <v>2381577</v>
      </c>
      <c r="Q1810">
        <v>3095748</v>
      </c>
      <c r="S1810">
        <f t="shared" si="584"/>
        <v>1.6521739130434783</v>
      </c>
      <c r="T1810">
        <f t="shared" si="585"/>
        <v>0.56521739130434778</v>
      </c>
      <c r="V1810" s="4">
        <f t="shared" si="586"/>
        <v>521.22396337990006</v>
      </c>
      <c r="W1810">
        <f t="shared" si="587"/>
        <v>5</v>
      </c>
      <c r="X1810">
        <f t="shared" si="588"/>
        <v>0.21739130434782608</v>
      </c>
      <c r="Y1810">
        <f t="shared" si="589"/>
        <v>0.13157894736842105</v>
      </c>
      <c r="Z1810">
        <f t="shared" si="590"/>
        <v>0.38461538461538464</v>
      </c>
      <c r="AA1810" t="str">
        <f t="shared" si="591"/>
        <v>O</v>
      </c>
      <c r="AD1810">
        <f t="shared" si="592"/>
        <v>-9.0909090909090912E-2</v>
      </c>
      <c r="AF1810" t="str">
        <f t="shared" si="593"/>
        <v>----</v>
      </c>
      <c r="AG1810" t="str">
        <f t="shared" si="594"/>
        <v>----</v>
      </c>
      <c r="AH1810" t="str">
        <f t="shared" si="595"/>
        <v>----</v>
      </c>
      <c r="AI1810" t="str">
        <f t="shared" si="596"/>
        <v>AlipatNoN</v>
      </c>
      <c r="AJ1810" t="str">
        <f t="shared" si="597"/>
        <v>----</v>
      </c>
      <c r="AK1810" t="str">
        <f t="shared" si="598"/>
        <v>----</v>
      </c>
      <c r="AM1810" s="4">
        <f t="shared" si="599"/>
        <v>521.3444887467075</v>
      </c>
      <c r="AN1810" s="4">
        <f t="shared" si="600"/>
        <v>521</v>
      </c>
      <c r="AO1810" s="4">
        <f t="shared" si="601"/>
        <v>0.34448874670749774</v>
      </c>
    </row>
    <row r="1811" spans="1:41" x14ac:dyDescent="0.25">
      <c r="A1811">
        <v>23</v>
      </c>
      <c r="B1811">
        <v>38</v>
      </c>
      <c r="C1811">
        <v>0</v>
      </c>
      <c r="D1811">
        <v>14</v>
      </c>
      <c r="E1811">
        <v>0</v>
      </c>
      <c r="F1811">
        <v>0</v>
      </c>
      <c r="H1811">
        <v>537.21887800000002</v>
      </c>
      <c r="J1811">
        <v>0</v>
      </c>
      <c r="K1811">
        <v>0</v>
      </c>
      <c r="L1811">
        <v>0</v>
      </c>
      <c r="M1811" t="str">
        <f t="shared" si="583"/>
        <v>No</v>
      </c>
      <c r="N1811">
        <f t="shared" si="602"/>
        <v>0</v>
      </c>
      <c r="O1811">
        <v>1673958</v>
      </c>
      <c r="P1811">
        <v>2706108</v>
      </c>
      <c r="Q1811">
        <v>2272339</v>
      </c>
      <c r="S1811">
        <f t="shared" si="584"/>
        <v>1.6521739130434783</v>
      </c>
      <c r="T1811">
        <f t="shared" si="585"/>
        <v>0.60869565217391308</v>
      </c>
      <c r="V1811" s="4">
        <f t="shared" si="586"/>
        <v>537.21887797990007</v>
      </c>
      <c r="W1811">
        <f t="shared" si="587"/>
        <v>5</v>
      </c>
      <c r="X1811">
        <f t="shared" si="588"/>
        <v>0.21739130434782608</v>
      </c>
      <c r="Y1811">
        <f t="shared" si="589"/>
        <v>0.13157894736842105</v>
      </c>
      <c r="Z1811">
        <f t="shared" si="590"/>
        <v>0.35714285714285715</v>
      </c>
      <c r="AA1811" t="str">
        <f t="shared" si="591"/>
        <v>O</v>
      </c>
      <c r="AD1811">
        <f t="shared" si="592"/>
        <v>-0.125</v>
      </c>
      <c r="AF1811" t="str">
        <f t="shared" si="593"/>
        <v>----</v>
      </c>
      <c r="AG1811" t="str">
        <f t="shared" si="594"/>
        <v>----</v>
      </c>
      <c r="AH1811" t="str">
        <f t="shared" si="595"/>
        <v>----</v>
      </c>
      <c r="AI1811" t="str">
        <f t="shared" si="596"/>
        <v>----</v>
      </c>
      <c r="AJ1811" t="str">
        <f t="shared" si="597"/>
        <v>SatFACarb</v>
      </c>
      <c r="AK1811" t="str">
        <f t="shared" si="598"/>
        <v>----</v>
      </c>
      <c r="AM1811" s="4">
        <f t="shared" si="599"/>
        <v>537.34310193519286</v>
      </c>
      <c r="AN1811" s="4">
        <f t="shared" si="600"/>
        <v>537</v>
      </c>
      <c r="AO1811" s="4">
        <f t="shared" si="601"/>
        <v>0.34310193519286258</v>
      </c>
    </row>
    <row r="1812" spans="1:41" x14ac:dyDescent="0.25">
      <c r="A1812">
        <v>23</v>
      </c>
      <c r="B1812">
        <v>38</v>
      </c>
      <c r="C1812">
        <v>0</v>
      </c>
      <c r="D1812">
        <v>15</v>
      </c>
      <c r="E1812">
        <v>0</v>
      </c>
      <c r="F1812">
        <v>0</v>
      </c>
      <c r="H1812">
        <v>553.21379260000003</v>
      </c>
      <c r="J1812">
        <v>0</v>
      </c>
      <c r="K1812">
        <v>0</v>
      </c>
      <c r="L1812">
        <v>0</v>
      </c>
      <c r="M1812" t="str">
        <f t="shared" si="583"/>
        <v>No</v>
      </c>
      <c r="N1812">
        <f t="shared" si="602"/>
        <v>0</v>
      </c>
      <c r="O1812">
        <v>2082461</v>
      </c>
      <c r="P1812">
        <v>2169355</v>
      </c>
      <c r="Q1812">
        <v>2212522</v>
      </c>
      <c r="S1812">
        <f t="shared" si="584"/>
        <v>1.6521739130434783</v>
      </c>
      <c r="T1812">
        <f t="shared" si="585"/>
        <v>0.65217391304347827</v>
      </c>
      <c r="V1812" s="4">
        <f t="shared" si="586"/>
        <v>553.21379257990009</v>
      </c>
      <c r="W1812">
        <f t="shared" si="587"/>
        <v>5</v>
      </c>
      <c r="X1812">
        <f t="shared" si="588"/>
        <v>0.21739130434782608</v>
      </c>
      <c r="Y1812">
        <f t="shared" si="589"/>
        <v>0.13157894736842105</v>
      </c>
      <c r="Z1812">
        <f t="shared" si="590"/>
        <v>0.33333333333333331</v>
      </c>
      <c r="AA1812" t="str">
        <f t="shared" si="591"/>
        <v>O</v>
      </c>
      <c r="AD1812">
        <f t="shared" si="592"/>
        <v>-0.16129032258064516</v>
      </c>
      <c r="AF1812" t="str">
        <f t="shared" si="593"/>
        <v>----</v>
      </c>
      <c r="AG1812" t="str">
        <f t="shared" si="594"/>
        <v>----</v>
      </c>
      <c r="AH1812" t="str">
        <f t="shared" si="595"/>
        <v>----</v>
      </c>
      <c r="AI1812" t="str">
        <f t="shared" si="596"/>
        <v>----</v>
      </c>
      <c r="AJ1812" t="str">
        <f t="shared" si="597"/>
        <v>SatFACarb</v>
      </c>
      <c r="AK1812" t="str">
        <f t="shared" si="598"/>
        <v>----</v>
      </c>
      <c r="AM1812" s="4">
        <f t="shared" si="599"/>
        <v>553.34171512367811</v>
      </c>
      <c r="AN1812" s="4">
        <f t="shared" si="600"/>
        <v>553</v>
      </c>
      <c r="AO1812" s="4">
        <f t="shared" si="601"/>
        <v>0.34171512367811374</v>
      </c>
    </row>
    <row r="1813" spans="1:41" x14ac:dyDescent="0.25">
      <c r="A1813">
        <v>23</v>
      </c>
      <c r="B1813">
        <v>39</v>
      </c>
      <c r="C1813">
        <v>5</v>
      </c>
      <c r="D1813">
        <v>8</v>
      </c>
      <c r="E1813">
        <v>0</v>
      </c>
      <c r="F1813">
        <v>0</v>
      </c>
      <c r="H1813">
        <v>512.27258540000003</v>
      </c>
      <c r="J1813">
        <v>0</v>
      </c>
      <c r="K1813">
        <v>0</v>
      </c>
      <c r="L1813">
        <v>0</v>
      </c>
      <c r="M1813" t="str">
        <f t="shared" si="583"/>
        <v>No</v>
      </c>
      <c r="N1813">
        <f t="shared" si="602"/>
        <v>0</v>
      </c>
      <c r="O1813">
        <v>1601972</v>
      </c>
      <c r="P1813">
        <v>1930143</v>
      </c>
      <c r="Q1813">
        <v>2034208</v>
      </c>
      <c r="S1813">
        <f t="shared" si="584"/>
        <v>1.6956521739130435</v>
      </c>
      <c r="T1813">
        <f t="shared" si="585"/>
        <v>0.34782608695652173</v>
      </c>
      <c r="V1813" s="4">
        <f t="shared" si="586"/>
        <v>512.27258537990008</v>
      </c>
      <c r="W1813">
        <f t="shared" si="587"/>
        <v>7</v>
      </c>
      <c r="X1813">
        <f t="shared" si="588"/>
        <v>0.30434782608695654</v>
      </c>
      <c r="Y1813">
        <f t="shared" si="589"/>
        <v>0.17948717948717949</v>
      </c>
      <c r="Z1813">
        <f t="shared" si="590"/>
        <v>0.875</v>
      </c>
      <c r="AA1813" t="str">
        <f t="shared" si="591"/>
        <v>O</v>
      </c>
      <c r="AD1813">
        <f t="shared" si="592"/>
        <v>3.5714285714285712E-2</v>
      </c>
      <c r="AF1813" t="str">
        <f t="shared" si="593"/>
        <v>----</v>
      </c>
      <c r="AG1813" t="str">
        <f t="shared" si="594"/>
        <v>----</v>
      </c>
      <c r="AH1813" t="str">
        <f t="shared" si="595"/>
        <v>----</v>
      </c>
      <c r="AI1813" t="str">
        <f t="shared" si="596"/>
        <v>----</v>
      </c>
      <c r="AJ1813" t="str">
        <f t="shared" si="597"/>
        <v>----</v>
      </c>
      <c r="AK1813" t="str">
        <f t="shared" si="598"/>
        <v>Alipat+N</v>
      </c>
      <c r="AM1813" s="4">
        <f t="shared" si="599"/>
        <v>512.39104087234898</v>
      </c>
      <c r="AN1813" s="4">
        <f t="shared" si="600"/>
        <v>512</v>
      </c>
      <c r="AO1813" s="4">
        <f t="shared" si="601"/>
        <v>0.39104087234898088</v>
      </c>
    </row>
    <row r="1814" spans="1:41" x14ac:dyDescent="0.25">
      <c r="A1814">
        <v>23</v>
      </c>
      <c r="B1814">
        <v>40</v>
      </c>
      <c r="C1814">
        <v>0</v>
      </c>
      <c r="D1814">
        <v>7</v>
      </c>
      <c r="E1814">
        <v>0</v>
      </c>
      <c r="F1814">
        <v>0</v>
      </c>
      <c r="H1814">
        <v>427.27012580000002</v>
      </c>
      <c r="J1814">
        <v>0</v>
      </c>
      <c r="K1814">
        <v>0</v>
      </c>
      <c r="L1814">
        <v>0</v>
      </c>
      <c r="M1814" t="str">
        <f t="shared" si="583"/>
        <v>No</v>
      </c>
      <c r="N1814">
        <f t="shared" si="602"/>
        <v>0</v>
      </c>
      <c r="O1814">
        <v>2044527</v>
      </c>
      <c r="P1814">
        <v>3415600</v>
      </c>
      <c r="Q1814">
        <v>2530187</v>
      </c>
      <c r="S1814">
        <f t="shared" si="584"/>
        <v>1.7391304347826086</v>
      </c>
      <c r="T1814">
        <f t="shared" si="585"/>
        <v>0.30434782608695654</v>
      </c>
      <c r="V1814" s="4">
        <f t="shared" si="586"/>
        <v>427.27012577990001</v>
      </c>
      <c r="W1814">
        <f t="shared" si="587"/>
        <v>4</v>
      </c>
      <c r="X1814">
        <f t="shared" si="588"/>
        <v>0.17391304347826086</v>
      </c>
      <c r="Y1814">
        <f t="shared" si="589"/>
        <v>0.1</v>
      </c>
      <c r="Z1814">
        <f t="shared" si="590"/>
        <v>0.5714285714285714</v>
      </c>
      <c r="AA1814" t="str">
        <f t="shared" si="591"/>
        <v>O</v>
      </c>
      <c r="AD1814">
        <f t="shared" si="592"/>
        <v>2.564102564102564E-2</v>
      </c>
      <c r="AF1814" t="str">
        <f t="shared" si="593"/>
        <v>----</v>
      </c>
      <c r="AG1814" t="str">
        <f t="shared" si="594"/>
        <v>----</v>
      </c>
      <c r="AH1814" t="str">
        <f t="shared" si="595"/>
        <v>----</v>
      </c>
      <c r="AI1814" t="str">
        <f t="shared" si="596"/>
        <v>AlipatNoN</v>
      </c>
      <c r="AJ1814" t="str">
        <f t="shared" si="597"/>
        <v>----</v>
      </c>
      <c r="AK1814" t="str">
        <f t="shared" si="598"/>
        <v>----</v>
      </c>
      <c r="AM1814" s="4">
        <f t="shared" si="599"/>
        <v>427.36892570517887</v>
      </c>
      <c r="AN1814" s="4">
        <f t="shared" si="600"/>
        <v>427</v>
      </c>
      <c r="AO1814" s="4">
        <f t="shared" si="601"/>
        <v>0.36892570517886725</v>
      </c>
    </row>
    <row r="1815" spans="1:41" x14ac:dyDescent="0.25">
      <c r="A1815">
        <v>23</v>
      </c>
      <c r="B1815">
        <v>40</v>
      </c>
      <c r="C1815">
        <v>0</v>
      </c>
      <c r="D1815">
        <v>8</v>
      </c>
      <c r="E1815">
        <v>0</v>
      </c>
      <c r="F1815">
        <v>0</v>
      </c>
      <c r="H1815">
        <v>443.26504039999998</v>
      </c>
      <c r="J1815">
        <v>0</v>
      </c>
      <c r="K1815">
        <v>0</v>
      </c>
      <c r="L1815">
        <v>0</v>
      </c>
      <c r="M1815" t="str">
        <f t="shared" si="583"/>
        <v>No</v>
      </c>
      <c r="N1815">
        <f t="shared" si="602"/>
        <v>0</v>
      </c>
      <c r="O1815">
        <v>3300365</v>
      </c>
      <c r="P1815">
        <v>4586103</v>
      </c>
      <c r="Q1815">
        <v>4202331</v>
      </c>
      <c r="S1815">
        <f t="shared" si="584"/>
        <v>1.7391304347826086</v>
      </c>
      <c r="T1815">
        <f t="shared" si="585"/>
        <v>0.34782608695652173</v>
      </c>
      <c r="V1815" s="4">
        <f t="shared" si="586"/>
        <v>443.26504037990003</v>
      </c>
      <c r="W1815">
        <f t="shared" si="587"/>
        <v>4</v>
      </c>
      <c r="X1815">
        <f t="shared" si="588"/>
        <v>0.17391304347826086</v>
      </c>
      <c r="Y1815">
        <f t="shared" si="589"/>
        <v>0.1</v>
      </c>
      <c r="Z1815">
        <f t="shared" si="590"/>
        <v>0.5</v>
      </c>
      <c r="AA1815" t="str">
        <f t="shared" si="591"/>
        <v>O</v>
      </c>
      <c r="AD1815">
        <f t="shared" si="592"/>
        <v>0</v>
      </c>
      <c r="AF1815" t="str">
        <f t="shared" si="593"/>
        <v>----</v>
      </c>
      <c r="AG1815" t="str">
        <f t="shared" si="594"/>
        <v>----</v>
      </c>
      <c r="AH1815" t="str">
        <f t="shared" si="595"/>
        <v>----</v>
      </c>
      <c r="AI1815" t="str">
        <f t="shared" si="596"/>
        <v>AlipatNoN</v>
      </c>
      <c r="AJ1815" t="str">
        <f t="shared" si="597"/>
        <v>----</v>
      </c>
      <c r="AK1815" t="str">
        <f t="shared" si="598"/>
        <v>----</v>
      </c>
      <c r="AM1815" s="4">
        <f t="shared" si="599"/>
        <v>443.36753889366418</v>
      </c>
      <c r="AN1815" s="4">
        <f t="shared" si="600"/>
        <v>443</v>
      </c>
      <c r="AO1815" s="4">
        <f t="shared" si="601"/>
        <v>0.36753889366417525</v>
      </c>
    </row>
    <row r="1816" spans="1:41" x14ac:dyDescent="0.25">
      <c r="A1816">
        <v>23</v>
      </c>
      <c r="B1816">
        <v>40</v>
      </c>
      <c r="C1816">
        <v>0</v>
      </c>
      <c r="D1816">
        <v>9</v>
      </c>
      <c r="E1816">
        <v>0</v>
      </c>
      <c r="F1816">
        <v>0</v>
      </c>
      <c r="H1816">
        <v>459.25995499999999</v>
      </c>
      <c r="J1816">
        <v>0</v>
      </c>
      <c r="K1816">
        <v>0</v>
      </c>
      <c r="L1816">
        <v>0</v>
      </c>
      <c r="M1816" t="str">
        <f t="shared" si="583"/>
        <v>No</v>
      </c>
      <c r="N1816">
        <f t="shared" si="602"/>
        <v>0</v>
      </c>
      <c r="O1816">
        <v>4064117</v>
      </c>
      <c r="P1816">
        <v>5546978</v>
      </c>
      <c r="Q1816">
        <v>5104498</v>
      </c>
      <c r="S1816">
        <f t="shared" si="584"/>
        <v>1.7391304347826086</v>
      </c>
      <c r="T1816">
        <f t="shared" si="585"/>
        <v>0.39130434782608697</v>
      </c>
      <c r="V1816" s="4">
        <f t="shared" si="586"/>
        <v>459.25995497989999</v>
      </c>
      <c r="W1816">
        <f t="shared" si="587"/>
        <v>4</v>
      </c>
      <c r="X1816">
        <f t="shared" si="588"/>
        <v>0.17391304347826086</v>
      </c>
      <c r="Y1816">
        <f t="shared" si="589"/>
        <v>0.1</v>
      </c>
      <c r="Z1816">
        <f t="shared" si="590"/>
        <v>0.44444444444444442</v>
      </c>
      <c r="AA1816" t="str">
        <f t="shared" si="591"/>
        <v>O</v>
      </c>
      <c r="AD1816">
        <f t="shared" si="592"/>
        <v>-2.7027027027027029E-2</v>
      </c>
      <c r="AF1816" t="str">
        <f t="shared" si="593"/>
        <v>----</v>
      </c>
      <c r="AG1816" t="str">
        <f t="shared" si="594"/>
        <v>----</v>
      </c>
      <c r="AH1816" t="str">
        <f t="shared" si="595"/>
        <v>----</v>
      </c>
      <c r="AI1816" t="str">
        <f t="shared" si="596"/>
        <v>AlipatNoN</v>
      </c>
      <c r="AJ1816" t="str">
        <f t="shared" si="597"/>
        <v>----</v>
      </c>
      <c r="AK1816" t="str">
        <f t="shared" si="598"/>
        <v>----</v>
      </c>
      <c r="AM1816" s="4">
        <f t="shared" si="599"/>
        <v>459.36615208214948</v>
      </c>
      <c r="AN1816" s="4">
        <f t="shared" si="600"/>
        <v>459</v>
      </c>
      <c r="AO1816" s="4">
        <f t="shared" si="601"/>
        <v>0.36615208214948325</v>
      </c>
    </row>
    <row r="1817" spans="1:41" x14ac:dyDescent="0.25">
      <c r="A1817">
        <v>23</v>
      </c>
      <c r="B1817">
        <v>40</v>
      </c>
      <c r="C1817">
        <v>0</v>
      </c>
      <c r="D1817">
        <v>10</v>
      </c>
      <c r="E1817">
        <v>0</v>
      </c>
      <c r="F1817">
        <v>0</v>
      </c>
      <c r="H1817">
        <v>475.25486960000001</v>
      </c>
      <c r="J1817">
        <v>0</v>
      </c>
      <c r="K1817">
        <v>0</v>
      </c>
      <c r="L1817">
        <v>0</v>
      </c>
      <c r="M1817" t="str">
        <f t="shared" si="583"/>
        <v>No</v>
      </c>
      <c r="N1817">
        <f t="shared" si="602"/>
        <v>0</v>
      </c>
      <c r="O1817">
        <v>3493825</v>
      </c>
      <c r="P1817">
        <v>5304797</v>
      </c>
      <c r="Q1817">
        <v>4551395</v>
      </c>
      <c r="S1817">
        <f t="shared" si="584"/>
        <v>1.7391304347826086</v>
      </c>
      <c r="T1817">
        <f t="shared" si="585"/>
        <v>0.43478260869565216</v>
      </c>
      <c r="V1817" s="4">
        <f t="shared" si="586"/>
        <v>475.2548695799</v>
      </c>
      <c r="W1817">
        <f t="shared" si="587"/>
        <v>4</v>
      </c>
      <c r="X1817">
        <f t="shared" si="588"/>
        <v>0.17391304347826086</v>
      </c>
      <c r="Y1817">
        <f t="shared" si="589"/>
        <v>0.1</v>
      </c>
      <c r="Z1817">
        <f t="shared" si="590"/>
        <v>0.4</v>
      </c>
      <c r="AA1817" t="str">
        <f t="shared" si="591"/>
        <v>O</v>
      </c>
      <c r="AD1817">
        <f t="shared" si="592"/>
        <v>-5.5555555555555552E-2</v>
      </c>
      <c r="AF1817" t="str">
        <f t="shared" si="593"/>
        <v>----</v>
      </c>
      <c r="AG1817" t="str">
        <f t="shared" si="594"/>
        <v>----</v>
      </c>
      <c r="AH1817" t="str">
        <f t="shared" si="595"/>
        <v>----</v>
      </c>
      <c r="AI1817" t="str">
        <f t="shared" si="596"/>
        <v>AlipatNoN</v>
      </c>
      <c r="AJ1817" t="str">
        <f t="shared" si="597"/>
        <v>----</v>
      </c>
      <c r="AK1817" t="str">
        <f t="shared" si="598"/>
        <v>----</v>
      </c>
      <c r="AM1817" s="4">
        <f t="shared" si="599"/>
        <v>475.36476527063479</v>
      </c>
      <c r="AN1817" s="4">
        <f t="shared" si="600"/>
        <v>475</v>
      </c>
      <c r="AO1817" s="4">
        <f t="shared" si="601"/>
        <v>0.36476527063479125</v>
      </c>
    </row>
    <row r="1818" spans="1:41" x14ac:dyDescent="0.25">
      <c r="A1818">
        <v>23</v>
      </c>
      <c r="B1818">
        <v>40</v>
      </c>
      <c r="C1818">
        <v>0</v>
      </c>
      <c r="D1818">
        <v>11</v>
      </c>
      <c r="E1818">
        <v>0</v>
      </c>
      <c r="F1818">
        <v>0</v>
      </c>
      <c r="H1818">
        <v>491.24978420000002</v>
      </c>
      <c r="J1818">
        <v>0</v>
      </c>
      <c r="K1818">
        <v>0</v>
      </c>
      <c r="L1818">
        <v>0</v>
      </c>
      <c r="M1818" t="str">
        <f t="shared" si="583"/>
        <v>No</v>
      </c>
      <c r="N1818">
        <f t="shared" si="602"/>
        <v>0</v>
      </c>
      <c r="O1818">
        <v>3619411</v>
      </c>
      <c r="P1818">
        <v>7256821</v>
      </c>
      <c r="Q1818">
        <v>7258337</v>
      </c>
      <c r="S1818">
        <f t="shared" si="584"/>
        <v>1.7391304347826086</v>
      </c>
      <c r="T1818">
        <f t="shared" si="585"/>
        <v>0.47826086956521741</v>
      </c>
      <c r="V1818" s="4">
        <f t="shared" si="586"/>
        <v>491.24978417990002</v>
      </c>
      <c r="W1818">
        <f t="shared" si="587"/>
        <v>4</v>
      </c>
      <c r="X1818">
        <f t="shared" si="588"/>
        <v>0.17391304347826086</v>
      </c>
      <c r="Y1818">
        <f t="shared" si="589"/>
        <v>0.1</v>
      </c>
      <c r="Z1818">
        <f t="shared" si="590"/>
        <v>0.36363636363636365</v>
      </c>
      <c r="AA1818" t="str">
        <f t="shared" si="591"/>
        <v>O</v>
      </c>
      <c r="AD1818">
        <f t="shared" si="592"/>
        <v>-8.5714285714285715E-2</v>
      </c>
      <c r="AF1818" t="str">
        <f t="shared" si="593"/>
        <v>----</v>
      </c>
      <c r="AG1818" t="str">
        <f t="shared" si="594"/>
        <v>----</v>
      </c>
      <c r="AH1818" t="str">
        <f t="shared" si="595"/>
        <v>----</v>
      </c>
      <c r="AI1818" t="str">
        <f t="shared" si="596"/>
        <v>AlipatNoN</v>
      </c>
      <c r="AJ1818" t="str">
        <f t="shared" si="597"/>
        <v>----</v>
      </c>
      <c r="AK1818" t="str">
        <f t="shared" si="598"/>
        <v>----</v>
      </c>
      <c r="AM1818" s="4">
        <f t="shared" si="599"/>
        <v>491.3633784591201</v>
      </c>
      <c r="AN1818" s="4">
        <f t="shared" si="600"/>
        <v>491</v>
      </c>
      <c r="AO1818" s="4">
        <f t="shared" si="601"/>
        <v>0.36337845912009925</v>
      </c>
    </row>
    <row r="1819" spans="1:41" x14ac:dyDescent="0.25">
      <c r="A1819">
        <v>23</v>
      </c>
      <c r="B1819">
        <v>40</v>
      </c>
      <c r="C1819">
        <v>0</v>
      </c>
      <c r="D1819">
        <v>12</v>
      </c>
      <c r="E1819">
        <v>0</v>
      </c>
      <c r="F1819">
        <v>0</v>
      </c>
      <c r="H1819">
        <v>507.24469879999998</v>
      </c>
      <c r="J1819">
        <v>0</v>
      </c>
      <c r="K1819">
        <v>0</v>
      </c>
      <c r="L1819">
        <v>0</v>
      </c>
      <c r="M1819" t="str">
        <f t="shared" si="583"/>
        <v>No</v>
      </c>
      <c r="N1819">
        <f t="shared" si="602"/>
        <v>0</v>
      </c>
      <c r="O1819">
        <v>1645437</v>
      </c>
      <c r="P1819">
        <v>5556308</v>
      </c>
      <c r="Q1819">
        <v>5298044</v>
      </c>
      <c r="S1819">
        <f t="shared" si="584"/>
        <v>1.7391304347826086</v>
      </c>
      <c r="T1819">
        <f t="shared" si="585"/>
        <v>0.52173913043478259</v>
      </c>
      <c r="V1819" s="4">
        <f t="shared" si="586"/>
        <v>507.24469877990003</v>
      </c>
      <c r="W1819">
        <f t="shared" si="587"/>
        <v>4</v>
      </c>
      <c r="X1819">
        <f t="shared" si="588"/>
        <v>0.17391304347826086</v>
      </c>
      <c r="Y1819">
        <f t="shared" si="589"/>
        <v>0.1</v>
      </c>
      <c r="Z1819">
        <f t="shared" si="590"/>
        <v>0.33333333333333331</v>
      </c>
      <c r="AA1819" t="str">
        <f t="shared" si="591"/>
        <v>O</v>
      </c>
      <c r="AD1819">
        <f t="shared" si="592"/>
        <v>-0.11764705882352941</v>
      </c>
      <c r="AF1819" t="str">
        <f t="shared" si="593"/>
        <v>----</v>
      </c>
      <c r="AG1819" t="str">
        <f t="shared" si="594"/>
        <v>----</v>
      </c>
      <c r="AH1819" t="str">
        <f t="shared" si="595"/>
        <v>----</v>
      </c>
      <c r="AI1819" t="str">
        <f t="shared" si="596"/>
        <v>AlipatNoN</v>
      </c>
      <c r="AJ1819" t="str">
        <f t="shared" si="597"/>
        <v>----</v>
      </c>
      <c r="AK1819" t="str">
        <f t="shared" si="598"/>
        <v>----</v>
      </c>
      <c r="AM1819" s="4">
        <f t="shared" si="599"/>
        <v>507.36199164760541</v>
      </c>
      <c r="AN1819" s="4">
        <f t="shared" si="600"/>
        <v>507</v>
      </c>
      <c r="AO1819" s="4">
        <f t="shared" si="601"/>
        <v>0.36199164760540725</v>
      </c>
    </row>
    <row r="1820" spans="1:41" x14ac:dyDescent="0.25">
      <c r="A1820">
        <v>23</v>
      </c>
      <c r="B1820">
        <v>40</v>
      </c>
      <c r="C1820">
        <v>0</v>
      </c>
      <c r="D1820">
        <v>13</v>
      </c>
      <c r="E1820">
        <v>0</v>
      </c>
      <c r="F1820">
        <v>0</v>
      </c>
      <c r="H1820">
        <v>523.23961340000005</v>
      </c>
      <c r="J1820">
        <v>0</v>
      </c>
      <c r="K1820">
        <v>0</v>
      </c>
      <c r="L1820">
        <v>0</v>
      </c>
      <c r="M1820" t="str">
        <f t="shared" si="583"/>
        <v>No</v>
      </c>
      <c r="N1820">
        <f t="shared" si="602"/>
        <v>0</v>
      </c>
      <c r="O1820">
        <v>1615253</v>
      </c>
      <c r="P1820">
        <v>2667822</v>
      </c>
      <c r="Q1820">
        <v>3201232</v>
      </c>
      <c r="S1820">
        <f t="shared" si="584"/>
        <v>1.7391304347826086</v>
      </c>
      <c r="T1820">
        <f t="shared" si="585"/>
        <v>0.56521739130434778</v>
      </c>
      <c r="V1820" s="4">
        <f t="shared" si="586"/>
        <v>523.23961337990011</v>
      </c>
      <c r="W1820">
        <f t="shared" si="587"/>
        <v>4</v>
      </c>
      <c r="X1820">
        <f t="shared" si="588"/>
        <v>0.17391304347826086</v>
      </c>
      <c r="Y1820">
        <f t="shared" si="589"/>
        <v>0.1</v>
      </c>
      <c r="Z1820">
        <f t="shared" si="590"/>
        <v>0.30769230769230771</v>
      </c>
      <c r="AA1820" t="str">
        <f t="shared" si="591"/>
        <v>O</v>
      </c>
      <c r="AD1820">
        <f t="shared" si="592"/>
        <v>-0.15151515151515152</v>
      </c>
      <c r="AF1820" t="str">
        <f t="shared" si="593"/>
        <v>----</v>
      </c>
      <c r="AG1820" t="str">
        <f t="shared" si="594"/>
        <v>----</v>
      </c>
      <c r="AH1820" t="str">
        <f t="shared" si="595"/>
        <v>----</v>
      </c>
      <c r="AI1820" t="str">
        <f t="shared" si="596"/>
        <v>AlipatNoN</v>
      </c>
      <c r="AJ1820" t="str">
        <f t="shared" si="597"/>
        <v>----</v>
      </c>
      <c r="AK1820" t="str">
        <f t="shared" si="598"/>
        <v>----</v>
      </c>
      <c r="AM1820" s="4">
        <f t="shared" si="599"/>
        <v>523.36060483609083</v>
      </c>
      <c r="AN1820" s="4">
        <f t="shared" si="600"/>
        <v>523</v>
      </c>
      <c r="AO1820" s="4">
        <f t="shared" si="601"/>
        <v>0.36060483609082894</v>
      </c>
    </row>
    <row r="1821" spans="1:41" x14ac:dyDescent="0.25">
      <c r="A1821">
        <v>23</v>
      </c>
      <c r="B1821">
        <v>40</v>
      </c>
      <c r="C1821">
        <v>0</v>
      </c>
      <c r="D1821">
        <v>14</v>
      </c>
      <c r="E1821">
        <v>0</v>
      </c>
      <c r="F1821">
        <v>0</v>
      </c>
      <c r="H1821">
        <v>539.23452799999995</v>
      </c>
      <c r="J1821">
        <v>0</v>
      </c>
      <c r="K1821">
        <v>0</v>
      </c>
      <c r="L1821">
        <v>0</v>
      </c>
      <c r="M1821" t="str">
        <f t="shared" si="583"/>
        <v>No</v>
      </c>
      <c r="N1821">
        <f t="shared" si="602"/>
        <v>0</v>
      </c>
      <c r="O1821">
        <v>1883180</v>
      </c>
      <c r="P1821">
        <v>3213951</v>
      </c>
      <c r="Q1821">
        <v>2780202</v>
      </c>
      <c r="S1821">
        <f t="shared" si="584"/>
        <v>1.7391304347826086</v>
      </c>
      <c r="T1821">
        <f t="shared" si="585"/>
        <v>0.60869565217391308</v>
      </c>
      <c r="V1821" s="4">
        <f t="shared" si="586"/>
        <v>539.23452797990001</v>
      </c>
      <c r="W1821">
        <f t="shared" si="587"/>
        <v>4</v>
      </c>
      <c r="X1821">
        <f t="shared" si="588"/>
        <v>0.17391304347826086</v>
      </c>
      <c r="Y1821">
        <f t="shared" si="589"/>
        <v>0.1</v>
      </c>
      <c r="Z1821">
        <f t="shared" si="590"/>
        <v>0.2857142857142857</v>
      </c>
      <c r="AA1821" t="str">
        <f t="shared" si="591"/>
        <v>O</v>
      </c>
      <c r="AD1821">
        <f t="shared" si="592"/>
        <v>-0.1875</v>
      </c>
      <c r="AF1821" t="str">
        <f t="shared" si="593"/>
        <v>----</v>
      </c>
      <c r="AG1821" t="str">
        <f t="shared" si="594"/>
        <v>----</v>
      </c>
      <c r="AH1821" t="str">
        <f t="shared" si="595"/>
        <v>----</v>
      </c>
      <c r="AI1821" t="str">
        <f t="shared" si="596"/>
        <v>----</v>
      </c>
      <c r="AJ1821" t="str">
        <f t="shared" si="597"/>
        <v>SatFACarb</v>
      </c>
      <c r="AK1821" t="str">
        <f t="shared" si="598"/>
        <v>----</v>
      </c>
      <c r="AM1821" s="4">
        <f t="shared" si="599"/>
        <v>539.35921802457597</v>
      </c>
      <c r="AN1821" s="4">
        <f t="shared" si="600"/>
        <v>539</v>
      </c>
      <c r="AO1821" s="4">
        <f t="shared" si="601"/>
        <v>0.35921802457596641</v>
      </c>
    </row>
    <row r="1822" spans="1:41" x14ac:dyDescent="0.25">
      <c r="A1822">
        <v>23</v>
      </c>
      <c r="B1822">
        <v>40</v>
      </c>
      <c r="C1822">
        <v>0</v>
      </c>
      <c r="D1822">
        <v>15</v>
      </c>
      <c r="E1822">
        <v>0</v>
      </c>
      <c r="F1822">
        <v>0</v>
      </c>
      <c r="H1822">
        <v>555.22944259999997</v>
      </c>
      <c r="J1822">
        <v>0</v>
      </c>
      <c r="K1822">
        <v>0</v>
      </c>
      <c r="L1822">
        <v>0</v>
      </c>
      <c r="M1822" t="str">
        <f t="shared" si="583"/>
        <v>No</v>
      </c>
      <c r="N1822">
        <f t="shared" si="602"/>
        <v>0</v>
      </c>
      <c r="O1822">
        <v>1970282</v>
      </c>
      <c r="P1822">
        <v>2942876</v>
      </c>
      <c r="Q1822">
        <v>2696811</v>
      </c>
      <c r="S1822">
        <f t="shared" si="584"/>
        <v>1.7391304347826086</v>
      </c>
      <c r="T1822">
        <f t="shared" si="585"/>
        <v>0.65217391304347827</v>
      </c>
      <c r="V1822" s="4">
        <f t="shared" si="586"/>
        <v>555.22944257990014</v>
      </c>
      <c r="W1822">
        <f t="shared" si="587"/>
        <v>4</v>
      </c>
      <c r="X1822">
        <f t="shared" si="588"/>
        <v>0.17391304347826086</v>
      </c>
      <c r="Y1822">
        <f t="shared" si="589"/>
        <v>0.1</v>
      </c>
      <c r="Z1822">
        <f t="shared" si="590"/>
        <v>0.26666666666666666</v>
      </c>
      <c r="AA1822" t="str">
        <f t="shared" si="591"/>
        <v>O</v>
      </c>
      <c r="AD1822">
        <f t="shared" si="592"/>
        <v>-0.22580645161290322</v>
      </c>
      <c r="AF1822" t="str">
        <f t="shared" si="593"/>
        <v>----</v>
      </c>
      <c r="AG1822" t="str">
        <f t="shared" si="594"/>
        <v>----</v>
      </c>
      <c r="AH1822" t="str">
        <f t="shared" si="595"/>
        <v>----</v>
      </c>
      <c r="AI1822" t="str">
        <f t="shared" si="596"/>
        <v>----</v>
      </c>
      <c r="AJ1822" t="str">
        <f t="shared" si="597"/>
        <v>SatFACarb</v>
      </c>
      <c r="AK1822" t="str">
        <f t="shared" si="598"/>
        <v>----</v>
      </c>
      <c r="AM1822" s="4">
        <f t="shared" si="599"/>
        <v>555.35783121306144</v>
      </c>
      <c r="AN1822" s="4">
        <f t="shared" si="600"/>
        <v>555</v>
      </c>
      <c r="AO1822" s="4">
        <f t="shared" si="601"/>
        <v>0.35783121306144494</v>
      </c>
    </row>
    <row r="1823" spans="1:41" x14ac:dyDescent="0.25">
      <c r="A1823">
        <v>23</v>
      </c>
      <c r="B1823">
        <v>40</v>
      </c>
      <c r="C1823">
        <v>0</v>
      </c>
      <c r="D1823">
        <v>16</v>
      </c>
      <c r="E1823">
        <v>0</v>
      </c>
      <c r="F1823">
        <v>0</v>
      </c>
      <c r="H1823">
        <v>571.22435719999999</v>
      </c>
      <c r="J1823">
        <v>0</v>
      </c>
      <c r="K1823">
        <v>0</v>
      </c>
      <c r="L1823">
        <v>0</v>
      </c>
      <c r="M1823" t="str">
        <f t="shared" si="583"/>
        <v>No</v>
      </c>
      <c r="N1823">
        <f t="shared" si="602"/>
        <v>0</v>
      </c>
      <c r="O1823">
        <v>2523538</v>
      </c>
      <c r="P1823">
        <v>2882561</v>
      </c>
      <c r="Q1823">
        <v>2974865</v>
      </c>
      <c r="S1823">
        <f t="shared" si="584"/>
        <v>1.7391304347826086</v>
      </c>
      <c r="T1823">
        <f t="shared" si="585"/>
        <v>0.69565217391304346</v>
      </c>
      <c r="V1823" s="4">
        <f t="shared" si="586"/>
        <v>571.22435717990004</v>
      </c>
      <c r="W1823">
        <f t="shared" si="587"/>
        <v>4</v>
      </c>
      <c r="X1823">
        <f t="shared" si="588"/>
        <v>0.17391304347826086</v>
      </c>
      <c r="Y1823">
        <f t="shared" si="589"/>
        <v>0.1</v>
      </c>
      <c r="Z1823">
        <f t="shared" si="590"/>
        <v>0.25</v>
      </c>
      <c r="AA1823" t="str">
        <f t="shared" si="591"/>
        <v>O</v>
      </c>
      <c r="AD1823">
        <f t="shared" si="592"/>
        <v>-0.26666666666666666</v>
      </c>
      <c r="AF1823" t="str">
        <f t="shared" si="593"/>
        <v>----</v>
      </c>
      <c r="AG1823" t="str">
        <f t="shared" si="594"/>
        <v>----</v>
      </c>
      <c r="AH1823" t="str">
        <f t="shared" si="595"/>
        <v>----</v>
      </c>
      <c r="AI1823" t="str">
        <f t="shared" si="596"/>
        <v>----</v>
      </c>
      <c r="AJ1823" t="str">
        <f t="shared" si="597"/>
        <v>SatFACarb</v>
      </c>
      <c r="AK1823" t="str">
        <f t="shared" si="598"/>
        <v>----</v>
      </c>
      <c r="AM1823" s="4">
        <f t="shared" si="599"/>
        <v>571.35644440154658</v>
      </c>
      <c r="AN1823" s="4">
        <f t="shared" si="600"/>
        <v>571</v>
      </c>
      <c r="AO1823" s="4">
        <f t="shared" si="601"/>
        <v>0.35644440154658241</v>
      </c>
    </row>
    <row r="1824" spans="1:41" x14ac:dyDescent="0.25">
      <c r="A1824">
        <v>23</v>
      </c>
      <c r="B1824">
        <v>42</v>
      </c>
      <c r="C1824">
        <v>0</v>
      </c>
      <c r="D1824">
        <v>7</v>
      </c>
      <c r="E1824">
        <v>0</v>
      </c>
      <c r="F1824">
        <v>0</v>
      </c>
      <c r="H1824">
        <v>429.28577580000001</v>
      </c>
      <c r="J1824">
        <v>0</v>
      </c>
      <c r="K1824">
        <v>0</v>
      </c>
      <c r="L1824">
        <v>0</v>
      </c>
      <c r="M1824" t="str">
        <f t="shared" si="583"/>
        <v>No</v>
      </c>
      <c r="N1824">
        <f t="shared" si="602"/>
        <v>0</v>
      </c>
      <c r="O1824">
        <v>3052039</v>
      </c>
      <c r="P1824">
        <v>2405839</v>
      </c>
      <c r="Q1824">
        <v>2550563</v>
      </c>
      <c r="S1824">
        <f t="shared" si="584"/>
        <v>1.826086956521739</v>
      </c>
      <c r="T1824">
        <f t="shared" si="585"/>
        <v>0.30434782608695654</v>
      </c>
      <c r="V1824" s="4">
        <f t="shared" si="586"/>
        <v>429.28577577990001</v>
      </c>
      <c r="W1824">
        <f t="shared" si="587"/>
        <v>3</v>
      </c>
      <c r="X1824">
        <f t="shared" si="588"/>
        <v>0.13043478260869565</v>
      </c>
      <c r="Y1824">
        <f t="shared" si="589"/>
        <v>7.1428571428571425E-2</v>
      </c>
      <c r="Z1824">
        <f t="shared" si="590"/>
        <v>0.42857142857142855</v>
      </c>
      <c r="AA1824" t="str">
        <f t="shared" si="591"/>
        <v>O</v>
      </c>
      <c r="AD1824">
        <f t="shared" si="592"/>
        <v>-2.564102564102564E-2</v>
      </c>
      <c r="AF1824" t="str">
        <f t="shared" si="593"/>
        <v>----</v>
      </c>
      <c r="AG1824" t="str">
        <f t="shared" si="594"/>
        <v>----</v>
      </c>
      <c r="AH1824" t="str">
        <f t="shared" si="595"/>
        <v>----</v>
      </c>
      <c r="AI1824" t="str">
        <f t="shared" si="596"/>
        <v>AlipatNoN</v>
      </c>
      <c r="AJ1824" t="str">
        <f t="shared" si="597"/>
        <v>----</v>
      </c>
      <c r="AK1824" t="str">
        <f t="shared" si="598"/>
        <v>----</v>
      </c>
      <c r="AM1824" s="4">
        <f t="shared" si="599"/>
        <v>429.38504179456208</v>
      </c>
      <c r="AN1824" s="4">
        <f t="shared" si="600"/>
        <v>429</v>
      </c>
      <c r="AO1824" s="4">
        <f t="shared" si="601"/>
        <v>0.38504179456208476</v>
      </c>
    </row>
    <row r="1825" spans="1:41" x14ac:dyDescent="0.25">
      <c r="A1825">
        <v>23</v>
      </c>
      <c r="B1825">
        <v>42</v>
      </c>
      <c r="C1825">
        <v>0</v>
      </c>
      <c r="D1825">
        <v>9</v>
      </c>
      <c r="E1825">
        <v>0</v>
      </c>
      <c r="F1825">
        <v>0</v>
      </c>
      <c r="H1825">
        <v>461.27560499999998</v>
      </c>
      <c r="J1825">
        <v>0</v>
      </c>
      <c r="K1825">
        <v>0</v>
      </c>
      <c r="L1825">
        <v>0</v>
      </c>
      <c r="M1825" t="str">
        <f t="shared" si="583"/>
        <v>No</v>
      </c>
      <c r="N1825">
        <f t="shared" si="602"/>
        <v>0</v>
      </c>
      <c r="O1825">
        <v>1534223</v>
      </c>
      <c r="P1825">
        <v>2626525</v>
      </c>
      <c r="Q1825">
        <v>1903915</v>
      </c>
      <c r="S1825">
        <f t="shared" si="584"/>
        <v>1.826086956521739</v>
      </c>
      <c r="T1825">
        <f t="shared" si="585"/>
        <v>0.39130434782608697</v>
      </c>
      <c r="V1825" s="4">
        <f t="shared" si="586"/>
        <v>461.27560497990004</v>
      </c>
      <c r="W1825">
        <f t="shared" si="587"/>
        <v>3</v>
      </c>
      <c r="X1825">
        <f t="shared" si="588"/>
        <v>0.13043478260869565</v>
      </c>
      <c r="Y1825">
        <f t="shared" si="589"/>
        <v>7.1428571428571425E-2</v>
      </c>
      <c r="Z1825">
        <f t="shared" si="590"/>
        <v>0.33333333333333331</v>
      </c>
      <c r="AA1825" t="str">
        <f t="shared" si="591"/>
        <v>O</v>
      </c>
      <c r="AD1825">
        <f t="shared" si="592"/>
        <v>-8.1081081081081086E-2</v>
      </c>
      <c r="AF1825" t="str">
        <f t="shared" si="593"/>
        <v>----</v>
      </c>
      <c r="AG1825" t="str">
        <f t="shared" si="594"/>
        <v>----</v>
      </c>
      <c r="AH1825" t="str">
        <f t="shared" si="595"/>
        <v>----</v>
      </c>
      <c r="AI1825" t="str">
        <f t="shared" si="596"/>
        <v>AlipatNoN</v>
      </c>
      <c r="AJ1825" t="str">
        <f t="shared" si="597"/>
        <v>----</v>
      </c>
      <c r="AK1825" t="str">
        <f t="shared" si="598"/>
        <v>----</v>
      </c>
      <c r="AM1825" s="4">
        <f t="shared" si="599"/>
        <v>461.3822681715327</v>
      </c>
      <c r="AN1825" s="4">
        <f t="shared" si="600"/>
        <v>461</v>
      </c>
      <c r="AO1825" s="4">
        <f t="shared" si="601"/>
        <v>0.38226817153270076</v>
      </c>
    </row>
    <row r="1826" spans="1:41" x14ac:dyDescent="0.25">
      <c r="A1826">
        <v>23</v>
      </c>
      <c r="B1826">
        <v>42</v>
      </c>
      <c r="C1826">
        <v>0</v>
      </c>
      <c r="D1826">
        <v>11</v>
      </c>
      <c r="E1826">
        <v>0</v>
      </c>
      <c r="F1826">
        <v>0</v>
      </c>
      <c r="H1826">
        <v>493.26543420000002</v>
      </c>
      <c r="J1826">
        <v>0</v>
      </c>
      <c r="K1826">
        <v>0</v>
      </c>
      <c r="L1826">
        <v>0</v>
      </c>
      <c r="M1826" t="str">
        <f t="shared" si="583"/>
        <v>No</v>
      </c>
      <c r="N1826">
        <f t="shared" si="602"/>
        <v>0</v>
      </c>
      <c r="O1826">
        <v>1707641</v>
      </c>
      <c r="P1826">
        <v>2481070</v>
      </c>
      <c r="Q1826">
        <v>2747702</v>
      </c>
      <c r="S1826">
        <f t="shared" si="584"/>
        <v>1.826086956521739</v>
      </c>
      <c r="T1826">
        <f t="shared" si="585"/>
        <v>0.47826086956521741</v>
      </c>
      <c r="V1826" s="4">
        <f t="shared" si="586"/>
        <v>493.26543417990001</v>
      </c>
      <c r="W1826">
        <f t="shared" si="587"/>
        <v>3</v>
      </c>
      <c r="X1826">
        <f t="shared" si="588"/>
        <v>0.13043478260869565</v>
      </c>
      <c r="Y1826">
        <f t="shared" si="589"/>
        <v>7.1428571428571425E-2</v>
      </c>
      <c r="Z1826">
        <f t="shared" si="590"/>
        <v>0.27272727272727271</v>
      </c>
      <c r="AA1826" t="str">
        <f t="shared" si="591"/>
        <v>O</v>
      </c>
      <c r="AD1826">
        <f t="shared" si="592"/>
        <v>-0.14285714285714285</v>
      </c>
      <c r="AF1826" t="str">
        <f t="shared" si="593"/>
        <v>----</v>
      </c>
      <c r="AG1826" t="str">
        <f t="shared" si="594"/>
        <v>----</v>
      </c>
      <c r="AH1826" t="str">
        <f t="shared" si="595"/>
        <v>----</v>
      </c>
      <c r="AI1826" t="str">
        <f t="shared" si="596"/>
        <v>AlipatNoN</v>
      </c>
      <c r="AJ1826" t="str">
        <f t="shared" si="597"/>
        <v>----</v>
      </c>
      <c r="AK1826" t="str">
        <f t="shared" si="598"/>
        <v>----</v>
      </c>
      <c r="AM1826" s="4">
        <f t="shared" si="599"/>
        <v>493.37949454850332</v>
      </c>
      <c r="AN1826" s="4">
        <f t="shared" si="600"/>
        <v>493</v>
      </c>
      <c r="AO1826" s="4">
        <f t="shared" si="601"/>
        <v>0.37949454850331676</v>
      </c>
    </row>
    <row r="1827" spans="1:41" x14ac:dyDescent="0.25">
      <c r="A1827">
        <v>23</v>
      </c>
      <c r="B1827">
        <v>42</v>
      </c>
      <c r="C1827">
        <v>0</v>
      </c>
      <c r="D1827">
        <v>14</v>
      </c>
      <c r="E1827">
        <v>0</v>
      </c>
      <c r="F1827">
        <v>0</v>
      </c>
      <c r="H1827">
        <v>541.25017800000001</v>
      </c>
      <c r="J1827">
        <v>0</v>
      </c>
      <c r="K1827">
        <v>0</v>
      </c>
      <c r="L1827">
        <v>0</v>
      </c>
      <c r="M1827" t="str">
        <f t="shared" si="583"/>
        <v>No</v>
      </c>
      <c r="N1827">
        <f t="shared" si="602"/>
        <v>0</v>
      </c>
      <c r="O1827">
        <v>1588722</v>
      </c>
      <c r="P1827">
        <v>1847865</v>
      </c>
      <c r="Q1827">
        <v>1973755</v>
      </c>
      <c r="S1827">
        <f t="shared" si="584"/>
        <v>1.826086956521739</v>
      </c>
      <c r="T1827">
        <f t="shared" si="585"/>
        <v>0.60869565217391308</v>
      </c>
      <c r="V1827" s="4">
        <f t="shared" si="586"/>
        <v>541.25017797990006</v>
      </c>
      <c r="W1827">
        <f t="shared" si="587"/>
        <v>3</v>
      </c>
      <c r="X1827">
        <f t="shared" si="588"/>
        <v>0.13043478260869565</v>
      </c>
      <c r="Y1827">
        <f t="shared" si="589"/>
        <v>7.1428571428571425E-2</v>
      </c>
      <c r="Z1827">
        <f t="shared" si="590"/>
        <v>0.21428571428571427</v>
      </c>
      <c r="AA1827" t="str">
        <f t="shared" si="591"/>
        <v>O</v>
      </c>
      <c r="AD1827">
        <f t="shared" si="592"/>
        <v>-0.25</v>
      </c>
      <c r="AF1827" t="str">
        <f t="shared" si="593"/>
        <v>----</v>
      </c>
      <c r="AG1827" t="str">
        <f t="shared" si="594"/>
        <v>----</v>
      </c>
      <c r="AH1827" t="str">
        <f t="shared" si="595"/>
        <v>----</v>
      </c>
      <c r="AI1827" t="str">
        <f t="shared" si="596"/>
        <v>----</v>
      </c>
      <c r="AJ1827" t="str">
        <f t="shared" si="597"/>
        <v>SatFACarb</v>
      </c>
      <c r="AK1827" t="str">
        <f t="shared" si="598"/>
        <v>----</v>
      </c>
      <c r="AM1827" s="4">
        <f t="shared" si="599"/>
        <v>541.37533411395918</v>
      </c>
      <c r="AN1827" s="4">
        <f t="shared" si="600"/>
        <v>541</v>
      </c>
      <c r="AO1827" s="4">
        <f t="shared" si="601"/>
        <v>0.37533411395918392</v>
      </c>
    </row>
    <row r="1828" spans="1:41" x14ac:dyDescent="0.25">
      <c r="A1828">
        <v>23</v>
      </c>
      <c r="B1828">
        <v>44</v>
      </c>
      <c r="C1828">
        <v>0</v>
      </c>
      <c r="D1828">
        <v>4</v>
      </c>
      <c r="E1828">
        <v>0</v>
      </c>
      <c r="F1828">
        <v>0</v>
      </c>
      <c r="H1828">
        <v>383.31668200000001</v>
      </c>
      <c r="J1828">
        <v>0</v>
      </c>
      <c r="K1828">
        <v>0</v>
      </c>
      <c r="L1828">
        <v>0</v>
      </c>
      <c r="M1828" t="str">
        <f t="shared" ref="M1828:M1891" si="603">IF(J1828&gt;0,"Yes","No")</f>
        <v>No</v>
      </c>
      <c r="N1828">
        <f t="shared" si="602"/>
        <v>0</v>
      </c>
      <c r="O1828">
        <v>2870335</v>
      </c>
      <c r="P1828">
        <v>1977006</v>
      </c>
      <c r="Q1828">
        <v>1642249</v>
      </c>
      <c r="S1828">
        <f t="shared" ref="S1828:S1891" si="604">B1828/A1828</f>
        <v>1.9130434782608696</v>
      </c>
      <c r="T1828">
        <f t="shared" ref="T1828:T1891" si="605">D1828/A1828</f>
        <v>0.17391304347826086</v>
      </c>
      <c r="V1828" s="4">
        <f t="shared" ref="V1828:V1891" si="606">A1828*12+(B1828-1)*1.007825+C1828*14.003074+D1828*15.9949146+E1828*31.9720707+F1828*30.9737615+0.0005485799</f>
        <v>383.31668197990001</v>
      </c>
      <c r="W1828">
        <f t="shared" ref="W1828:W1891" si="607">1+A1828-B1828/2+C1828/2+F1828/2</f>
        <v>2</v>
      </c>
      <c r="X1828">
        <f t="shared" ref="X1828:X1891" si="608">W1828/A1828</f>
        <v>8.6956521739130432E-2</v>
      </c>
      <c r="Y1828">
        <f t="shared" ref="Y1828:Y1891" si="609">W1828/B1828</f>
        <v>4.5454545454545456E-2</v>
      </c>
      <c r="Z1828">
        <f t="shared" ref="Z1828:Z1891" si="610">W1828/D1828</f>
        <v>0.5</v>
      </c>
      <c r="AA1828" t="str">
        <f t="shared" ref="AA1828:AA1891" si="611">IF(X1828&gt;=0.3,IF(X1828&lt;=0.68,IF(Y1828&gt;=0.2,IF(Y1828&lt;=0.95,IF(Z1828&gt;=0.77,IF(Z1828&lt;=1.75,"CRAM","O"),"O"),"O"),"O"),"O"),"O")</f>
        <v>O</v>
      </c>
      <c r="AD1828">
        <f t="shared" ref="AD1828:AD1891" si="612">(1+A1828-D1828/2-E1828-B1828/2)/(A1828-D1828/2-E1828-C1828-F1828)</f>
        <v>0</v>
      </c>
      <c r="AF1828" t="str">
        <f t="shared" ref="AF1828:AF1891" si="613">IF(AD1828&gt;0.66,"CondAr","----")</f>
        <v>----</v>
      </c>
      <c r="AG1828" t="str">
        <f t="shared" ref="AG1828:AG1891" si="614">IF(AND((AD1828&gt;0.5),(AD1828&lt;=0.66)),"Aromatic","----")</f>
        <v>----</v>
      </c>
      <c r="AH1828" t="str">
        <f t="shared" ref="AH1828:AH1891" si="615">IF(AND((AD1828&lt;=0.5),(S1828&lt;1.5)),"HUnSatLig","----")</f>
        <v>----</v>
      </c>
      <c r="AI1828" t="str">
        <f t="shared" ref="AI1828:AI1891" si="616">IF(AND((T1828&lt;0.6),(S1828&gt;=1.5),(C1828=0)),"AlipatNoN","----")</f>
        <v>AlipatNoN</v>
      </c>
      <c r="AJ1828" t="str">
        <f t="shared" ref="AJ1828:AJ1891" si="617">IF(AND((S1828&gt;=1.5),(T1828&gt;=0.6)),"SatFACarb","----")</f>
        <v>----</v>
      </c>
      <c r="AK1828" t="str">
        <f t="shared" ref="AK1828:AK1891" si="618">IF(AND((T1828&lt;0.6),(S1828&gt;=1.5),(C1828&gt;0)),"Alipat+N","----")</f>
        <v>----</v>
      </c>
      <c r="AM1828" s="4">
        <f t="shared" ref="AM1828:AM1891" si="619">V1828*(44/43.989828)</f>
        <v>383.40531831848938</v>
      </c>
      <c r="AN1828" s="4">
        <f t="shared" ref="AN1828:AN1891" si="620">INT(AM1828)</f>
        <v>383</v>
      </c>
      <c r="AO1828" s="4">
        <f t="shared" ref="AO1828:AO1891" si="621">AM1828-AN1828</f>
        <v>0.40531831848937827</v>
      </c>
    </row>
    <row r="1829" spans="1:41" x14ac:dyDescent="0.25">
      <c r="A1829">
        <v>23</v>
      </c>
      <c r="B1829">
        <v>44</v>
      </c>
      <c r="C1829">
        <v>0</v>
      </c>
      <c r="D1829">
        <v>11</v>
      </c>
      <c r="E1829">
        <v>0</v>
      </c>
      <c r="F1829">
        <v>0</v>
      </c>
      <c r="H1829">
        <v>495.28108420000001</v>
      </c>
      <c r="J1829">
        <v>0</v>
      </c>
      <c r="K1829">
        <v>0</v>
      </c>
      <c r="L1829">
        <v>0</v>
      </c>
      <c r="M1829" t="str">
        <f t="shared" si="603"/>
        <v>No</v>
      </c>
      <c r="N1829">
        <f t="shared" si="602"/>
        <v>0</v>
      </c>
      <c r="O1829">
        <v>3174049</v>
      </c>
      <c r="P1829">
        <v>2409062</v>
      </c>
      <c r="Q1829">
        <v>3121037</v>
      </c>
      <c r="S1829">
        <f t="shared" si="604"/>
        <v>1.9130434782608696</v>
      </c>
      <c r="T1829">
        <f t="shared" si="605"/>
        <v>0.47826086956521741</v>
      </c>
      <c r="V1829" s="4">
        <f t="shared" si="606"/>
        <v>495.28108417990001</v>
      </c>
      <c r="W1829">
        <f t="shared" si="607"/>
        <v>2</v>
      </c>
      <c r="X1829">
        <f t="shared" si="608"/>
        <v>8.6956521739130432E-2</v>
      </c>
      <c r="Y1829">
        <f t="shared" si="609"/>
        <v>4.5454545454545456E-2</v>
      </c>
      <c r="Z1829">
        <f t="shared" si="610"/>
        <v>0.18181818181818182</v>
      </c>
      <c r="AA1829" t="str">
        <f t="shared" si="611"/>
        <v>O</v>
      </c>
      <c r="AD1829">
        <f t="shared" si="612"/>
        <v>-0.2</v>
      </c>
      <c r="AF1829" t="str">
        <f t="shared" si="613"/>
        <v>----</v>
      </c>
      <c r="AG1829" t="str">
        <f t="shared" si="614"/>
        <v>----</v>
      </c>
      <c r="AH1829" t="str">
        <f t="shared" si="615"/>
        <v>----</v>
      </c>
      <c r="AI1829" t="str">
        <f t="shared" si="616"/>
        <v>AlipatNoN</v>
      </c>
      <c r="AJ1829" t="str">
        <f t="shared" si="617"/>
        <v>----</v>
      </c>
      <c r="AK1829" t="str">
        <f t="shared" si="618"/>
        <v>----</v>
      </c>
      <c r="AM1829" s="4">
        <f t="shared" si="619"/>
        <v>495.39561063788648</v>
      </c>
      <c r="AN1829" s="4">
        <f t="shared" si="620"/>
        <v>495</v>
      </c>
      <c r="AO1829" s="4">
        <f t="shared" si="621"/>
        <v>0.39561063788647743</v>
      </c>
    </row>
    <row r="1830" spans="1:41" x14ac:dyDescent="0.25">
      <c r="A1830">
        <v>24</v>
      </c>
      <c r="B1830">
        <v>28</v>
      </c>
      <c r="C1830">
        <v>0</v>
      </c>
      <c r="D1830">
        <v>6</v>
      </c>
      <c r="E1830">
        <v>0</v>
      </c>
      <c r="F1830">
        <v>0</v>
      </c>
      <c r="H1830">
        <v>411.18131119999998</v>
      </c>
      <c r="J1830">
        <v>0</v>
      </c>
      <c r="K1830">
        <v>0</v>
      </c>
      <c r="L1830">
        <v>0</v>
      </c>
      <c r="M1830" t="str">
        <f t="shared" si="603"/>
        <v>No</v>
      </c>
      <c r="N1830">
        <f t="shared" si="602"/>
        <v>0</v>
      </c>
      <c r="O1830">
        <v>1560752</v>
      </c>
      <c r="P1830">
        <v>1892501</v>
      </c>
      <c r="Q1830">
        <v>2069527</v>
      </c>
      <c r="S1830">
        <f t="shared" si="604"/>
        <v>1.1666666666666667</v>
      </c>
      <c r="T1830">
        <f t="shared" si="605"/>
        <v>0.25</v>
      </c>
      <c r="V1830" s="4">
        <f t="shared" si="606"/>
        <v>411.18131117989998</v>
      </c>
      <c r="W1830">
        <f t="shared" si="607"/>
        <v>11</v>
      </c>
      <c r="X1830">
        <f t="shared" si="608"/>
        <v>0.45833333333333331</v>
      </c>
      <c r="Y1830">
        <f t="shared" si="609"/>
        <v>0.39285714285714285</v>
      </c>
      <c r="Z1830">
        <f t="shared" si="610"/>
        <v>1.8333333333333333</v>
      </c>
      <c r="AA1830" t="str">
        <f t="shared" si="611"/>
        <v>O</v>
      </c>
      <c r="AD1830">
        <f t="shared" si="612"/>
        <v>0.38095238095238093</v>
      </c>
      <c r="AF1830" t="str">
        <f t="shared" si="613"/>
        <v>----</v>
      </c>
      <c r="AG1830" t="str">
        <f t="shared" si="614"/>
        <v>----</v>
      </c>
      <c r="AH1830" t="str">
        <f t="shared" si="615"/>
        <v>HUnSatLig</v>
      </c>
      <c r="AI1830" t="str">
        <f t="shared" si="616"/>
        <v>----</v>
      </c>
      <c r="AJ1830" t="str">
        <f t="shared" si="617"/>
        <v>----</v>
      </c>
      <c r="AK1830" t="str">
        <f t="shared" si="618"/>
        <v>----</v>
      </c>
      <c r="AM1830" s="4">
        <f t="shared" si="619"/>
        <v>411.27639080370119</v>
      </c>
      <c r="AN1830" s="4">
        <f t="shared" si="620"/>
        <v>411</v>
      </c>
      <c r="AO1830" s="4">
        <f t="shared" si="621"/>
        <v>0.27639080370119018</v>
      </c>
    </row>
    <row r="1831" spans="1:41" x14ac:dyDescent="0.25">
      <c r="A1831">
        <v>24</v>
      </c>
      <c r="B1831">
        <v>28</v>
      </c>
      <c r="C1831">
        <v>0</v>
      </c>
      <c r="D1831">
        <v>7</v>
      </c>
      <c r="E1831">
        <v>0</v>
      </c>
      <c r="F1831">
        <v>0</v>
      </c>
      <c r="H1831">
        <v>427.1762258</v>
      </c>
      <c r="J1831">
        <v>0</v>
      </c>
      <c r="K1831">
        <v>0</v>
      </c>
      <c r="L1831">
        <v>0</v>
      </c>
      <c r="M1831" t="str">
        <f t="shared" si="603"/>
        <v>No</v>
      </c>
      <c r="N1831">
        <f t="shared" si="602"/>
        <v>0</v>
      </c>
      <c r="O1831">
        <v>2781299</v>
      </c>
      <c r="P1831">
        <v>3388980</v>
      </c>
      <c r="Q1831">
        <v>3175312</v>
      </c>
      <c r="S1831">
        <f t="shared" si="604"/>
        <v>1.1666666666666667</v>
      </c>
      <c r="T1831">
        <f t="shared" si="605"/>
        <v>0.29166666666666669</v>
      </c>
      <c r="V1831" s="4">
        <f t="shared" si="606"/>
        <v>427.17622577989999</v>
      </c>
      <c r="W1831">
        <f t="shared" si="607"/>
        <v>11</v>
      </c>
      <c r="X1831">
        <f t="shared" si="608"/>
        <v>0.45833333333333331</v>
      </c>
      <c r="Y1831">
        <f t="shared" si="609"/>
        <v>0.39285714285714285</v>
      </c>
      <c r="Z1831">
        <f t="shared" si="610"/>
        <v>1.5714285714285714</v>
      </c>
      <c r="AA1831" t="str">
        <f t="shared" si="611"/>
        <v>CRAM</v>
      </c>
      <c r="AD1831">
        <f t="shared" si="612"/>
        <v>0.36585365853658536</v>
      </c>
      <c r="AF1831" t="str">
        <f t="shared" si="613"/>
        <v>----</v>
      </c>
      <c r="AG1831" t="str">
        <f t="shared" si="614"/>
        <v>----</v>
      </c>
      <c r="AH1831" t="str">
        <f t="shared" si="615"/>
        <v>HUnSatLig</v>
      </c>
      <c r="AI1831" t="str">
        <f t="shared" si="616"/>
        <v>----</v>
      </c>
      <c r="AJ1831" t="str">
        <f t="shared" si="617"/>
        <v>----</v>
      </c>
      <c r="AK1831" t="str">
        <f t="shared" si="618"/>
        <v>----</v>
      </c>
      <c r="AM1831" s="4">
        <f t="shared" si="619"/>
        <v>427.2750039921865</v>
      </c>
      <c r="AN1831" s="4">
        <f t="shared" si="620"/>
        <v>427</v>
      </c>
      <c r="AO1831" s="4">
        <f t="shared" si="621"/>
        <v>0.27500399218649818</v>
      </c>
    </row>
    <row r="1832" spans="1:41" x14ac:dyDescent="0.25">
      <c r="A1832">
        <v>24</v>
      </c>
      <c r="B1832">
        <v>30</v>
      </c>
      <c r="C1832">
        <v>0</v>
      </c>
      <c r="D1832">
        <v>6</v>
      </c>
      <c r="E1832">
        <v>0</v>
      </c>
      <c r="F1832">
        <v>0</v>
      </c>
      <c r="H1832">
        <v>413.19696119999998</v>
      </c>
      <c r="J1832">
        <v>0</v>
      </c>
      <c r="K1832">
        <v>0</v>
      </c>
      <c r="L1832">
        <v>0</v>
      </c>
      <c r="M1832" t="str">
        <f t="shared" si="603"/>
        <v>No</v>
      </c>
      <c r="N1832">
        <f t="shared" si="602"/>
        <v>0</v>
      </c>
      <c r="O1832">
        <v>2864389</v>
      </c>
      <c r="P1832">
        <v>4217567</v>
      </c>
      <c r="Q1832">
        <v>3471452</v>
      </c>
      <c r="S1832">
        <f t="shared" si="604"/>
        <v>1.25</v>
      </c>
      <c r="T1832">
        <f t="shared" si="605"/>
        <v>0.25</v>
      </c>
      <c r="V1832" s="4">
        <f t="shared" si="606"/>
        <v>413.19696117989997</v>
      </c>
      <c r="W1832">
        <f t="shared" si="607"/>
        <v>10</v>
      </c>
      <c r="X1832">
        <f t="shared" si="608"/>
        <v>0.41666666666666669</v>
      </c>
      <c r="Y1832">
        <f t="shared" si="609"/>
        <v>0.33333333333333331</v>
      </c>
      <c r="Z1832">
        <f t="shared" si="610"/>
        <v>1.6666666666666667</v>
      </c>
      <c r="AA1832" t="str">
        <f t="shared" si="611"/>
        <v>CRAM</v>
      </c>
      <c r="AD1832">
        <f t="shared" si="612"/>
        <v>0.33333333333333331</v>
      </c>
      <c r="AF1832" t="str">
        <f t="shared" si="613"/>
        <v>----</v>
      </c>
      <c r="AG1832" t="str">
        <f t="shared" si="614"/>
        <v>----</v>
      </c>
      <c r="AH1832" t="str">
        <f t="shared" si="615"/>
        <v>HUnSatLig</v>
      </c>
      <c r="AI1832" t="str">
        <f t="shared" si="616"/>
        <v>----</v>
      </c>
      <c r="AJ1832" t="str">
        <f t="shared" si="617"/>
        <v>----</v>
      </c>
      <c r="AK1832" t="str">
        <f t="shared" si="618"/>
        <v>----</v>
      </c>
      <c r="AM1832" s="4">
        <f t="shared" si="619"/>
        <v>413.29250689308441</v>
      </c>
      <c r="AN1832" s="4">
        <f t="shared" si="620"/>
        <v>413</v>
      </c>
      <c r="AO1832" s="4">
        <f t="shared" si="621"/>
        <v>0.29250689308440769</v>
      </c>
    </row>
    <row r="1833" spans="1:41" x14ac:dyDescent="0.25">
      <c r="A1833">
        <v>24</v>
      </c>
      <c r="B1833">
        <v>32</v>
      </c>
      <c r="C1833">
        <v>0</v>
      </c>
      <c r="D1833">
        <v>5</v>
      </c>
      <c r="E1833">
        <v>0</v>
      </c>
      <c r="F1833">
        <v>0</v>
      </c>
      <c r="H1833">
        <v>399.21769660000001</v>
      </c>
      <c r="J1833">
        <v>0</v>
      </c>
      <c r="K1833">
        <v>0</v>
      </c>
      <c r="L1833">
        <v>0</v>
      </c>
      <c r="M1833" t="str">
        <f t="shared" si="603"/>
        <v>No</v>
      </c>
      <c r="N1833">
        <f t="shared" si="602"/>
        <v>0</v>
      </c>
      <c r="O1833">
        <v>1674713</v>
      </c>
      <c r="P1833">
        <v>2799624</v>
      </c>
      <c r="Q1833">
        <v>2613703</v>
      </c>
      <c r="S1833">
        <f t="shared" si="604"/>
        <v>1.3333333333333333</v>
      </c>
      <c r="T1833">
        <f t="shared" si="605"/>
        <v>0.20833333333333334</v>
      </c>
      <c r="V1833" s="4">
        <f t="shared" si="606"/>
        <v>399.21769657989995</v>
      </c>
      <c r="W1833">
        <f t="shared" si="607"/>
        <v>9</v>
      </c>
      <c r="X1833">
        <f t="shared" si="608"/>
        <v>0.375</v>
      </c>
      <c r="Y1833">
        <f t="shared" si="609"/>
        <v>0.28125</v>
      </c>
      <c r="Z1833">
        <f t="shared" si="610"/>
        <v>1.8</v>
      </c>
      <c r="AA1833" t="str">
        <f t="shared" si="611"/>
        <v>O</v>
      </c>
      <c r="AD1833">
        <f t="shared" si="612"/>
        <v>0.30232558139534882</v>
      </c>
      <c r="AF1833" t="str">
        <f t="shared" si="613"/>
        <v>----</v>
      </c>
      <c r="AG1833" t="str">
        <f t="shared" si="614"/>
        <v>----</v>
      </c>
      <c r="AH1833" t="str">
        <f t="shared" si="615"/>
        <v>HUnSatLig</v>
      </c>
      <c r="AI1833" t="str">
        <f t="shared" si="616"/>
        <v>----</v>
      </c>
      <c r="AJ1833" t="str">
        <f t="shared" si="617"/>
        <v>----</v>
      </c>
      <c r="AK1833" t="str">
        <f t="shared" si="618"/>
        <v>----</v>
      </c>
      <c r="AM1833" s="4">
        <f t="shared" si="619"/>
        <v>399.31000979398226</v>
      </c>
      <c r="AN1833" s="4">
        <f t="shared" si="620"/>
        <v>399</v>
      </c>
      <c r="AO1833" s="4">
        <f t="shared" si="621"/>
        <v>0.31000979398226036</v>
      </c>
    </row>
    <row r="1834" spans="1:41" x14ac:dyDescent="0.25">
      <c r="A1834">
        <v>24</v>
      </c>
      <c r="B1834">
        <v>32</v>
      </c>
      <c r="C1834">
        <v>0</v>
      </c>
      <c r="D1834">
        <v>6</v>
      </c>
      <c r="E1834">
        <v>0</v>
      </c>
      <c r="F1834">
        <v>0</v>
      </c>
      <c r="H1834">
        <v>415.21261120000003</v>
      </c>
      <c r="J1834">
        <v>0</v>
      </c>
      <c r="K1834">
        <v>0</v>
      </c>
      <c r="L1834">
        <v>0</v>
      </c>
      <c r="M1834" t="str">
        <f t="shared" si="603"/>
        <v>No</v>
      </c>
      <c r="N1834">
        <f t="shared" si="602"/>
        <v>0</v>
      </c>
      <c r="O1834">
        <v>3673403</v>
      </c>
      <c r="P1834">
        <v>5982988</v>
      </c>
      <c r="Q1834">
        <v>5015684</v>
      </c>
      <c r="S1834">
        <f t="shared" si="604"/>
        <v>1.3333333333333333</v>
      </c>
      <c r="T1834">
        <f t="shared" si="605"/>
        <v>0.25</v>
      </c>
      <c r="V1834" s="4">
        <f t="shared" si="606"/>
        <v>415.21261117989997</v>
      </c>
      <c r="W1834">
        <f t="shared" si="607"/>
        <v>9</v>
      </c>
      <c r="X1834">
        <f t="shared" si="608"/>
        <v>0.375</v>
      </c>
      <c r="Y1834">
        <f t="shared" si="609"/>
        <v>0.28125</v>
      </c>
      <c r="Z1834">
        <f t="shared" si="610"/>
        <v>1.5</v>
      </c>
      <c r="AA1834" t="str">
        <f t="shared" si="611"/>
        <v>CRAM</v>
      </c>
      <c r="AD1834">
        <f t="shared" si="612"/>
        <v>0.2857142857142857</v>
      </c>
      <c r="AF1834" t="str">
        <f t="shared" si="613"/>
        <v>----</v>
      </c>
      <c r="AG1834" t="str">
        <f t="shared" si="614"/>
        <v>----</v>
      </c>
      <c r="AH1834" t="str">
        <f t="shared" si="615"/>
        <v>HUnSatLig</v>
      </c>
      <c r="AI1834" t="str">
        <f t="shared" si="616"/>
        <v>----</v>
      </c>
      <c r="AJ1834" t="str">
        <f t="shared" si="617"/>
        <v>----</v>
      </c>
      <c r="AK1834" t="str">
        <f t="shared" si="618"/>
        <v>----</v>
      </c>
      <c r="AM1834" s="4">
        <f t="shared" si="619"/>
        <v>415.30862298246757</v>
      </c>
      <c r="AN1834" s="4">
        <f t="shared" si="620"/>
        <v>415</v>
      </c>
      <c r="AO1834" s="4">
        <f t="shared" si="621"/>
        <v>0.30862298246756836</v>
      </c>
    </row>
    <row r="1835" spans="1:41" x14ac:dyDescent="0.25">
      <c r="A1835">
        <v>24</v>
      </c>
      <c r="B1835">
        <v>34</v>
      </c>
      <c r="C1835">
        <v>0</v>
      </c>
      <c r="D1835">
        <v>4</v>
      </c>
      <c r="E1835">
        <v>1</v>
      </c>
      <c r="F1835">
        <v>0</v>
      </c>
      <c r="H1835">
        <v>417.21050270000001</v>
      </c>
      <c r="J1835">
        <v>0</v>
      </c>
      <c r="K1835">
        <v>0</v>
      </c>
      <c r="L1835">
        <v>0</v>
      </c>
      <c r="M1835" t="str">
        <f t="shared" si="603"/>
        <v>No</v>
      </c>
      <c r="N1835">
        <f t="shared" si="602"/>
        <v>0</v>
      </c>
      <c r="O1835">
        <v>26992981</v>
      </c>
      <c r="P1835">
        <v>23915293</v>
      </c>
      <c r="Q1835">
        <v>22882449</v>
      </c>
      <c r="S1835">
        <f t="shared" si="604"/>
        <v>1.4166666666666667</v>
      </c>
      <c r="T1835">
        <f t="shared" si="605"/>
        <v>0.16666666666666666</v>
      </c>
      <c r="V1835" s="4">
        <f t="shared" si="606"/>
        <v>417.2105026799</v>
      </c>
      <c r="W1835">
        <f t="shared" si="607"/>
        <v>8</v>
      </c>
      <c r="X1835">
        <f t="shared" si="608"/>
        <v>0.33333333333333331</v>
      </c>
      <c r="Y1835">
        <f t="shared" si="609"/>
        <v>0.23529411764705882</v>
      </c>
      <c r="Z1835">
        <f t="shared" si="610"/>
        <v>2</v>
      </c>
      <c r="AA1835" t="str">
        <f t="shared" si="611"/>
        <v>O</v>
      </c>
      <c r="AD1835">
        <f t="shared" si="612"/>
        <v>0.23809523809523808</v>
      </c>
      <c r="AF1835" t="str">
        <f t="shared" si="613"/>
        <v>----</v>
      </c>
      <c r="AG1835" t="str">
        <f t="shared" si="614"/>
        <v>----</v>
      </c>
      <c r="AH1835" t="str">
        <f t="shared" si="615"/>
        <v>HUnSatLig</v>
      </c>
      <c r="AI1835" t="str">
        <f t="shared" si="616"/>
        <v>----</v>
      </c>
      <c r="AJ1835" t="str">
        <f t="shared" si="617"/>
        <v>----</v>
      </c>
      <c r="AK1835" t="str">
        <f t="shared" si="618"/>
        <v>----</v>
      </c>
      <c r="AM1835" s="4">
        <f t="shared" si="619"/>
        <v>417.30697646545917</v>
      </c>
      <c r="AN1835" s="4">
        <f t="shared" si="620"/>
        <v>417</v>
      </c>
      <c r="AO1835" s="4">
        <f t="shared" si="621"/>
        <v>0.30697646545917223</v>
      </c>
    </row>
    <row r="1836" spans="1:41" x14ac:dyDescent="0.25">
      <c r="A1836">
        <v>24</v>
      </c>
      <c r="B1836">
        <v>34</v>
      </c>
      <c r="C1836">
        <v>0</v>
      </c>
      <c r="D1836">
        <v>5</v>
      </c>
      <c r="E1836">
        <v>0</v>
      </c>
      <c r="F1836">
        <v>0</v>
      </c>
      <c r="H1836">
        <v>401.2333466</v>
      </c>
      <c r="J1836">
        <v>0</v>
      </c>
      <c r="K1836">
        <v>0</v>
      </c>
      <c r="L1836">
        <v>0</v>
      </c>
      <c r="M1836" t="str">
        <f t="shared" si="603"/>
        <v>No</v>
      </c>
      <c r="N1836">
        <f t="shared" si="602"/>
        <v>0</v>
      </c>
      <c r="O1836">
        <v>2082568</v>
      </c>
      <c r="P1836">
        <v>2822955</v>
      </c>
      <c r="Q1836">
        <v>2462427</v>
      </c>
      <c r="S1836">
        <f t="shared" si="604"/>
        <v>1.4166666666666667</v>
      </c>
      <c r="T1836">
        <f t="shared" si="605"/>
        <v>0.20833333333333334</v>
      </c>
      <c r="V1836" s="4">
        <f t="shared" si="606"/>
        <v>401.2333465799</v>
      </c>
      <c r="W1836">
        <f t="shared" si="607"/>
        <v>8</v>
      </c>
      <c r="X1836">
        <f t="shared" si="608"/>
        <v>0.33333333333333331</v>
      </c>
      <c r="Y1836">
        <f t="shared" si="609"/>
        <v>0.23529411764705882</v>
      </c>
      <c r="Z1836">
        <f t="shared" si="610"/>
        <v>1.6</v>
      </c>
      <c r="AA1836" t="str">
        <f t="shared" si="611"/>
        <v>CRAM</v>
      </c>
      <c r="AD1836">
        <f t="shared" si="612"/>
        <v>0.2558139534883721</v>
      </c>
      <c r="AF1836" t="str">
        <f t="shared" si="613"/>
        <v>----</v>
      </c>
      <c r="AG1836" t="str">
        <f t="shared" si="614"/>
        <v>----</v>
      </c>
      <c r="AH1836" t="str">
        <f t="shared" si="615"/>
        <v>HUnSatLig</v>
      </c>
      <c r="AI1836" t="str">
        <f t="shared" si="616"/>
        <v>----</v>
      </c>
      <c r="AJ1836" t="str">
        <f t="shared" si="617"/>
        <v>----</v>
      </c>
      <c r="AK1836" t="str">
        <f t="shared" si="618"/>
        <v>----</v>
      </c>
      <c r="AM1836" s="4">
        <f t="shared" si="619"/>
        <v>401.32612588336553</v>
      </c>
      <c r="AN1836" s="4">
        <f t="shared" si="620"/>
        <v>401</v>
      </c>
      <c r="AO1836" s="4">
        <f t="shared" si="621"/>
        <v>0.32612588336553472</v>
      </c>
    </row>
    <row r="1837" spans="1:41" x14ac:dyDescent="0.25">
      <c r="A1837">
        <v>24</v>
      </c>
      <c r="B1837">
        <v>34</v>
      </c>
      <c r="C1837">
        <v>0</v>
      </c>
      <c r="D1837">
        <v>6</v>
      </c>
      <c r="E1837">
        <v>0</v>
      </c>
      <c r="F1837">
        <v>0</v>
      </c>
      <c r="H1837">
        <v>417.22826120000002</v>
      </c>
      <c r="J1837">
        <v>0</v>
      </c>
      <c r="K1837">
        <v>0</v>
      </c>
      <c r="L1837">
        <v>0</v>
      </c>
      <c r="M1837" t="str">
        <f t="shared" si="603"/>
        <v>No</v>
      </c>
      <c r="N1837">
        <f t="shared" si="602"/>
        <v>0</v>
      </c>
      <c r="O1837">
        <v>3887445</v>
      </c>
      <c r="P1837">
        <v>6589213</v>
      </c>
      <c r="Q1837">
        <v>5139601</v>
      </c>
      <c r="S1837">
        <f t="shared" si="604"/>
        <v>1.4166666666666667</v>
      </c>
      <c r="T1837">
        <f t="shared" si="605"/>
        <v>0.25</v>
      </c>
      <c r="V1837" s="4">
        <f t="shared" si="606"/>
        <v>417.22826117989996</v>
      </c>
      <c r="W1837">
        <f t="shared" si="607"/>
        <v>8</v>
      </c>
      <c r="X1837">
        <f t="shared" si="608"/>
        <v>0.33333333333333331</v>
      </c>
      <c r="Y1837">
        <f t="shared" si="609"/>
        <v>0.23529411764705882</v>
      </c>
      <c r="Z1837">
        <f t="shared" si="610"/>
        <v>1.3333333333333333</v>
      </c>
      <c r="AA1837" t="str">
        <f t="shared" si="611"/>
        <v>CRAM</v>
      </c>
      <c r="AD1837">
        <f t="shared" si="612"/>
        <v>0.23809523809523808</v>
      </c>
      <c r="AF1837" t="str">
        <f t="shared" si="613"/>
        <v>----</v>
      </c>
      <c r="AG1837" t="str">
        <f t="shared" si="614"/>
        <v>----</v>
      </c>
      <c r="AH1837" t="str">
        <f t="shared" si="615"/>
        <v>HUnSatLig</v>
      </c>
      <c r="AI1837" t="str">
        <f t="shared" si="616"/>
        <v>----</v>
      </c>
      <c r="AJ1837" t="str">
        <f t="shared" si="617"/>
        <v>----</v>
      </c>
      <c r="AK1837" t="str">
        <f t="shared" si="618"/>
        <v>----</v>
      </c>
      <c r="AM1837" s="4">
        <f t="shared" si="619"/>
        <v>417.32473907185079</v>
      </c>
      <c r="AN1837" s="4">
        <f t="shared" si="620"/>
        <v>417</v>
      </c>
      <c r="AO1837" s="4">
        <f t="shared" si="621"/>
        <v>0.32473907185078588</v>
      </c>
    </row>
    <row r="1838" spans="1:41" x14ac:dyDescent="0.25">
      <c r="A1838">
        <v>24</v>
      </c>
      <c r="B1838">
        <v>34</v>
      </c>
      <c r="C1838">
        <v>0</v>
      </c>
      <c r="D1838">
        <v>7</v>
      </c>
      <c r="E1838">
        <v>0</v>
      </c>
      <c r="F1838">
        <v>0</v>
      </c>
      <c r="H1838">
        <v>433.22317579999998</v>
      </c>
      <c r="J1838">
        <v>0</v>
      </c>
      <c r="K1838">
        <v>0</v>
      </c>
      <c r="L1838">
        <v>0</v>
      </c>
      <c r="M1838" t="str">
        <f t="shared" si="603"/>
        <v>No</v>
      </c>
      <c r="N1838">
        <f t="shared" si="602"/>
        <v>0</v>
      </c>
      <c r="O1838">
        <v>7069459</v>
      </c>
      <c r="P1838">
        <v>10295539</v>
      </c>
      <c r="Q1838">
        <v>8654387</v>
      </c>
      <c r="S1838">
        <f t="shared" si="604"/>
        <v>1.4166666666666667</v>
      </c>
      <c r="T1838">
        <f t="shared" si="605"/>
        <v>0.29166666666666669</v>
      </c>
      <c r="V1838" s="4">
        <f t="shared" si="606"/>
        <v>433.22317577989998</v>
      </c>
      <c r="W1838">
        <f t="shared" si="607"/>
        <v>8</v>
      </c>
      <c r="X1838">
        <f t="shared" si="608"/>
        <v>0.33333333333333331</v>
      </c>
      <c r="Y1838">
        <f t="shared" si="609"/>
        <v>0.23529411764705882</v>
      </c>
      <c r="Z1838">
        <f t="shared" si="610"/>
        <v>1.1428571428571428</v>
      </c>
      <c r="AA1838" t="str">
        <f t="shared" si="611"/>
        <v>CRAM</v>
      </c>
      <c r="AD1838">
        <f t="shared" si="612"/>
        <v>0.21951219512195122</v>
      </c>
      <c r="AF1838" t="str">
        <f t="shared" si="613"/>
        <v>----</v>
      </c>
      <c r="AG1838" t="str">
        <f t="shared" si="614"/>
        <v>----</v>
      </c>
      <c r="AH1838" t="str">
        <f t="shared" si="615"/>
        <v>HUnSatLig</v>
      </c>
      <c r="AI1838" t="str">
        <f t="shared" si="616"/>
        <v>----</v>
      </c>
      <c r="AJ1838" t="str">
        <f t="shared" si="617"/>
        <v>----</v>
      </c>
      <c r="AK1838" t="str">
        <f t="shared" si="618"/>
        <v>----</v>
      </c>
      <c r="AM1838" s="4">
        <f t="shared" si="619"/>
        <v>433.32335226033609</v>
      </c>
      <c r="AN1838" s="4">
        <f t="shared" si="620"/>
        <v>433</v>
      </c>
      <c r="AO1838" s="4">
        <f t="shared" si="621"/>
        <v>0.32335226033609388</v>
      </c>
    </row>
    <row r="1839" spans="1:41" x14ac:dyDescent="0.25">
      <c r="A1839">
        <v>24</v>
      </c>
      <c r="B1839">
        <v>36</v>
      </c>
      <c r="C1839">
        <v>0</v>
      </c>
      <c r="D1839">
        <v>6</v>
      </c>
      <c r="E1839">
        <v>0</v>
      </c>
      <c r="F1839">
        <v>0</v>
      </c>
      <c r="H1839">
        <v>419.24391120000001</v>
      </c>
      <c r="J1839">
        <v>0</v>
      </c>
      <c r="K1839">
        <v>0</v>
      </c>
      <c r="L1839">
        <v>0</v>
      </c>
      <c r="M1839" t="str">
        <f t="shared" si="603"/>
        <v>No</v>
      </c>
      <c r="N1839">
        <f t="shared" si="602"/>
        <v>0</v>
      </c>
      <c r="O1839">
        <v>2543700</v>
      </c>
      <c r="P1839">
        <v>4822806</v>
      </c>
      <c r="Q1839">
        <v>3974278</v>
      </c>
      <c r="S1839">
        <f t="shared" si="604"/>
        <v>1.5</v>
      </c>
      <c r="T1839">
        <f t="shared" si="605"/>
        <v>0.25</v>
      </c>
      <c r="V1839" s="4">
        <f t="shared" si="606"/>
        <v>419.24391117989995</v>
      </c>
      <c r="W1839">
        <f t="shared" si="607"/>
        <v>7</v>
      </c>
      <c r="X1839">
        <f t="shared" si="608"/>
        <v>0.29166666666666669</v>
      </c>
      <c r="Y1839">
        <f t="shared" si="609"/>
        <v>0.19444444444444445</v>
      </c>
      <c r="Z1839">
        <f t="shared" si="610"/>
        <v>1.1666666666666667</v>
      </c>
      <c r="AA1839" t="str">
        <f t="shared" si="611"/>
        <v>O</v>
      </c>
      <c r="AD1839">
        <f t="shared" si="612"/>
        <v>0.19047619047619047</v>
      </c>
      <c r="AF1839" t="str">
        <f t="shared" si="613"/>
        <v>----</v>
      </c>
      <c r="AG1839" t="str">
        <f t="shared" si="614"/>
        <v>----</v>
      </c>
      <c r="AH1839" t="str">
        <f t="shared" si="615"/>
        <v>----</v>
      </c>
      <c r="AI1839" t="str">
        <f t="shared" si="616"/>
        <v>AlipatNoN</v>
      </c>
      <c r="AJ1839" t="str">
        <f t="shared" si="617"/>
        <v>----</v>
      </c>
      <c r="AK1839" t="str">
        <f t="shared" si="618"/>
        <v>----</v>
      </c>
      <c r="AM1839" s="4">
        <f t="shared" si="619"/>
        <v>419.340855161234</v>
      </c>
      <c r="AN1839" s="4">
        <f t="shared" si="620"/>
        <v>419</v>
      </c>
      <c r="AO1839" s="4">
        <f t="shared" si="621"/>
        <v>0.34085516123400339</v>
      </c>
    </row>
    <row r="1840" spans="1:41" x14ac:dyDescent="0.25">
      <c r="A1840">
        <v>24</v>
      </c>
      <c r="B1840">
        <v>37</v>
      </c>
      <c r="C1840">
        <v>3</v>
      </c>
      <c r="D1840">
        <v>16</v>
      </c>
      <c r="E1840">
        <v>0</v>
      </c>
      <c r="F1840">
        <v>0</v>
      </c>
      <c r="H1840">
        <v>622.21010420000005</v>
      </c>
      <c r="J1840">
        <v>0</v>
      </c>
      <c r="K1840">
        <v>0</v>
      </c>
      <c r="L1840">
        <v>0</v>
      </c>
      <c r="M1840" t="str">
        <f t="shared" si="603"/>
        <v>No</v>
      </c>
      <c r="N1840">
        <f t="shared" si="602"/>
        <v>0</v>
      </c>
      <c r="O1840">
        <v>1974972</v>
      </c>
      <c r="P1840">
        <v>2018648</v>
      </c>
      <c r="Q1840">
        <v>1693859</v>
      </c>
      <c r="S1840">
        <f t="shared" si="604"/>
        <v>1.5416666666666667</v>
      </c>
      <c r="T1840">
        <f t="shared" si="605"/>
        <v>0.66666666666666663</v>
      </c>
      <c r="V1840" s="4">
        <f t="shared" si="606"/>
        <v>622.2101041799001</v>
      </c>
      <c r="W1840">
        <f t="shared" si="607"/>
        <v>8</v>
      </c>
      <c r="X1840">
        <f t="shared" si="608"/>
        <v>0.33333333333333331</v>
      </c>
      <c r="Y1840">
        <f t="shared" si="609"/>
        <v>0.21621621621621623</v>
      </c>
      <c r="Z1840">
        <f t="shared" si="610"/>
        <v>0.5</v>
      </c>
      <c r="AA1840" t="str">
        <f t="shared" si="611"/>
        <v>O</v>
      </c>
      <c r="AD1840">
        <f t="shared" si="612"/>
        <v>-0.11538461538461539</v>
      </c>
      <c r="AF1840" t="str">
        <f t="shared" si="613"/>
        <v>----</v>
      </c>
      <c r="AG1840" t="str">
        <f t="shared" si="614"/>
        <v>----</v>
      </c>
      <c r="AH1840" t="str">
        <f t="shared" si="615"/>
        <v>----</v>
      </c>
      <c r="AI1840" t="str">
        <f t="shared" si="616"/>
        <v>----</v>
      </c>
      <c r="AJ1840" t="str">
        <f t="shared" si="617"/>
        <v>SatFACarb</v>
      </c>
      <c r="AK1840" t="str">
        <f t="shared" si="618"/>
        <v>----</v>
      </c>
      <c r="AM1840" s="4">
        <f t="shared" si="619"/>
        <v>622.35398110480446</v>
      </c>
      <c r="AN1840" s="4">
        <f t="shared" si="620"/>
        <v>622</v>
      </c>
      <c r="AO1840" s="4">
        <f t="shared" si="621"/>
        <v>0.35398110480446121</v>
      </c>
    </row>
    <row r="1841" spans="1:41" x14ac:dyDescent="0.25">
      <c r="A1841">
        <v>24</v>
      </c>
      <c r="B1841">
        <v>38</v>
      </c>
      <c r="C1841">
        <v>0</v>
      </c>
      <c r="D1841">
        <v>6</v>
      </c>
      <c r="E1841">
        <v>0</v>
      </c>
      <c r="F1841">
        <v>0</v>
      </c>
      <c r="H1841">
        <v>421.25956120000001</v>
      </c>
      <c r="J1841">
        <v>0</v>
      </c>
      <c r="K1841">
        <v>0</v>
      </c>
      <c r="L1841">
        <v>0</v>
      </c>
      <c r="M1841" t="str">
        <f t="shared" si="603"/>
        <v>No</v>
      </c>
      <c r="N1841">
        <f t="shared" si="602"/>
        <v>0</v>
      </c>
      <c r="O1841">
        <v>1813050</v>
      </c>
      <c r="P1841">
        <v>2830072</v>
      </c>
      <c r="Q1841">
        <v>2067044</v>
      </c>
      <c r="S1841">
        <f t="shared" si="604"/>
        <v>1.5833333333333333</v>
      </c>
      <c r="T1841">
        <f t="shared" si="605"/>
        <v>0.25</v>
      </c>
      <c r="V1841" s="4">
        <f t="shared" si="606"/>
        <v>421.2595611799</v>
      </c>
      <c r="W1841">
        <f t="shared" si="607"/>
        <v>6</v>
      </c>
      <c r="X1841">
        <f t="shared" si="608"/>
        <v>0.25</v>
      </c>
      <c r="Y1841">
        <f t="shared" si="609"/>
        <v>0.15789473684210525</v>
      </c>
      <c r="Z1841">
        <f t="shared" si="610"/>
        <v>1</v>
      </c>
      <c r="AA1841" t="str">
        <f t="shared" si="611"/>
        <v>O</v>
      </c>
      <c r="AD1841">
        <f t="shared" si="612"/>
        <v>0.14285714285714285</v>
      </c>
      <c r="AF1841" t="str">
        <f t="shared" si="613"/>
        <v>----</v>
      </c>
      <c r="AG1841" t="str">
        <f t="shared" si="614"/>
        <v>----</v>
      </c>
      <c r="AH1841" t="str">
        <f t="shared" si="615"/>
        <v>----</v>
      </c>
      <c r="AI1841" t="str">
        <f t="shared" si="616"/>
        <v>AlipatNoN</v>
      </c>
      <c r="AJ1841" t="str">
        <f t="shared" si="617"/>
        <v>----</v>
      </c>
      <c r="AK1841" t="str">
        <f t="shared" si="618"/>
        <v>----</v>
      </c>
      <c r="AM1841" s="4">
        <f t="shared" si="619"/>
        <v>421.35697125061722</v>
      </c>
      <c r="AN1841" s="4">
        <f t="shared" si="620"/>
        <v>421</v>
      </c>
      <c r="AO1841" s="4">
        <f t="shared" si="621"/>
        <v>0.3569712506172209</v>
      </c>
    </row>
    <row r="1842" spans="1:41" x14ac:dyDescent="0.25">
      <c r="A1842">
        <v>24</v>
      </c>
      <c r="B1842">
        <v>38</v>
      </c>
      <c r="C1842">
        <v>0</v>
      </c>
      <c r="D1842">
        <v>7</v>
      </c>
      <c r="E1842">
        <v>0</v>
      </c>
      <c r="F1842">
        <v>0</v>
      </c>
      <c r="H1842">
        <v>437.25447580000002</v>
      </c>
      <c r="J1842">
        <v>0</v>
      </c>
      <c r="K1842">
        <v>0</v>
      </c>
      <c r="L1842">
        <v>0</v>
      </c>
      <c r="M1842" t="str">
        <f t="shared" si="603"/>
        <v>No</v>
      </c>
      <c r="N1842">
        <f t="shared" si="602"/>
        <v>0</v>
      </c>
      <c r="O1842">
        <v>3259887</v>
      </c>
      <c r="P1842">
        <v>5119992</v>
      </c>
      <c r="Q1842">
        <v>4753691</v>
      </c>
      <c r="S1842">
        <f t="shared" si="604"/>
        <v>1.5833333333333333</v>
      </c>
      <c r="T1842">
        <f t="shared" si="605"/>
        <v>0.29166666666666669</v>
      </c>
      <c r="V1842" s="4">
        <f t="shared" si="606"/>
        <v>437.25447577990002</v>
      </c>
      <c r="W1842">
        <f t="shared" si="607"/>
        <v>6</v>
      </c>
      <c r="X1842">
        <f t="shared" si="608"/>
        <v>0.25</v>
      </c>
      <c r="Y1842">
        <f t="shared" si="609"/>
        <v>0.15789473684210525</v>
      </c>
      <c r="Z1842">
        <f t="shared" si="610"/>
        <v>0.8571428571428571</v>
      </c>
      <c r="AA1842" t="str">
        <f t="shared" si="611"/>
        <v>O</v>
      </c>
      <c r="AD1842">
        <f t="shared" si="612"/>
        <v>0.12195121951219512</v>
      </c>
      <c r="AF1842" t="str">
        <f t="shared" si="613"/>
        <v>----</v>
      </c>
      <c r="AG1842" t="str">
        <f t="shared" si="614"/>
        <v>----</v>
      </c>
      <c r="AH1842" t="str">
        <f t="shared" si="615"/>
        <v>----</v>
      </c>
      <c r="AI1842" t="str">
        <f t="shared" si="616"/>
        <v>AlipatNoN</v>
      </c>
      <c r="AJ1842" t="str">
        <f t="shared" si="617"/>
        <v>----</v>
      </c>
      <c r="AK1842" t="str">
        <f t="shared" si="618"/>
        <v>----</v>
      </c>
      <c r="AM1842" s="4">
        <f t="shared" si="619"/>
        <v>437.35558443910259</v>
      </c>
      <c r="AN1842" s="4">
        <f t="shared" si="620"/>
        <v>437</v>
      </c>
      <c r="AO1842" s="4">
        <f t="shared" si="621"/>
        <v>0.35558443910258575</v>
      </c>
    </row>
    <row r="1843" spans="1:41" x14ac:dyDescent="0.25">
      <c r="A1843">
        <v>24</v>
      </c>
      <c r="B1843">
        <v>38</v>
      </c>
      <c r="C1843">
        <v>0</v>
      </c>
      <c r="D1843">
        <v>13</v>
      </c>
      <c r="E1843">
        <v>0</v>
      </c>
      <c r="F1843">
        <v>0</v>
      </c>
      <c r="H1843">
        <v>533.2239634</v>
      </c>
      <c r="J1843">
        <v>0</v>
      </c>
      <c r="K1843">
        <v>0</v>
      </c>
      <c r="L1843">
        <v>0</v>
      </c>
      <c r="M1843" t="str">
        <f t="shared" si="603"/>
        <v>No</v>
      </c>
      <c r="N1843">
        <f t="shared" si="602"/>
        <v>0</v>
      </c>
      <c r="O1843">
        <v>2436304</v>
      </c>
      <c r="P1843">
        <v>3121943</v>
      </c>
      <c r="Q1843">
        <v>2914454</v>
      </c>
      <c r="S1843">
        <f t="shared" si="604"/>
        <v>1.5833333333333333</v>
      </c>
      <c r="T1843">
        <f t="shared" si="605"/>
        <v>0.54166666666666663</v>
      </c>
      <c r="V1843" s="4">
        <f t="shared" si="606"/>
        <v>533.22396337990006</v>
      </c>
      <c r="W1843">
        <f t="shared" si="607"/>
        <v>6</v>
      </c>
      <c r="X1843">
        <f t="shared" si="608"/>
        <v>0.25</v>
      </c>
      <c r="Y1843">
        <f t="shared" si="609"/>
        <v>0.15789473684210525</v>
      </c>
      <c r="Z1843">
        <f t="shared" si="610"/>
        <v>0.46153846153846156</v>
      </c>
      <c r="AA1843" t="str">
        <f t="shared" si="611"/>
        <v>O</v>
      </c>
      <c r="AD1843">
        <f t="shared" si="612"/>
        <v>-2.8571428571428571E-2</v>
      </c>
      <c r="AF1843" t="str">
        <f t="shared" si="613"/>
        <v>----</v>
      </c>
      <c r="AG1843" t="str">
        <f t="shared" si="614"/>
        <v>----</v>
      </c>
      <c r="AH1843" t="str">
        <f t="shared" si="615"/>
        <v>----</v>
      </c>
      <c r="AI1843" t="str">
        <f t="shared" si="616"/>
        <v>AlipatNoN</v>
      </c>
      <c r="AJ1843" t="str">
        <f t="shared" si="617"/>
        <v>----</v>
      </c>
      <c r="AK1843" t="str">
        <f t="shared" si="618"/>
        <v>----</v>
      </c>
      <c r="AM1843" s="4">
        <f t="shared" si="619"/>
        <v>533.34726357001443</v>
      </c>
      <c r="AN1843" s="4">
        <f t="shared" si="620"/>
        <v>533</v>
      </c>
      <c r="AO1843" s="4">
        <f t="shared" si="621"/>
        <v>0.34726357001443375</v>
      </c>
    </row>
    <row r="1844" spans="1:41" x14ac:dyDescent="0.25">
      <c r="A1844">
        <v>24</v>
      </c>
      <c r="B1844">
        <v>39</v>
      </c>
      <c r="C1844">
        <v>3</v>
      </c>
      <c r="D1844">
        <v>15</v>
      </c>
      <c r="E1844">
        <v>0</v>
      </c>
      <c r="F1844">
        <v>0</v>
      </c>
      <c r="H1844">
        <v>608.23083959999997</v>
      </c>
      <c r="J1844">
        <v>0</v>
      </c>
      <c r="K1844">
        <v>0</v>
      </c>
      <c r="L1844">
        <v>0</v>
      </c>
      <c r="M1844" t="str">
        <f t="shared" si="603"/>
        <v>No</v>
      </c>
      <c r="N1844">
        <f t="shared" si="602"/>
        <v>0</v>
      </c>
      <c r="O1844">
        <v>4554796</v>
      </c>
      <c r="P1844">
        <v>8750690</v>
      </c>
      <c r="Q1844">
        <v>6401579</v>
      </c>
      <c r="S1844">
        <f t="shared" si="604"/>
        <v>1.625</v>
      </c>
      <c r="T1844">
        <f t="shared" si="605"/>
        <v>0.625</v>
      </c>
      <c r="V1844" s="4">
        <f t="shared" si="606"/>
        <v>608.23083957990013</v>
      </c>
      <c r="W1844">
        <f t="shared" si="607"/>
        <v>7</v>
      </c>
      <c r="X1844">
        <f t="shared" si="608"/>
        <v>0.29166666666666669</v>
      </c>
      <c r="Y1844">
        <f t="shared" si="609"/>
        <v>0.17948717948717949</v>
      </c>
      <c r="Z1844">
        <f t="shared" si="610"/>
        <v>0.46666666666666667</v>
      </c>
      <c r="AA1844" t="str">
        <f t="shared" si="611"/>
        <v>O</v>
      </c>
      <c r="AD1844">
        <f t="shared" si="612"/>
        <v>-0.14814814814814814</v>
      </c>
      <c r="AF1844" t="str">
        <f t="shared" si="613"/>
        <v>----</v>
      </c>
      <c r="AG1844" t="str">
        <f t="shared" si="614"/>
        <v>----</v>
      </c>
      <c r="AH1844" t="str">
        <f t="shared" si="615"/>
        <v>----</v>
      </c>
      <c r="AI1844" t="str">
        <f t="shared" si="616"/>
        <v>----</v>
      </c>
      <c r="AJ1844" t="str">
        <f t="shared" si="617"/>
        <v>SatFACarb</v>
      </c>
      <c r="AK1844" t="str">
        <f t="shared" si="618"/>
        <v>----</v>
      </c>
      <c r="AM1844" s="4">
        <f t="shared" si="619"/>
        <v>608.37148400570243</v>
      </c>
      <c r="AN1844" s="4">
        <f t="shared" si="620"/>
        <v>608</v>
      </c>
      <c r="AO1844" s="4">
        <f t="shared" si="621"/>
        <v>0.37148400570242757</v>
      </c>
    </row>
    <row r="1845" spans="1:41" x14ac:dyDescent="0.25">
      <c r="A1845">
        <v>24</v>
      </c>
      <c r="B1845">
        <v>40</v>
      </c>
      <c r="C1845">
        <v>0</v>
      </c>
      <c r="D1845">
        <v>7</v>
      </c>
      <c r="E1845">
        <v>0</v>
      </c>
      <c r="F1845">
        <v>0</v>
      </c>
      <c r="H1845">
        <v>439.27012580000002</v>
      </c>
      <c r="J1845">
        <v>0</v>
      </c>
      <c r="K1845">
        <v>0</v>
      </c>
      <c r="L1845">
        <v>0</v>
      </c>
      <c r="M1845" t="str">
        <f t="shared" si="603"/>
        <v>No</v>
      </c>
      <c r="N1845">
        <f t="shared" si="602"/>
        <v>0</v>
      </c>
      <c r="O1845">
        <v>2250577</v>
      </c>
      <c r="P1845">
        <v>3363702</v>
      </c>
      <c r="Q1845">
        <v>2323079</v>
      </c>
      <c r="S1845">
        <f t="shared" si="604"/>
        <v>1.6666666666666667</v>
      </c>
      <c r="T1845">
        <f t="shared" si="605"/>
        <v>0.29166666666666669</v>
      </c>
      <c r="V1845" s="4">
        <f t="shared" si="606"/>
        <v>439.27012577990001</v>
      </c>
      <c r="W1845">
        <f t="shared" si="607"/>
        <v>5</v>
      </c>
      <c r="X1845">
        <f t="shared" si="608"/>
        <v>0.20833333333333334</v>
      </c>
      <c r="Y1845">
        <f t="shared" si="609"/>
        <v>0.125</v>
      </c>
      <c r="Z1845">
        <f t="shared" si="610"/>
        <v>0.7142857142857143</v>
      </c>
      <c r="AA1845" t="str">
        <f t="shared" si="611"/>
        <v>O</v>
      </c>
      <c r="AD1845">
        <f t="shared" si="612"/>
        <v>7.3170731707317069E-2</v>
      </c>
      <c r="AF1845" t="str">
        <f t="shared" si="613"/>
        <v>----</v>
      </c>
      <c r="AG1845" t="str">
        <f t="shared" si="614"/>
        <v>----</v>
      </c>
      <c r="AH1845" t="str">
        <f t="shared" si="615"/>
        <v>----</v>
      </c>
      <c r="AI1845" t="str">
        <f t="shared" si="616"/>
        <v>AlipatNoN</v>
      </c>
      <c r="AJ1845" t="str">
        <f t="shared" si="617"/>
        <v>----</v>
      </c>
      <c r="AK1845" t="str">
        <f t="shared" si="618"/>
        <v>----</v>
      </c>
      <c r="AM1845" s="4">
        <f t="shared" si="619"/>
        <v>439.37170052848575</v>
      </c>
      <c r="AN1845" s="4">
        <f t="shared" si="620"/>
        <v>439</v>
      </c>
      <c r="AO1845" s="4">
        <f t="shared" si="621"/>
        <v>0.37170052848574642</v>
      </c>
    </row>
    <row r="1846" spans="1:41" x14ac:dyDescent="0.25">
      <c r="A1846">
        <v>24</v>
      </c>
      <c r="B1846">
        <v>40</v>
      </c>
      <c r="C1846">
        <v>0</v>
      </c>
      <c r="D1846">
        <v>8</v>
      </c>
      <c r="E1846">
        <v>0</v>
      </c>
      <c r="F1846">
        <v>0</v>
      </c>
      <c r="H1846">
        <v>455.26504039999998</v>
      </c>
      <c r="J1846">
        <v>0</v>
      </c>
      <c r="K1846">
        <v>0</v>
      </c>
      <c r="L1846">
        <v>0</v>
      </c>
      <c r="M1846" t="str">
        <f t="shared" si="603"/>
        <v>No</v>
      </c>
      <c r="N1846">
        <f t="shared" si="602"/>
        <v>0</v>
      </c>
      <c r="O1846">
        <v>3507305</v>
      </c>
      <c r="P1846">
        <v>5703725</v>
      </c>
      <c r="Q1846">
        <v>4543534</v>
      </c>
      <c r="S1846">
        <f t="shared" si="604"/>
        <v>1.6666666666666667</v>
      </c>
      <c r="T1846">
        <f t="shared" si="605"/>
        <v>0.33333333333333331</v>
      </c>
      <c r="V1846" s="4">
        <f t="shared" si="606"/>
        <v>455.26504037990003</v>
      </c>
      <c r="W1846">
        <f t="shared" si="607"/>
        <v>5</v>
      </c>
      <c r="X1846">
        <f t="shared" si="608"/>
        <v>0.20833333333333334</v>
      </c>
      <c r="Y1846">
        <f t="shared" si="609"/>
        <v>0.125</v>
      </c>
      <c r="Z1846">
        <f t="shared" si="610"/>
        <v>0.625</v>
      </c>
      <c r="AA1846" t="str">
        <f t="shared" si="611"/>
        <v>O</v>
      </c>
      <c r="AD1846">
        <f t="shared" si="612"/>
        <v>0.05</v>
      </c>
      <c r="AF1846" t="str">
        <f t="shared" si="613"/>
        <v>----</v>
      </c>
      <c r="AG1846" t="str">
        <f t="shared" si="614"/>
        <v>----</v>
      </c>
      <c r="AH1846" t="str">
        <f t="shared" si="615"/>
        <v>----</v>
      </c>
      <c r="AI1846" t="str">
        <f t="shared" si="616"/>
        <v>AlipatNoN</v>
      </c>
      <c r="AJ1846" t="str">
        <f t="shared" si="617"/>
        <v>----</v>
      </c>
      <c r="AK1846" t="str">
        <f t="shared" si="618"/>
        <v>----</v>
      </c>
      <c r="AM1846" s="4">
        <f t="shared" si="619"/>
        <v>455.37031371697105</v>
      </c>
      <c r="AN1846" s="4">
        <f t="shared" si="620"/>
        <v>455</v>
      </c>
      <c r="AO1846" s="4">
        <f t="shared" si="621"/>
        <v>0.37031371697105442</v>
      </c>
    </row>
    <row r="1847" spans="1:41" x14ac:dyDescent="0.25">
      <c r="A1847">
        <v>24</v>
      </c>
      <c r="B1847">
        <v>40</v>
      </c>
      <c r="C1847">
        <v>0</v>
      </c>
      <c r="D1847">
        <v>9</v>
      </c>
      <c r="E1847">
        <v>0</v>
      </c>
      <c r="F1847">
        <v>0</v>
      </c>
      <c r="H1847">
        <v>471.25995499999999</v>
      </c>
      <c r="J1847">
        <v>0</v>
      </c>
      <c r="K1847">
        <v>0</v>
      </c>
      <c r="L1847">
        <v>0</v>
      </c>
      <c r="M1847" t="str">
        <f t="shared" si="603"/>
        <v>No</v>
      </c>
      <c r="N1847">
        <f t="shared" si="602"/>
        <v>0</v>
      </c>
      <c r="O1847">
        <v>4555238</v>
      </c>
      <c r="P1847">
        <v>5766391</v>
      </c>
      <c r="Q1847">
        <v>5217975</v>
      </c>
      <c r="S1847">
        <f t="shared" si="604"/>
        <v>1.6666666666666667</v>
      </c>
      <c r="T1847">
        <f t="shared" si="605"/>
        <v>0.375</v>
      </c>
      <c r="V1847" s="4">
        <f t="shared" si="606"/>
        <v>471.25995497989999</v>
      </c>
      <c r="W1847">
        <f t="shared" si="607"/>
        <v>5</v>
      </c>
      <c r="X1847">
        <f t="shared" si="608"/>
        <v>0.20833333333333334</v>
      </c>
      <c r="Y1847">
        <f t="shared" si="609"/>
        <v>0.125</v>
      </c>
      <c r="Z1847">
        <f t="shared" si="610"/>
        <v>0.55555555555555558</v>
      </c>
      <c r="AA1847" t="str">
        <f t="shared" si="611"/>
        <v>O</v>
      </c>
      <c r="AD1847">
        <f t="shared" si="612"/>
        <v>2.564102564102564E-2</v>
      </c>
      <c r="AF1847" t="str">
        <f t="shared" si="613"/>
        <v>----</v>
      </c>
      <c r="AG1847" t="str">
        <f t="shared" si="614"/>
        <v>----</v>
      </c>
      <c r="AH1847" t="str">
        <f t="shared" si="615"/>
        <v>----</v>
      </c>
      <c r="AI1847" t="str">
        <f t="shared" si="616"/>
        <v>AlipatNoN</v>
      </c>
      <c r="AJ1847" t="str">
        <f t="shared" si="617"/>
        <v>----</v>
      </c>
      <c r="AK1847" t="str">
        <f t="shared" si="618"/>
        <v>----</v>
      </c>
      <c r="AM1847" s="4">
        <f t="shared" si="619"/>
        <v>471.36892690545636</v>
      </c>
      <c r="AN1847" s="4">
        <f t="shared" si="620"/>
        <v>471</v>
      </c>
      <c r="AO1847" s="4">
        <f t="shared" si="621"/>
        <v>0.36892690545636242</v>
      </c>
    </row>
    <row r="1848" spans="1:41" x14ac:dyDescent="0.25">
      <c r="A1848">
        <v>24</v>
      </c>
      <c r="B1848">
        <v>40</v>
      </c>
      <c r="C1848">
        <v>0</v>
      </c>
      <c r="D1848">
        <v>10</v>
      </c>
      <c r="E1848">
        <v>0</v>
      </c>
      <c r="F1848">
        <v>0</v>
      </c>
      <c r="H1848">
        <v>487.25486960000001</v>
      </c>
      <c r="J1848">
        <v>0</v>
      </c>
      <c r="K1848">
        <v>0</v>
      </c>
      <c r="L1848">
        <v>0</v>
      </c>
      <c r="M1848" t="str">
        <f t="shared" si="603"/>
        <v>No</v>
      </c>
      <c r="N1848">
        <f t="shared" si="602"/>
        <v>0</v>
      </c>
      <c r="O1848">
        <v>4825616</v>
      </c>
      <c r="P1848">
        <v>6304140</v>
      </c>
      <c r="Q1848">
        <v>6156351</v>
      </c>
      <c r="S1848">
        <f t="shared" si="604"/>
        <v>1.6666666666666667</v>
      </c>
      <c r="T1848">
        <f t="shared" si="605"/>
        <v>0.41666666666666669</v>
      </c>
      <c r="V1848" s="4">
        <f t="shared" si="606"/>
        <v>487.2548695799</v>
      </c>
      <c r="W1848">
        <f t="shared" si="607"/>
        <v>5</v>
      </c>
      <c r="X1848">
        <f t="shared" si="608"/>
        <v>0.20833333333333334</v>
      </c>
      <c r="Y1848">
        <f t="shared" si="609"/>
        <v>0.125</v>
      </c>
      <c r="Z1848">
        <f t="shared" si="610"/>
        <v>0.5</v>
      </c>
      <c r="AA1848" t="str">
        <f t="shared" si="611"/>
        <v>O</v>
      </c>
      <c r="AD1848">
        <f t="shared" si="612"/>
        <v>0</v>
      </c>
      <c r="AF1848" t="str">
        <f t="shared" si="613"/>
        <v>----</v>
      </c>
      <c r="AG1848" t="str">
        <f t="shared" si="614"/>
        <v>----</v>
      </c>
      <c r="AH1848" t="str">
        <f t="shared" si="615"/>
        <v>----</v>
      </c>
      <c r="AI1848" t="str">
        <f t="shared" si="616"/>
        <v>AlipatNoN</v>
      </c>
      <c r="AJ1848" t="str">
        <f t="shared" si="617"/>
        <v>----</v>
      </c>
      <c r="AK1848" t="str">
        <f t="shared" si="618"/>
        <v>----</v>
      </c>
      <c r="AM1848" s="4">
        <f t="shared" si="619"/>
        <v>487.36754009394167</v>
      </c>
      <c r="AN1848" s="4">
        <f t="shared" si="620"/>
        <v>487</v>
      </c>
      <c r="AO1848" s="4">
        <f t="shared" si="621"/>
        <v>0.36754009394167042</v>
      </c>
    </row>
    <row r="1849" spans="1:41" x14ac:dyDescent="0.25">
      <c r="A1849">
        <v>24</v>
      </c>
      <c r="B1849">
        <v>40</v>
      </c>
      <c r="C1849">
        <v>0</v>
      </c>
      <c r="D1849">
        <v>11</v>
      </c>
      <c r="E1849">
        <v>0</v>
      </c>
      <c r="F1849">
        <v>0</v>
      </c>
      <c r="H1849">
        <v>503.24978420000002</v>
      </c>
      <c r="J1849">
        <v>0</v>
      </c>
      <c r="K1849">
        <v>0</v>
      </c>
      <c r="L1849">
        <v>0</v>
      </c>
      <c r="M1849" t="str">
        <f t="shared" si="603"/>
        <v>No</v>
      </c>
      <c r="N1849">
        <f t="shared" si="602"/>
        <v>0</v>
      </c>
      <c r="O1849">
        <v>4030268</v>
      </c>
      <c r="P1849">
        <v>5519134</v>
      </c>
      <c r="Q1849">
        <v>6439649</v>
      </c>
      <c r="S1849">
        <f t="shared" si="604"/>
        <v>1.6666666666666667</v>
      </c>
      <c r="T1849">
        <f t="shared" si="605"/>
        <v>0.45833333333333331</v>
      </c>
      <c r="V1849" s="4">
        <f t="shared" si="606"/>
        <v>503.24978417990002</v>
      </c>
      <c r="W1849">
        <f t="shared" si="607"/>
        <v>5</v>
      </c>
      <c r="X1849">
        <f t="shared" si="608"/>
        <v>0.20833333333333334</v>
      </c>
      <c r="Y1849">
        <f t="shared" si="609"/>
        <v>0.125</v>
      </c>
      <c r="Z1849">
        <f t="shared" si="610"/>
        <v>0.45454545454545453</v>
      </c>
      <c r="AA1849" t="str">
        <f t="shared" si="611"/>
        <v>O</v>
      </c>
      <c r="AD1849">
        <f t="shared" si="612"/>
        <v>-2.7027027027027029E-2</v>
      </c>
      <c r="AF1849" t="str">
        <f t="shared" si="613"/>
        <v>----</v>
      </c>
      <c r="AG1849" t="str">
        <f t="shared" si="614"/>
        <v>----</v>
      </c>
      <c r="AH1849" t="str">
        <f t="shared" si="615"/>
        <v>----</v>
      </c>
      <c r="AI1849" t="str">
        <f t="shared" si="616"/>
        <v>AlipatNoN</v>
      </c>
      <c r="AJ1849" t="str">
        <f t="shared" si="617"/>
        <v>----</v>
      </c>
      <c r="AK1849" t="str">
        <f t="shared" si="618"/>
        <v>----</v>
      </c>
      <c r="AM1849" s="4">
        <f t="shared" si="619"/>
        <v>503.36615328242698</v>
      </c>
      <c r="AN1849" s="4">
        <f t="shared" si="620"/>
        <v>503</v>
      </c>
      <c r="AO1849" s="4">
        <f t="shared" si="621"/>
        <v>0.36615328242697842</v>
      </c>
    </row>
    <row r="1850" spans="1:41" x14ac:dyDescent="0.25">
      <c r="A1850">
        <v>24</v>
      </c>
      <c r="B1850">
        <v>40</v>
      </c>
      <c r="C1850">
        <v>0</v>
      </c>
      <c r="D1850">
        <v>12</v>
      </c>
      <c r="E1850">
        <v>0</v>
      </c>
      <c r="F1850">
        <v>0</v>
      </c>
      <c r="H1850">
        <v>519.24469880000004</v>
      </c>
      <c r="J1850">
        <v>0</v>
      </c>
      <c r="K1850">
        <v>0</v>
      </c>
      <c r="L1850">
        <v>0</v>
      </c>
      <c r="M1850" t="str">
        <f t="shared" si="603"/>
        <v>No</v>
      </c>
      <c r="N1850">
        <f t="shared" si="602"/>
        <v>0</v>
      </c>
      <c r="O1850">
        <v>3400635</v>
      </c>
      <c r="P1850">
        <v>4685525</v>
      </c>
      <c r="Q1850">
        <v>4206768</v>
      </c>
      <c r="S1850">
        <f t="shared" si="604"/>
        <v>1.6666666666666667</v>
      </c>
      <c r="T1850">
        <f t="shared" si="605"/>
        <v>0.5</v>
      </c>
      <c r="V1850" s="4">
        <f t="shared" si="606"/>
        <v>519.24469877990009</v>
      </c>
      <c r="W1850">
        <f t="shared" si="607"/>
        <v>5</v>
      </c>
      <c r="X1850">
        <f t="shared" si="608"/>
        <v>0.20833333333333334</v>
      </c>
      <c r="Y1850">
        <f t="shared" si="609"/>
        <v>0.125</v>
      </c>
      <c r="Z1850">
        <f t="shared" si="610"/>
        <v>0.41666666666666669</v>
      </c>
      <c r="AA1850" t="str">
        <f t="shared" si="611"/>
        <v>O</v>
      </c>
      <c r="AD1850">
        <f t="shared" si="612"/>
        <v>-5.5555555555555552E-2</v>
      </c>
      <c r="AF1850" t="str">
        <f t="shared" si="613"/>
        <v>----</v>
      </c>
      <c r="AG1850" t="str">
        <f t="shared" si="614"/>
        <v>----</v>
      </c>
      <c r="AH1850" t="str">
        <f t="shared" si="615"/>
        <v>----</v>
      </c>
      <c r="AI1850" t="str">
        <f t="shared" si="616"/>
        <v>AlipatNoN</v>
      </c>
      <c r="AJ1850" t="str">
        <f t="shared" si="617"/>
        <v>----</v>
      </c>
      <c r="AK1850" t="str">
        <f t="shared" si="618"/>
        <v>----</v>
      </c>
      <c r="AM1850" s="4">
        <f t="shared" si="619"/>
        <v>519.36476647091229</v>
      </c>
      <c r="AN1850" s="4">
        <f t="shared" si="620"/>
        <v>519</v>
      </c>
      <c r="AO1850" s="4">
        <f t="shared" si="621"/>
        <v>0.36476647091228642</v>
      </c>
    </row>
    <row r="1851" spans="1:41" x14ac:dyDescent="0.25">
      <c r="A1851">
        <v>24</v>
      </c>
      <c r="B1851">
        <v>40</v>
      </c>
      <c r="C1851">
        <v>0</v>
      </c>
      <c r="D1851">
        <v>13</v>
      </c>
      <c r="E1851">
        <v>0</v>
      </c>
      <c r="F1851">
        <v>0</v>
      </c>
      <c r="H1851">
        <v>535.23961340000005</v>
      </c>
      <c r="J1851">
        <v>0</v>
      </c>
      <c r="K1851">
        <v>0</v>
      </c>
      <c r="L1851">
        <v>0</v>
      </c>
      <c r="M1851" t="str">
        <f t="shared" si="603"/>
        <v>No</v>
      </c>
      <c r="N1851">
        <f t="shared" si="602"/>
        <v>0</v>
      </c>
      <c r="O1851">
        <v>2633371</v>
      </c>
      <c r="P1851">
        <v>2909934</v>
      </c>
      <c r="Q1851">
        <v>3976311</v>
      </c>
      <c r="S1851">
        <f t="shared" si="604"/>
        <v>1.6666666666666667</v>
      </c>
      <c r="T1851">
        <f t="shared" si="605"/>
        <v>0.54166666666666663</v>
      </c>
      <c r="V1851" s="4">
        <f t="shared" si="606"/>
        <v>535.23961337990011</v>
      </c>
      <c r="W1851">
        <f t="shared" si="607"/>
        <v>5</v>
      </c>
      <c r="X1851">
        <f t="shared" si="608"/>
        <v>0.20833333333333334</v>
      </c>
      <c r="Y1851">
        <f t="shared" si="609"/>
        <v>0.125</v>
      </c>
      <c r="Z1851">
        <f t="shared" si="610"/>
        <v>0.38461538461538464</v>
      </c>
      <c r="AA1851" t="str">
        <f t="shared" si="611"/>
        <v>O</v>
      </c>
      <c r="AD1851">
        <f t="shared" si="612"/>
        <v>-8.5714285714285715E-2</v>
      </c>
      <c r="AF1851" t="str">
        <f t="shared" si="613"/>
        <v>----</v>
      </c>
      <c r="AG1851" t="str">
        <f t="shared" si="614"/>
        <v>----</v>
      </c>
      <c r="AH1851" t="str">
        <f t="shared" si="615"/>
        <v>----</v>
      </c>
      <c r="AI1851" t="str">
        <f t="shared" si="616"/>
        <v>AlipatNoN</v>
      </c>
      <c r="AJ1851" t="str">
        <f t="shared" si="617"/>
        <v>----</v>
      </c>
      <c r="AK1851" t="str">
        <f t="shared" si="618"/>
        <v>----</v>
      </c>
      <c r="AM1851" s="4">
        <f t="shared" si="619"/>
        <v>535.36337965939765</v>
      </c>
      <c r="AN1851" s="4">
        <f t="shared" si="620"/>
        <v>535</v>
      </c>
      <c r="AO1851" s="4">
        <f t="shared" si="621"/>
        <v>0.36337965939765127</v>
      </c>
    </row>
    <row r="1852" spans="1:41" x14ac:dyDescent="0.25">
      <c r="A1852">
        <v>24</v>
      </c>
      <c r="B1852">
        <v>40</v>
      </c>
      <c r="C1852">
        <v>0</v>
      </c>
      <c r="D1852">
        <v>14</v>
      </c>
      <c r="E1852">
        <v>0</v>
      </c>
      <c r="F1852">
        <v>0</v>
      </c>
      <c r="H1852">
        <v>551.23452799999995</v>
      </c>
      <c r="J1852">
        <v>0</v>
      </c>
      <c r="K1852">
        <v>0</v>
      </c>
      <c r="L1852">
        <v>0</v>
      </c>
      <c r="M1852" t="str">
        <f t="shared" si="603"/>
        <v>No</v>
      </c>
      <c r="N1852">
        <f t="shared" ref="N1852:N1915" si="622">AVERAGE(J1852:L1852)</f>
        <v>0</v>
      </c>
      <c r="O1852">
        <v>1965266</v>
      </c>
      <c r="P1852">
        <v>1809525</v>
      </c>
      <c r="Q1852">
        <v>2129639</v>
      </c>
      <c r="S1852">
        <f t="shared" si="604"/>
        <v>1.6666666666666667</v>
      </c>
      <c r="T1852">
        <f t="shared" si="605"/>
        <v>0.58333333333333337</v>
      </c>
      <c r="V1852" s="4">
        <f t="shared" si="606"/>
        <v>551.23452797990001</v>
      </c>
      <c r="W1852">
        <f t="shared" si="607"/>
        <v>5</v>
      </c>
      <c r="X1852">
        <f t="shared" si="608"/>
        <v>0.20833333333333334</v>
      </c>
      <c r="Y1852">
        <f t="shared" si="609"/>
        <v>0.125</v>
      </c>
      <c r="Z1852">
        <f t="shared" si="610"/>
        <v>0.35714285714285715</v>
      </c>
      <c r="AA1852" t="str">
        <f t="shared" si="611"/>
        <v>O</v>
      </c>
      <c r="AD1852">
        <f t="shared" si="612"/>
        <v>-0.11764705882352941</v>
      </c>
      <c r="AF1852" t="str">
        <f t="shared" si="613"/>
        <v>----</v>
      </c>
      <c r="AG1852" t="str">
        <f t="shared" si="614"/>
        <v>----</v>
      </c>
      <c r="AH1852" t="str">
        <f t="shared" si="615"/>
        <v>----</v>
      </c>
      <c r="AI1852" t="str">
        <f t="shared" si="616"/>
        <v>AlipatNoN</v>
      </c>
      <c r="AJ1852" t="str">
        <f t="shared" si="617"/>
        <v>----</v>
      </c>
      <c r="AK1852" t="str">
        <f t="shared" si="618"/>
        <v>----</v>
      </c>
      <c r="AM1852" s="4">
        <f t="shared" si="619"/>
        <v>551.3619928478829</v>
      </c>
      <c r="AN1852" s="4">
        <f t="shared" si="620"/>
        <v>551</v>
      </c>
      <c r="AO1852" s="4">
        <f t="shared" si="621"/>
        <v>0.36199284788290242</v>
      </c>
    </row>
    <row r="1853" spans="1:41" x14ac:dyDescent="0.25">
      <c r="A1853">
        <v>24</v>
      </c>
      <c r="B1853">
        <v>40</v>
      </c>
      <c r="C1853">
        <v>0</v>
      </c>
      <c r="D1853">
        <v>15</v>
      </c>
      <c r="E1853">
        <v>0</v>
      </c>
      <c r="F1853">
        <v>0</v>
      </c>
      <c r="H1853">
        <v>567.22944259999997</v>
      </c>
      <c r="J1853">
        <v>0</v>
      </c>
      <c r="K1853">
        <v>0</v>
      </c>
      <c r="L1853">
        <v>0</v>
      </c>
      <c r="M1853" t="str">
        <f t="shared" si="603"/>
        <v>No</v>
      </c>
      <c r="N1853">
        <f t="shared" si="622"/>
        <v>0</v>
      </c>
      <c r="O1853">
        <v>1900960</v>
      </c>
      <c r="P1853">
        <v>2192100</v>
      </c>
      <c r="Q1853">
        <v>1792764</v>
      </c>
      <c r="S1853">
        <f t="shared" si="604"/>
        <v>1.6666666666666667</v>
      </c>
      <c r="T1853">
        <f t="shared" si="605"/>
        <v>0.625</v>
      </c>
      <c r="V1853" s="4">
        <f t="shared" si="606"/>
        <v>567.22944257990014</v>
      </c>
      <c r="W1853">
        <f t="shared" si="607"/>
        <v>5</v>
      </c>
      <c r="X1853">
        <f t="shared" si="608"/>
        <v>0.20833333333333334</v>
      </c>
      <c r="Y1853">
        <f t="shared" si="609"/>
        <v>0.125</v>
      </c>
      <c r="Z1853">
        <f t="shared" si="610"/>
        <v>0.33333333333333331</v>
      </c>
      <c r="AA1853" t="str">
        <f t="shared" si="611"/>
        <v>O</v>
      </c>
      <c r="AD1853">
        <f t="shared" si="612"/>
        <v>-0.15151515151515152</v>
      </c>
      <c r="AF1853" t="str">
        <f t="shared" si="613"/>
        <v>----</v>
      </c>
      <c r="AG1853" t="str">
        <f t="shared" si="614"/>
        <v>----</v>
      </c>
      <c r="AH1853" t="str">
        <f t="shared" si="615"/>
        <v>----</v>
      </c>
      <c r="AI1853" t="str">
        <f t="shared" si="616"/>
        <v>----</v>
      </c>
      <c r="AJ1853" t="str">
        <f t="shared" si="617"/>
        <v>SatFACarb</v>
      </c>
      <c r="AK1853" t="str">
        <f t="shared" si="618"/>
        <v>----</v>
      </c>
      <c r="AM1853" s="4">
        <f t="shared" si="619"/>
        <v>567.36060603636827</v>
      </c>
      <c r="AN1853" s="4">
        <f t="shared" si="620"/>
        <v>567</v>
      </c>
      <c r="AO1853" s="4">
        <f t="shared" si="621"/>
        <v>0.36060603636826727</v>
      </c>
    </row>
    <row r="1854" spans="1:41" x14ac:dyDescent="0.25">
      <c r="A1854">
        <v>24</v>
      </c>
      <c r="B1854">
        <v>40</v>
      </c>
      <c r="C1854">
        <v>0</v>
      </c>
      <c r="D1854">
        <v>16</v>
      </c>
      <c r="E1854">
        <v>0</v>
      </c>
      <c r="F1854">
        <v>0</v>
      </c>
      <c r="H1854">
        <v>583.22435719999999</v>
      </c>
      <c r="J1854">
        <v>0</v>
      </c>
      <c r="K1854">
        <v>0</v>
      </c>
      <c r="L1854">
        <v>0</v>
      </c>
      <c r="M1854" t="str">
        <f t="shared" si="603"/>
        <v>No</v>
      </c>
      <c r="N1854">
        <f t="shared" si="622"/>
        <v>0</v>
      </c>
      <c r="O1854">
        <v>2617398</v>
      </c>
      <c r="P1854">
        <v>2613674</v>
      </c>
      <c r="Q1854">
        <v>2778018</v>
      </c>
      <c r="S1854">
        <f t="shared" si="604"/>
        <v>1.6666666666666667</v>
      </c>
      <c r="T1854">
        <f t="shared" si="605"/>
        <v>0.66666666666666663</v>
      </c>
      <c r="V1854" s="4">
        <f t="shared" si="606"/>
        <v>583.22435717990004</v>
      </c>
      <c r="W1854">
        <f t="shared" si="607"/>
        <v>5</v>
      </c>
      <c r="X1854">
        <f t="shared" si="608"/>
        <v>0.20833333333333334</v>
      </c>
      <c r="Y1854">
        <f t="shared" si="609"/>
        <v>0.125</v>
      </c>
      <c r="Z1854">
        <f t="shared" si="610"/>
        <v>0.3125</v>
      </c>
      <c r="AA1854" t="str">
        <f t="shared" si="611"/>
        <v>O</v>
      </c>
      <c r="AD1854">
        <f t="shared" si="612"/>
        <v>-0.1875</v>
      </c>
      <c r="AF1854" t="str">
        <f t="shared" si="613"/>
        <v>----</v>
      </c>
      <c r="AG1854" t="str">
        <f t="shared" si="614"/>
        <v>----</v>
      </c>
      <c r="AH1854" t="str">
        <f t="shared" si="615"/>
        <v>----</v>
      </c>
      <c r="AI1854" t="str">
        <f t="shared" si="616"/>
        <v>----</v>
      </c>
      <c r="AJ1854" t="str">
        <f t="shared" si="617"/>
        <v>SatFACarb</v>
      </c>
      <c r="AK1854" t="str">
        <f t="shared" si="618"/>
        <v>----</v>
      </c>
      <c r="AM1854" s="4">
        <f t="shared" si="619"/>
        <v>583.35921922485352</v>
      </c>
      <c r="AN1854" s="4">
        <f t="shared" si="620"/>
        <v>583</v>
      </c>
      <c r="AO1854" s="4">
        <f t="shared" si="621"/>
        <v>0.35921922485351843</v>
      </c>
    </row>
    <row r="1855" spans="1:41" x14ac:dyDescent="0.25">
      <c r="A1855">
        <v>24</v>
      </c>
      <c r="B1855">
        <v>42</v>
      </c>
      <c r="C1855">
        <v>0</v>
      </c>
      <c r="D1855">
        <v>7</v>
      </c>
      <c r="E1855">
        <v>0</v>
      </c>
      <c r="F1855">
        <v>0</v>
      </c>
      <c r="H1855">
        <v>441.28577580000001</v>
      </c>
      <c r="J1855">
        <v>0</v>
      </c>
      <c r="K1855">
        <v>0</v>
      </c>
      <c r="L1855">
        <v>0</v>
      </c>
      <c r="M1855" t="str">
        <f t="shared" si="603"/>
        <v>No</v>
      </c>
      <c r="N1855">
        <f t="shared" si="622"/>
        <v>0</v>
      </c>
      <c r="O1855">
        <v>1617455</v>
      </c>
      <c r="P1855">
        <v>1878772</v>
      </c>
      <c r="Q1855">
        <v>1753584</v>
      </c>
      <c r="S1855">
        <f t="shared" si="604"/>
        <v>1.75</v>
      </c>
      <c r="T1855">
        <f t="shared" si="605"/>
        <v>0.29166666666666669</v>
      </c>
      <c r="V1855" s="4">
        <f t="shared" si="606"/>
        <v>441.28577577990001</v>
      </c>
      <c r="W1855">
        <f t="shared" si="607"/>
        <v>4</v>
      </c>
      <c r="X1855">
        <f t="shared" si="608"/>
        <v>0.16666666666666666</v>
      </c>
      <c r="Y1855">
        <f t="shared" si="609"/>
        <v>9.5238095238095233E-2</v>
      </c>
      <c r="Z1855">
        <f t="shared" si="610"/>
        <v>0.5714285714285714</v>
      </c>
      <c r="AA1855" t="str">
        <f t="shared" si="611"/>
        <v>O</v>
      </c>
      <c r="AD1855">
        <f t="shared" si="612"/>
        <v>2.4390243902439025E-2</v>
      </c>
      <c r="AF1855" t="str">
        <f t="shared" si="613"/>
        <v>----</v>
      </c>
      <c r="AG1855" t="str">
        <f t="shared" si="614"/>
        <v>----</v>
      </c>
      <c r="AH1855" t="str">
        <f t="shared" si="615"/>
        <v>----</v>
      </c>
      <c r="AI1855" t="str">
        <f t="shared" si="616"/>
        <v>AlipatNoN</v>
      </c>
      <c r="AJ1855" t="str">
        <f t="shared" si="617"/>
        <v>----</v>
      </c>
      <c r="AK1855" t="str">
        <f t="shared" si="618"/>
        <v>----</v>
      </c>
      <c r="AM1855" s="4">
        <f t="shared" si="619"/>
        <v>441.38781661786896</v>
      </c>
      <c r="AN1855" s="4">
        <f t="shared" si="620"/>
        <v>441</v>
      </c>
      <c r="AO1855" s="4">
        <f t="shared" si="621"/>
        <v>0.38781661786896393</v>
      </c>
    </row>
    <row r="1856" spans="1:41" x14ac:dyDescent="0.25">
      <c r="A1856">
        <v>24</v>
      </c>
      <c r="B1856">
        <v>42</v>
      </c>
      <c r="C1856">
        <v>0</v>
      </c>
      <c r="D1856">
        <v>8</v>
      </c>
      <c r="E1856">
        <v>0</v>
      </c>
      <c r="F1856">
        <v>0</v>
      </c>
      <c r="H1856">
        <v>457.28069040000003</v>
      </c>
      <c r="J1856">
        <v>0</v>
      </c>
      <c r="K1856">
        <v>0</v>
      </c>
      <c r="L1856">
        <v>0</v>
      </c>
      <c r="M1856" t="str">
        <f t="shared" si="603"/>
        <v>No</v>
      </c>
      <c r="N1856">
        <f t="shared" si="622"/>
        <v>0</v>
      </c>
      <c r="O1856">
        <v>2362856</v>
      </c>
      <c r="P1856">
        <v>3011070</v>
      </c>
      <c r="Q1856">
        <v>2739144</v>
      </c>
      <c r="S1856">
        <f t="shared" si="604"/>
        <v>1.75</v>
      </c>
      <c r="T1856">
        <f t="shared" si="605"/>
        <v>0.33333333333333331</v>
      </c>
      <c r="V1856" s="4">
        <f t="shared" si="606"/>
        <v>457.28069037990002</v>
      </c>
      <c r="W1856">
        <f t="shared" si="607"/>
        <v>4</v>
      </c>
      <c r="X1856">
        <f t="shared" si="608"/>
        <v>0.16666666666666666</v>
      </c>
      <c r="Y1856">
        <f t="shared" si="609"/>
        <v>9.5238095238095233E-2</v>
      </c>
      <c r="Z1856">
        <f t="shared" si="610"/>
        <v>0.5</v>
      </c>
      <c r="AA1856" t="str">
        <f t="shared" si="611"/>
        <v>O</v>
      </c>
      <c r="AD1856">
        <f t="shared" si="612"/>
        <v>0</v>
      </c>
      <c r="AF1856" t="str">
        <f t="shared" si="613"/>
        <v>----</v>
      </c>
      <c r="AG1856" t="str">
        <f t="shared" si="614"/>
        <v>----</v>
      </c>
      <c r="AH1856" t="str">
        <f t="shared" si="615"/>
        <v>----</v>
      </c>
      <c r="AI1856" t="str">
        <f t="shared" si="616"/>
        <v>AlipatNoN</v>
      </c>
      <c r="AJ1856" t="str">
        <f t="shared" si="617"/>
        <v>----</v>
      </c>
      <c r="AK1856" t="str">
        <f t="shared" si="618"/>
        <v>----</v>
      </c>
      <c r="AM1856" s="4">
        <f t="shared" si="619"/>
        <v>457.38642980635427</v>
      </c>
      <c r="AN1856" s="4">
        <f t="shared" si="620"/>
        <v>457</v>
      </c>
      <c r="AO1856" s="4">
        <f t="shared" si="621"/>
        <v>0.38642980635427193</v>
      </c>
    </row>
    <row r="1857" spans="1:41" x14ac:dyDescent="0.25">
      <c r="A1857">
        <v>24</v>
      </c>
      <c r="B1857">
        <v>42</v>
      </c>
      <c r="C1857">
        <v>0</v>
      </c>
      <c r="D1857">
        <v>9</v>
      </c>
      <c r="E1857">
        <v>0</v>
      </c>
      <c r="F1857">
        <v>0</v>
      </c>
      <c r="H1857">
        <v>473.27560499999998</v>
      </c>
      <c r="J1857">
        <v>0</v>
      </c>
      <c r="K1857">
        <v>0</v>
      </c>
      <c r="L1857">
        <v>0</v>
      </c>
      <c r="M1857" t="str">
        <f t="shared" si="603"/>
        <v>No</v>
      </c>
      <c r="N1857">
        <f t="shared" si="622"/>
        <v>0</v>
      </c>
      <c r="O1857">
        <v>3200463</v>
      </c>
      <c r="P1857">
        <v>3486052</v>
      </c>
      <c r="Q1857">
        <v>3910344</v>
      </c>
      <c r="S1857">
        <f t="shared" si="604"/>
        <v>1.75</v>
      </c>
      <c r="T1857">
        <f t="shared" si="605"/>
        <v>0.375</v>
      </c>
      <c r="V1857" s="4">
        <f t="shared" si="606"/>
        <v>473.27560497990004</v>
      </c>
      <c r="W1857">
        <f t="shared" si="607"/>
        <v>4</v>
      </c>
      <c r="X1857">
        <f t="shared" si="608"/>
        <v>0.16666666666666666</v>
      </c>
      <c r="Y1857">
        <f t="shared" si="609"/>
        <v>9.5238095238095233E-2</v>
      </c>
      <c r="Z1857">
        <f t="shared" si="610"/>
        <v>0.44444444444444442</v>
      </c>
      <c r="AA1857" t="str">
        <f t="shared" si="611"/>
        <v>O</v>
      </c>
      <c r="AD1857">
        <f t="shared" si="612"/>
        <v>-2.564102564102564E-2</v>
      </c>
      <c r="AF1857" t="str">
        <f t="shared" si="613"/>
        <v>----</v>
      </c>
      <c r="AG1857" t="str">
        <f t="shared" si="614"/>
        <v>----</v>
      </c>
      <c r="AH1857" t="str">
        <f t="shared" si="615"/>
        <v>----</v>
      </c>
      <c r="AI1857" t="str">
        <f t="shared" si="616"/>
        <v>AlipatNoN</v>
      </c>
      <c r="AJ1857" t="str">
        <f t="shared" si="617"/>
        <v>----</v>
      </c>
      <c r="AK1857" t="str">
        <f t="shared" si="618"/>
        <v>----</v>
      </c>
      <c r="AM1857" s="4">
        <f t="shared" si="619"/>
        <v>473.38504299483958</v>
      </c>
      <c r="AN1857" s="4">
        <f t="shared" si="620"/>
        <v>473</v>
      </c>
      <c r="AO1857" s="4">
        <f t="shared" si="621"/>
        <v>0.38504299483957993</v>
      </c>
    </row>
    <row r="1858" spans="1:41" x14ac:dyDescent="0.25">
      <c r="A1858">
        <v>24</v>
      </c>
      <c r="B1858">
        <v>42</v>
      </c>
      <c r="C1858">
        <v>0</v>
      </c>
      <c r="D1858">
        <v>10</v>
      </c>
      <c r="E1858">
        <v>0</v>
      </c>
      <c r="F1858">
        <v>0</v>
      </c>
      <c r="H1858">
        <v>489.2705196</v>
      </c>
      <c r="J1858">
        <v>0</v>
      </c>
      <c r="K1858">
        <v>0</v>
      </c>
      <c r="L1858">
        <v>0</v>
      </c>
      <c r="M1858" t="str">
        <f t="shared" si="603"/>
        <v>No</v>
      </c>
      <c r="N1858">
        <f t="shared" si="622"/>
        <v>0</v>
      </c>
      <c r="O1858">
        <v>3236400</v>
      </c>
      <c r="P1858">
        <v>4429377</v>
      </c>
      <c r="Q1858">
        <v>3688591</v>
      </c>
      <c r="S1858">
        <f t="shared" si="604"/>
        <v>1.75</v>
      </c>
      <c r="T1858">
        <f t="shared" si="605"/>
        <v>0.41666666666666669</v>
      </c>
      <c r="V1858" s="4">
        <f t="shared" si="606"/>
        <v>489.2705195799</v>
      </c>
      <c r="W1858">
        <f t="shared" si="607"/>
        <v>4</v>
      </c>
      <c r="X1858">
        <f t="shared" si="608"/>
        <v>0.16666666666666666</v>
      </c>
      <c r="Y1858">
        <f t="shared" si="609"/>
        <v>9.5238095238095233E-2</v>
      </c>
      <c r="Z1858">
        <f t="shared" si="610"/>
        <v>0.4</v>
      </c>
      <c r="AA1858" t="str">
        <f t="shared" si="611"/>
        <v>O</v>
      </c>
      <c r="AD1858">
        <f t="shared" si="612"/>
        <v>-5.2631578947368418E-2</v>
      </c>
      <c r="AF1858" t="str">
        <f t="shared" si="613"/>
        <v>----</v>
      </c>
      <c r="AG1858" t="str">
        <f t="shared" si="614"/>
        <v>----</v>
      </c>
      <c r="AH1858" t="str">
        <f t="shared" si="615"/>
        <v>----</v>
      </c>
      <c r="AI1858" t="str">
        <f t="shared" si="616"/>
        <v>AlipatNoN</v>
      </c>
      <c r="AJ1858" t="str">
        <f t="shared" si="617"/>
        <v>----</v>
      </c>
      <c r="AK1858" t="str">
        <f t="shared" si="618"/>
        <v>----</v>
      </c>
      <c r="AM1858" s="4">
        <f t="shared" si="619"/>
        <v>489.38365618332483</v>
      </c>
      <c r="AN1858" s="4">
        <f t="shared" si="620"/>
        <v>489</v>
      </c>
      <c r="AO1858" s="4">
        <f t="shared" si="621"/>
        <v>0.38365618332483109</v>
      </c>
    </row>
    <row r="1859" spans="1:41" x14ac:dyDescent="0.25">
      <c r="A1859">
        <v>24</v>
      </c>
      <c r="B1859">
        <v>42</v>
      </c>
      <c r="C1859">
        <v>0</v>
      </c>
      <c r="D1859">
        <v>11</v>
      </c>
      <c r="E1859">
        <v>0</v>
      </c>
      <c r="F1859">
        <v>0</v>
      </c>
      <c r="H1859">
        <v>505.26543420000002</v>
      </c>
      <c r="J1859">
        <v>0</v>
      </c>
      <c r="K1859">
        <v>0</v>
      </c>
      <c r="L1859">
        <v>0</v>
      </c>
      <c r="M1859" t="str">
        <f t="shared" si="603"/>
        <v>No</v>
      </c>
      <c r="N1859">
        <f t="shared" si="622"/>
        <v>0</v>
      </c>
      <c r="O1859">
        <v>2706270</v>
      </c>
      <c r="P1859">
        <v>5283775</v>
      </c>
      <c r="Q1859">
        <v>4802354</v>
      </c>
      <c r="S1859">
        <f t="shared" si="604"/>
        <v>1.75</v>
      </c>
      <c r="T1859">
        <f t="shared" si="605"/>
        <v>0.45833333333333331</v>
      </c>
      <c r="V1859" s="4">
        <f t="shared" si="606"/>
        <v>505.26543417990001</v>
      </c>
      <c r="W1859">
        <f t="shared" si="607"/>
        <v>4</v>
      </c>
      <c r="X1859">
        <f t="shared" si="608"/>
        <v>0.16666666666666666</v>
      </c>
      <c r="Y1859">
        <f t="shared" si="609"/>
        <v>9.5238095238095233E-2</v>
      </c>
      <c r="Z1859">
        <f t="shared" si="610"/>
        <v>0.36363636363636365</v>
      </c>
      <c r="AA1859" t="str">
        <f t="shared" si="611"/>
        <v>O</v>
      </c>
      <c r="AD1859">
        <f t="shared" si="612"/>
        <v>-8.1081081081081086E-2</v>
      </c>
      <c r="AF1859" t="str">
        <f t="shared" si="613"/>
        <v>----</v>
      </c>
      <c r="AG1859" t="str">
        <f t="shared" si="614"/>
        <v>----</v>
      </c>
      <c r="AH1859" t="str">
        <f t="shared" si="615"/>
        <v>----</v>
      </c>
      <c r="AI1859" t="str">
        <f t="shared" si="616"/>
        <v>AlipatNoN</v>
      </c>
      <c r="AJ1859" t="str">
        <f t="shared" si="617"/>
        <v>----</v>
      </c>
      <c r="AK1859" t="str">
        <f t="shared" si="618"/>
        <v>----</v>
      </c>
      <c r="AM1859" s="4">
        <f t="shared" si="619"/>
        <v>505.3822693718102</v>
      </c>
      <c r="AN1859" s="4">
        <f t="shared" si="620"/>
        <v>505</v>
      </c>
      <c r="AO1859" s="4">
        <f t="shared" si="621"/>
        <v>0.38226937181019593</v>
      </c>
    </row>
    <row r="1860" spans="1:41" x14ac:dyDescent="0.25">
      <c r="A1860">
        <v>24</v>
      </c>
      <c r="B1860">
        <v>42</v>
      </c>
      <c r="C1860">
        <v>0</v>
      </c>
      <c r="D1860">
        <v>12</v>
      </c>
      <c r="E1860">
        <v>0</v>
      </c>
      <c r="F1860">
        <v>0</v>
      </c>
      <c r="H1860">
        <v>521.26034879999997</v>
      </c>
      <c r="J1860">
        <v>0</v>
      </c>
      <c r="K1860">
        <v>0</v>
      </c>
      <c r="L1860">
        <v>0</v>
      </c>
      <c r="M1860" t="str">
        <f t="shared" si="603"/>
        <v>No</v>
      </c>
      <c r="N1860">
        <f t="shared" si="622"/>
        <v>0</v>
      </c>
      <c r="O1860">
        <v>2500011</v>
      </c>
      <c r="P1860">
        <v>3530505</v>
      </c>
      <c r="Q1860">
        <v>3696836</v>
      </c>
      <c r="S1860">
        <f t="shared" si="604"/>
        <v>1.75</v>
      </c>
      <c r="T1860">
        <f t="shared" si="605"/>
        <v>0.5</v>
      </c>
      <c r="V1860" s="4">
        <f t="shared" si="606"/>
        <v>521.26034877990003</v>
      </c>
      <c r="W1860">
        <f t="shared" si="607"/>
        <v>4</v>
      </c>
      <c r="X1860">
        <f t="shared" si="608"/>
        <v>0.16666666666666666</v>
      </c>
      <c r="Y1860">
        <f t="shared" si="609"/>
        <v>9.5238095238095233E-2</v>
      </c>
      <c r="Z1860">
        <f t="shared" si="610"/>
        <v>0.33333333333333331</v>
      </c>
      <c r="AA1860" t="str">
        <f t="shared" si="611"/>
        <v>O</v>
      </c>
      <c r="AD1860">
        <f t="shared" si="612"/>
        <v>-0.1111111111111111</v>
      </c>
      <c r="AF1860" t="str">
        <f t="shared" si="613"/>
        <v>----</v>
      </c>
      <c r="AG1860" t="str">
        <f t="shared" si="614"/>
        <v>----</v>
      </c>
      <c r="AH1860" t="str">
        <f t="shared" si="615"/>
        <v>----</v>
      </c>
      <c r="AI1860" t="str">
        <f t="shared" si="616"/>
        <v>AlipatNoN</v>
      </c>
      <c r="AJ1860" t="str">
        <f t="shared" si="617"/>
        <v>----</v>
      </c>
      <c r="AK1860" t="str">
        <f t="shared" si="618"/>
        <v>----</v>
      </c>
      <c r="AM1860" s="4">
        <f t="shared" si="619"/>
        <v>521.3808825602955</v>
      </c>
      <c r="AN1860" s="4">
        <f t="shared" si="620"/>
        <v>521</v>
      </c>
      <c r="AO1860" s="4">
        <f t="shared" si="621"/>
        <v>0.38088256029550394</v>
      </c>
    </row>
    <row r="1861" spans="1:41" x14ac:dyDescent="0.25">
      <c r="A1861">
        <v>24</v>
      </c>
      <c r="B1861">
        <v>42</v>
      </c>
      <c r="C1861">
        <v>0</v>
      </c>
      <c r="D1861">
        <v>13</v>
      </c>
      <c r="E1861">
        <v>0</v>
      </c>
      <c r="F1861">
        <v>0</v>
      </c>
      <c r="H1861">
        <v>537.25526339999999</v>
      </c>
      <c r="J1861">
        <v>0</v>
      </c>
      <c r="K1861">
        <v>0</v>
      </c>
      <c r="L1861">
        <v>0</v>
      </c>
      <c r="M1861" t="str">
        <f t="shared" si="603"/>
        <v>No</v>
      </c>
      <c r="N1861">
        <f t="shared" si="622"/>
        <v>0</v>
      </c>
      <c r="O1861">
        <v>2579044</v>
      </c>
      <c r="P1861">
        <v>6120123</v>
      </c>
      <c r="Q1861">
        <v>4315218</v>
      </c>
      <c r="S1861">
        <f t="shared" si="604"/>
        <v>1.75</v>
      </c>
      <c r="T1861">
        <f t="shared" si="605"/>
        <v>0.54166666666666663</v>
      </c>
      <c r="V1861" s="4">
        <f t="shared" si="606"/>
        <v>537.25526337990004</v>
      </c>
      <c r="W1861">
        <f t="shared" si="607"/>
        <v>4</v>
      </c>
      <c r="X1861">
        <f t="shared" si="608"/>
        <v>0.16666666666666666</v>
      </c>
      <c r="Y1861">
        <f t="shared" si="609"/>
        <v>9.5238095238095233E-2</v>
      </c>
      <c r="Z1861">
        <f t="shared" si="610"/>
        <v>0.30769230769230771</v>
      </c>
      <c r="AA1861" t="str">
        <f t="shared" si="611"/>
        <v>O</v>
      </c>
      <c r="AD1861">
        <f t="shared" si="612"/>
        <v>-0.14285714285714285</v>
      </c>
      <c r="AF1861" t="str">
        <f t="shared" si="613"/>
        <v>----</v>
      </c>
      <c r="AG1861" t="str">
        <f t="shared" si="614"/>
        <v>----</v>
      </c>
      <c r="AH1861" t="str">
        <f t="shared" si="615"/>
        <v>----</v>
      </c>
      <c r="AI1861" t="str">
        <f t="shared" si="616"/>
        <v>AlipatNoN</v>
      </c>
      <c r="AJ1861" t="str">
        <f t="shared" si="617"/>
        <v>----</v>
      </c>
      <c r="AK1861" t="str">
        <f t="shared" si="618"/>
        <v>----</v>
      </c>
      <c r="AM1861" s="4">
        <f t="shared" si="619"/>
        <v>537.37949574878076</v>
      </c>
      <c r="AN1861" s="4">
        <f t="shared" si="620"/>
        <v>537</v>
      </c>
      <c r="AO1861" s="4">
        <f t="shared" si="621"/>
        <v>0.37949574878075509</v>
      </c>
    </row>
    <row r="1862" spans="1:41" x14ac:dyDescent="0.25">
      <c r="A1862">
        <v>24</v>
      </c>
      <c r="B1862">
        <v>42</v>
      </c>
      <c r="C1862">
        <v>0</v>
      </c>
      <c r="D1862">
        <v>14</v>
      </c>
      <c r="E1862">
        <v>0</v>
      </c>
      <c r="F1862">
        <v>0</v>
      </c>
      <c r="H1862">
        <v>553.25017800000001</v>
      </c>
      <c r="J1862">
        <v>0</v>
      </c>
      <c r="K1862">
        <v>0</v>
      </c>
      <c r="L1862">
        <v>0</v>
      </c>
      <c r="M1862" t="str">
        <f t="shared" si="603"/>
        <v>No</v>
      </c>
      <c r="N1862">
        <f t="shared" si="622"/>
        <v>0</v>
      </c>
      <c r="O1862">
        <v>1998492</v>
      </c>
      <c r="P1862">
        <v>3203081</v>
      </c>
      <c r="Q1862">
        <v>2279081</v>
      </c>
      <c r="S1862">
        <f t="shared" si="604"/>
        <v>1.75</v>
      </c>
      <c r="T1862">
        <f t="shared" si="605"/>
        <v>0.58333333333333337</v>
      </c>
      <c r="V1862" s="4">
        <f t="shared" si="606"/>
        <v>553.25017797990006</v>
      </c>
      <c r="W1862">
        <f t="shared" si="607"/>
        <v>4</v>
      </c>
      <c r="X1862">
        <f t="shared" si="608"/>
        <v>0.16666666666666666</v>
      </c>
      <c r="Y1862">
        <f t="shared" si="609"/>
        <v>9.5238095238095233E-2</v>
      </c>
      <c r="Z1862">
        <f t="shared" si="610"/>
        <v>0.2857142857142857</v>
      </c>
      <c r="AA1862" t="str">
        <f t="shared" si="611"/>
        <v>O</v>
      </c>
      <c r="AD1862">
        <f t="shared" si="612"/>
        <v>-0.17647058823529413</v>
      </c>
      <c r="AF1862" t="str">
        <f t="shared" si="613"/>
        <v>----</v>
      </c>
      <c r="AG1862" t="str">
        <f t="shared" si="614"/>
        <v>----</v>
      </c>
      <c r="AH1862" t="str">
        <f t="shared" si="615"/>
        <v>----</v>
      </c>
      <c r="AI1862" t="str">
        <f t="shared" si="616"/>
        <v>AlipatNoN</v>
      </c>
      <c r="AJ1862" t="str">
        <f t="shared" si="617"/>
        <v>----</v>
      </c>
      <c r="AK1862" t="str">
        <f t="shared" si="618"/>
        <v>----</v>
      </c>
      <c r="AM1862" s="4">
        <f t="shared" si="619"/>
        <v>553.37810893726612</v>
      </c>
      <c r="AN1862" s="4">
        <f t="shared" si="620"/>
        <v>553</v>
      </c>
      <c r="AO1862" s="4">
        <f t="shared" si="621"/>
        <v>0.37810893726611994</v>
      </c>
    </row>
    <row r="1863" spans="1:41" x14ac:dyDescent="0.25">
      <c r="A1863">
        <v>24</v>
      </c>
      <c r="B1863">
        <v>42</v>
      </c>
      <c r="C1863">
        <v>0</v>
      </c>
      <c r="D1863">
        <v>15</v>
      </c>
      <c r="E1863">
        <v>0</v>
      </c>
      <c r="F1863">
        <v>0</v>
      </c>
      <c r="H1863">
        <v>569.24509260000002</v>
      </c>
      <c r="J1863">
        <v>0</v>
      </c>
      <c r="K1863">
        <v>0</v>
      </c>
      <c r="L1863">
        <v>0</v>
      </c>
      <c r="M1863" t="str">
        <f t="shared" si="603"/>
        <v>No</v>
      </c>
      <c r="N1863">
        <f t="shared" si="622"/>
        <v>0</v>
      </c>
      <c r="O1863">
        <v>1760149</v>
      </c>
      <c r="P1863">
        <v>2231408</v>
      </c>
      <c r="Q1863">
        <v>2419909</v>
      </c>
      <c r="S1863">
        <f t="shared" si="604"/>
        <v>1.75</v>
      </c>
      <c r="T1863">
        <f t="shared" si="605"/>
        <v>0.625</v>
      </c>
      <c r="V1863" s="4">
        <f t="shared" si="606"/>
        <v>569.24509257990007</v>
      </c>
      <c r="W1863">
        <f t="shared" si="607"/>
        <v>4</v>
      </c>
      <c r="X1863">
        <f t="shared" si="608"/>
        <v>0.16666666666666666</v>
      </c>
      <c r="Y1863">
        <f t="shared" si="609"/>
        <v>9.5238095238095233E-2</v>
      </c>
      <c r="Z1863">
        <f t="shared" si="610"/>
        <v>0.26666666666666666</v>
      </c>
      <c r="AA1863" t="str">
        <f t="shared" si="611"/>
        <v>O</v>
      </c>
      <c r="AD1863">
        <f t="shared" si="612"/>
        <v>-0.21212121212121213</v>
      </c>
      <c r="AF1863" t="str">
        <f t="shared" si="613"/>
        <v>----</v>
      </c>
      <c r="AG1863" t="str">
        <f t="shared" si="614"/>
        <v>----</v>
      </c>
      <c r="AH1863" t="str">
        <f t="shared" si="615"/>
        <v>----</v>
      </c>
      <c r="AI1863" t="str">
        <f t="shared" si="616"/>
        <v>----</v>
      </c>
      <c r="AJ1863" t="str">
        <f t="shared" si="617"/>
        <v>SatFACarb</v>
      </c>
      <c r="AK1863" t="str">
        <f t="shared" si="618"/>
        <v>----</v>
      </c>
      <c r="AM1863" s="4">
        <f t="shared" si="619"/>
        <v>569.37672212575148</v>
      </c>
      <c r="AN1863" s="4">
        <f t="shared" si="620"/>
        <v>569</v>
      </c>
      <c r="AO1863" s="4">
        <f t="shared" si="621"/>
        <v>0.37672212575148478</v>
      </c>
    </row>
    <row r="1864" spans="1:41" x14ac:dyDescent="0.25">
      <c r="A1864">
        <v>24</v>
      </c>
      <c r="B1864">
        <v>42</v>
      </c>
      <c r="C1864">
        <v>0</v>
      </c>
      <c r="D1864">
        <v>16</v>
      </c>
      <c r="E1864">
        <v>0</v>
      </c>
      <c r="F1864">
        <v>0</v>
      </c>
      <c r="H1864">
        <v>585.24000720000004</v>
      </c>
      <c r="J1864">
        <v>0</v>
      </c>
      <c r="K1864">
        <v>0</v>
      </c>
      <c r="L1864">
        <v>0</v>
      </c>
      <c r="M1864" t="str">
        <f t="shared" si="603"/>
        <v>No</v>
      </c>
      <c r="N1864">
        <f t="shared" si="622"/>
        <v>0</v>
      </c>
      <c r="O1864">
        <v>2523245</v>
      </c>
      <c r="P1864">
        <v>1835347</v>
      </c>
      <c r="Q1864">
        <v>2491268</v>
      </c>
      <c r="S1864">
        <f t="shared" si="604"/>
        <v>1.75</v>
      </c>
      <c r="T1864">
        <f t="shared" si="605"/>
        <v>0.66666666666666663</v>
      </c>
      <c r="V1864" s="4">
        <f t="shared" si="606"/>
        <v>585.24000717990009</v>
      </c>
      <c r="W1864">
        <f t="shared" si="607"/>
        <v>4</v>
      </c>
      <c r="X1864">
        <f t="shared" si="608"/>
        <v>0.16666666666666666</v>
      </c>
      <c r="Y1864">
        <f t="shared" si="609"/>
        <v>9.5238095238095233E-2</v>
      </c>
      <c r="Z1864">
        <f t="shared" si="610"/>
        <v>0.25</v>
      </c>
      <c r="AA1864" t="str">
        <f t="shared" si="611"/>
        <v>O</v>
      </c>
      <c r="AD1864">
        <f t="shared" si="612"/>
        <v>-0.25</v>
      </c>
      <c r="AF1864" t="str">
        <f t="shared" si="613"/>
        <v>----</v>
      </c>
      <c r="AG1864" t="str">
        <f t="shared" si="614"/>
        <v>----</v>
      </c>
      <c r="AH1864" t="str">
        <f t="shared" si="615"/>
        <v>----</v>
      </c>
      <c r="AI1864" t="str">
        <f t="shared" si="616"/>
        <v>----</v>
      </c>
      <c r="AJ1864" t="str">
        <f t="shared" si="617"/>
        <v>SatFACarb</v>
      </c>
      <c r="AK1864" t="str">
        <f t="shared" si="618"/>
        <v>----</v>
      </c>
      <c r="AM1864" s="4">
        <f t="shared" si="619"/>
        <v>585.37533531423674</v>
      </c>
      <c r="AN1864" s="4">
        <f t="shared" si="620"/>
        <v>585</v>
      </c>
      <c r="AO1864" s="4">
        <f t="shared" si="621"/>
        <v>0.37533531423673594</v>
      </c>
    </row>
    <row r="1865" spans="1:41" x14ac:dyDescent="0.25">
      <c r="A1865">
        <v>24</v>
      </c>
      <c r="B1865">
        <v>44</v>
      </c>
      <c r="C1865">
        <v>0</v>
      </c>
      <c r="D1865">
        <v>7</v>
      </c>
      <c r="E1865">
        <v>0</v>
      </c>
      <c r="F1865">
        <v>0</v>
      </c>
      <c r="H1865">
        <v>443.3014258</v>
      </c>
      <c r="J1865">
        <v>0</v>
      </c>
      <c r="K1865">
        <v>0</v>
      </c>
      <c r="L1865">
        <v>0</v>
      </c>
      <c r="M1865" t="str">
        <f t="shared" si="603"/>
        <v>No</v>
      </c>
      <c r="N1865">
        <f t="shared" si="622"/>
        <v>0</v>
      </c>
      <c r="O1865">
        <v>2680842</v>
      </c>
      <c r="P1865">
        <v>2985588</v>
      </c>
      <c r="Q1865">
        <v>1945944</v>
      </c>
      <c r="S1865">
        <f t="shared" si="604"/>
        <v>1.8333333333333333</v>
      </c>
      <c r="T1865">
        <f t="shared" si="605"/>
        <v>0.29166666666666669</v>
      </c>
      <c r="V1865" s="4">
        <f t="shared" si="606"/>
        <v>443.3014257799</v>
      </c>
      <c r="W1865">
        <f t="shared" si="607"/>
        <v>3</v>
      </c>
      <c r="X1865">
        <f t="shared" si="608"/>
        <v>0.125</v>
      </c>
      <c r="Y1865">
        <f t="shared" si="609"/>
        <v>6.8181818181818177E-2</v>
      </c>
      <c r="Z1865">
        <f t="shared" si="610"/>
        <v>0.42857142857142855</v>
      </c>
      <c r="AA1865" t="str">
        <f t="shared" si="611"/>
        <v>O</v>
      </c>
      <c r="AD1865">
        <f t="shared" si="612"/>
        <v>-2.4390243902439025E-2</v>
      </c>
      <c r="AF1865" t="str">
        <f t="shared" si="613"/>
        <v>----</v>
      </c>
      <c r="AG1865" t="str">
        <f t="shared" si="614"/>
        <v>----</v>
      </c>
      <c r="AH1865" t="str">
        <f t="shared" si="615"/>
        <v>----</v>
      </c>
      <c r="AI1865" t="str">
        <f t="shared" si="616"/>
        <v>AlipatNoN</v>
      </c>
      <c r="AJ1865" t="str">
        <f t="shared" si="617"/>
        <v>----</v>
      </c>
      <c r="AK1865" t="str">
        <f t="shared" si="618"/>
        <v>----</v>
      </c>
      <c r="AM1865" s="4">
        <f t="shared" si="619"/>
        <v>443.40393270725218</v>
      </c>
      <c r="AN1865" s="4">
        <f t="shared" si="620"/>
        <v>443</v>
      </c>
      <c r="AO1865" s="4">
        <f t="shared" si="621"/>
        <v>0.40393270725218144</v>
      </c>
    </row>
    <row r="1866" spans="1:41" x14ac:dyDescent="0.25">
      <c r="A1866">
        <v>24</v>
      </c>
      <c r="B1866">
        <v>44</v>
      </c>
      <c r="C1866">
        <v>0</v>
      </c>
      <c r="D1866">
        <v>9</v>
      </c>
      <c r="E1866">
        <v>0</v>
      </c>
      <c r="F1866">
        <v>0</v>
      </c>
      <c r="H1866">
        <v>475.29125499999998</v>
      </c>
      <c r="J1866">
        <v>0</v>
      </c>
      <c r="K1866">
        <v>0</v>
      </c>
      <c r="L1866">
        <v>0</v>
      </c>
      <c r="M1866" t="str">
        <f t="shared" si="603"/>
        <v>No</v>
      </c>
      <c r="N1866">
        <f t="shared" si="622"/>
        <v>0</v>
      </c>
      <c r="O1866">
        <v>1533889</v>
      </c>
      <c r="P1866">
        <v>2037727</v>
      </c>
      <c r="Q1866">
        <v>1797348</v>
      </c>
      <c r="S1866">
        <f t="shared" si="604"/>
        <v>1.8333333333333333</v>
      </c>
      <c r="T1866">
        <f t="shared" si="605"/>
        <v>0.375</v>
      </c>
      <c r="V1866" s="4">
        <f t="shared" si="606"/>
        <v>475.29125497989997</v>
      </c>
      <c r="W1866">
        <f t="shared" si="607"/>
        <v>3</v>
      </c>
      <c r="X1866">
        <f t="shared" si="608"/>
        <v>0.125</v>
      </c>
      <c r="Y1866">
        <f t="shared" si="609"/>
        <v>6.8181818181818177E-2</v>
      </c>
      <c r="Z1866">
        <f t="shared" si="610"/>
        <v>0.33333333333333331</v>
      </c>
      <c r="AA1866" t="str">
        <f t="shared" si="611"/>
        <v>O</v>
      </c>
      <c r="AD1866">
        <f t="shared" si="612"/>
        <v>-7.6923076923076927E-2</v>
      </c>
      <c r="AF1866" t="str">
        <f t="shared" si="613"/>
        <v>----</v>
      </c>
      <c r="AG1866" t="str">
        <f t="shared" si="614"/>
        <v>----</v>
      </c>
      <c r="AH1866" t="str">
        <f t="shared" si="615"/>
        <v>----</v>
      </c>
      <c r="AI1866" t="str">
        <f t="shared" si="616"/>
        <v>AlipatNoN</v>
      </c>
      <c r="AJ1866" t="str">
        <f t="shared" si="617"/>
        <v>----</v>
      </c>
      <c r="AK1866" t="str">
        <f t="shared" si="618"/>
        <v>----</v>
      </c>
      <c r="AM1866" s="4">
        <f t="shared" si="619"/>
        <v>475.40115908422274</v>
      </c>
      <c r="AN1866" s="4">
        <f t="shared" si="620"/>
        <v>475</v>
      </c>
      <c r="AO1866" s="4">
        <f t="shared" si="621"/>
        <v>0.4011590842227406</v>
      </c>
    </row>
    <row r="1867" spans="1:41" x14ac:dyDescent="0.25">
      <c r="A1867">
        <v>24</v>
      </c>
      <c r="B1867">
        <v>44</v>
      </c>
      <c r="C1867">
        <v>0</v>
      </c>
      <c r="D1867">
        <v>13</v>
      </c>
      <c r="E1867">
        <v>0</v>
      </c>
      <c r="F1867">
        <v>0</v>
      </c>
      <c r="H1867">
        <v>539.27091340000004</v>
      </c>
      <c r="J1867">
        <v>0</v>
      </c>
      <c r="K1867">
        <v>0</v>
      </c>
      <c r="L1867">
        <v>0</v>
      </c>
      <c r="M1867" t="str">
        <f t="shared" si="603"/>
        <v>No</v>
      </c>
      <c r="N1867">
        <f t="shared" si="622"/>
        <v>0</v>
      </c>
      <c r="O1867">
        <v>1489963</v>
      </c>
      <c r="P1867">
        <v>2393726</v>
      </c>
      <c r="Q1867">
        <v>1894953</v>
      </c>
      <c r="S1867">
        <f t="shared" si="604"/>
        <v>1.8333333333333333</v>
      </c>
      <c r="T1867">
        <f t="shared" si="605"/>
        <v>0.54166666666666663</v>
      </c>
      <c r="V1867" s="4">
        <f t="shared" si="606"/>
        <v>539.27091337990009</v>
      </c>
      <c r="W1867">
        <f t="shared" si="607"/>
        <v>3</v>
      </c>
      <c r="X1867">
        <f t="shared" si="608"/>
        <v>0.125</v>
      </c>
      <c r="Y1867">
        <f t="shared" si="609"/>
        <v>6.8181818181818177E-2</v>
      </c>
      <c r="Z1867">
        <f t="shared" si="610"/>
        <v>0.23076923076923078</v>
      </c>
      <c r="AA1867" t="str">
        <f t="shared" si="611"/>
        <v>O</v>
      </c>
      <c r="AD1867">
        <f t="shared" si="612"/>
        <v>-0.2</v>
      </c>
      <c r="AF1867" t="str">
        <f t="shared" si="613"/>
        <v>----</v>
      </c>
      <c r="AG1867" t="str">
        <f t="shared" si="614"/>
        <v>----</v>
      </c>
      <c r="AH1867" t="str">
        <f t="shared" si="615"/>
        <v>----</v>
      </c>
      <c r="AI1867" t="str">
        <f t="shared" si="616"/>
        <v>AlipatNoN</v>
      </c>
      <c r="AJ1867" t="str">
        <f t="shared" si="617"/>
        <v>----</v>
      </c>
      <c r="AK1867" t="str">
        <f t="shared" si="618"/>
        <v>----</v>
      </c>
      <c r="AM1867" s="4">
        <f t="shared" si="619"/>
        <v>539.39561183816409</v>
      </c>
      <c r="AN1867" s="4">
        <f t="shared" si="620"/>
        <v>539</v>
      </c>
      <c r="AO1867" s="4">
        <f t="shared" si="621"/>
        <v>0.39561183816408629</v>
      </c>
    </row>
    <row r="1868" spans="1:41" x14ac:dyDescent="0.25">
      <c r="A1868">
        <v>24</v>
      </c>
      <c r="B1868">
        <v>44</v>
      </c>
      <c r="C1868">
        <v>0</v>
      </c>
      <c r="D1868">
        <v>14</v>
      </c>
      <c r="E1868">
        <v>0</v>
      </c>
      <c r="F1868">
        <v>0</v>
      </c>
      <c r="H1868">
        <v>555.26582800000006</v>
      </c>
      <c r="J1868">
        <v>0</v>
      </c>
      <c r="K1868">
        <v>0</v>
      </c>
      <c r="L1868">
        <v>0</v>
      </c>
      <c r="M1868" t="str">
        <f t="shared" si="603"/>
        <v>No</v>
      </c>
      <c r="N1868">
        <f t="shared" si="622"/>
        <v>0</v>
      </c>
      <c r="O1868">
        <v>1945193</v>
      </c>
      <c r="P1868">
        <v>1744794</v>
      </c>
      <c r="Q1868">
        <v>1744490</v>
      </c>
      <c r="S1868">
        <f t="shared" si="604"/>
        <v>1.8333333333333333</v>
      </c>
      <c r="T1868">
        <f t="shared" si="605"/>
        <v>0.58333333333333337</v>
      </c>
      <c r="V1868" s="4">
        <f t="shared" si="606"/>
        <v>555.26582797990011</v>
      </c>
      <c r="W1868">
        <f t="shared" si="607"/>
        <v>3</v>
      </c>
      <c r="X1868">
        <f t="shared" si="608"/>
        <v>0.125</v>
      </c>
      <c r="Y1868">
        <f t="shared" si="609"/>
        <v>6.8181818181818177E-2</v>
      </c>
      <c r="Z1868">
        <f t="shared" si="610"/>
        <v>0.21428571428571427</v>
      </c>
      <c r="AA1868" t="str">
        <f t="shared" si="611"/>
        <v>O</v>
      </c>
      <c r="AD1868">
        <f t="shared" si="612"/>
        <v>-0.23529411764705882</v>
      </c>
      <c r="AF1868" t="str">
        <f t="shared" si="613"/>
        <v>----</v>
      </c>
      <c r="AG1868" t="str">
        <f t="shared" si="614"/>
        <v>----</v>
      </c>
      <c r="AH1868" t="str">
        <f t="shared" si="615"/>
        <v>----</v>
      </c>
      <c r="AI1868" t="str">
        <f t="shared" si="616"/>
        <v>AlipatNoN</v>
      </c>
      <c r="AJ1868" t="str">
        <f t="shared" si="617"/>
        <v>----</v>
      </c>
      <c r="AK1868" t="str">
        <f t="shared" si="618"/>
        <v>----</v>
      </c>
      <c r="AM1868" s="4">
        <f t="shared" si="619"/>
        <v>555.39422502664934</v>
      </c>
      <c r="AN1868" s="4">
        <f t="shared" si="620"/>
        <v>555</v>
      </c>
      <c r="AO1868" s="4">
        <f t="shared" si="621"/>
        <v>0.39422502664933745</v>
      </c>
    </row>
    <row r="1869" spans="1:41" x14ac:dyDescent="0.25">
      <c r="A1869">
        <v>24</v>
      </c>
      <c r="B1869">
        <v>46</v>
      </c>
      <c r="C1869">
        <v>0</v>
      </c>
      <c r="D1869">
        <v>4</v>
      </c>
      <c r="E1869">
        <v>0</v>
      </c>
      <c r="F1869">
        <v>0</v>
      </c>
      <c r="H1869">
        <v>397.33233200000001</v>
      </c>
      <c r="J1869">
        <v>0</v>
      </c>
      <c r="K1869">
        <v>0</v>
      </c>
      <c r="L1869">
        <v>0</v>
      </c>
      <c r="M1869" t="str">
        <f t="shared" si="603"/>
        <v>No</v>
      </c>
      <c r="N1869">
        <f t="shared" si="622"/>
        <v>0</v>
      </c>
      <c r="O1869">
        <v>3691164</v>
      </c>
      <c r="P1869">
        <v>2581206</v>
      </c>
      <c r="Q1869">
        <v>2340004</v>
      </c>
      <c r="S1869">
        <f t="shared" si="604"/>
        <v>1.9166666666666667</v>
      </c>
      <c r="T1869">
        <f t="shared" si="605"/>
        <v>0.16666666666666666</v>
      </c>
      <c r="V1869" s="4">
        <f t="shared" si="606"/>
        <v>397.3323319799</v>
      </c>
      <c r="W1869">
        <f t="shared" si="607"/>
        <v>2</v>
      </c>
      <c r="X1869">
        <f t="shared" si="608"/>
        <v>8.3333333333333329E-2</v>
      </c>
      <c r="Y1869">
        <f t="shared" si="609"/>
        <v>4.3478260869565216E-2</v>
      </c>
      <c r="Z1869">
        <f t="shared" si="610"/>
        <v>0.5</v>
      </c>
      <c r="AA1869" t="str">
        <f t="shared" si="611"/>
        <v>O</v>
      </c>
      <c r="AD1869">
        <f t="shared" si="612"/>
        <v>0</v>
      </c>
      <c r="AF1869" t="str">
        <f t="shared" si="613"/>
        <v>----</v>
      </c>
      <c r="AG1869" t="str">
        <f t="shared" si="614"/>
        <v>----</v>
      </c>
      <c r="AH1869" t="str">
        <f t="shared" si="615"/>
        <v>----</v>
      </c>
      <c r="AI1869" t="str">
        <f t="shared" si="616"/>
        <v>AlipatNoN</v>
      </c>
      <c r="AJ1869" t="str">
        <f t="shared" si="617"/>
        <v>----</v>
      </c>
      <c r="AK1869" t="str">
        <f t="shared" si="618"/>
        <v>----</v>
      </c>
      <c r="AM1869" s="4">
        <f t="shared" si="619"/>
        <v>397.42420923117947</v>
      </c>
      <c r="AN1869" s="4">
        <f t="shared" si="620"/>
        <v>397</v>
      </c>
      <c r="AO1869" s="4">
        <f t="shared" si="621"/>
        <v>0.42420923117947495</v>
      </c>
    </row>
    <row r="1870" spans="1:41" x14ac:dyDescent="0.25">
      <c r="A1870">
        <v>24</v>
      </c>
      <c r="B1870">
        <v>50</v>
      </c>
      <c r="C1870">
        <v>0</v>
      </c>
      <c r="D1870">
        <v>9</v>
      </c>
      <c r="E1870">
        <v>1</v>
      </c>
      <c r="F1870">
        <v>0</v>
      </c>
      <c r="H1870">
        <v>513.31027570000003</v>
      </c>
      <c r="J1870">
        <v>0</v>
      </c>
      <c r="K1870">
        <v>0</v>
      </c>
      <c r="L1870">
        <v>0</v>
      </c>
      <c r="M1870" t="str">
        <f t="shared" si="603"/>
        <v>No</v>
      </c>
      <c r="N1870">
        <f t="shared" si="622"/>
        <v>0</v>
      </c>
      <c r="O1870">
        <v>1852859</v>
      </c>
      <c r="P1870">
        <v>1833945</v>
      </c>
      <c r="Q1870">
        <v>2179132</v>
      </c>
      <c r="S1870">
        <f t="shared" si="604"/>
        <v>2.0833333333333335</v>
      </c>
      <c r="T1870">
        <f t="shared" si="605"/>
        <v>0.375</v>
      </c>
      <c r="V1870" s="4">
        <f t="shared" si="606"/>
        <v>513.31027567990009</v>
      </c>
      <c r="W1870">
        <f t="shared" si="607"/>
        <v>0</v>
      </c>
      <c r="X1870">
        <f t="shared" si="608"/>
        <v>0</v>
      </c>
      <c r="Y1870">
        <f t="shared" si="609"/>
        <v>0</v>
      </c>
      <c r="Z1870">
        <f t="shared" si="610"/>
        <v>0</v>
      </c>
      <c r="AA1870" t="str">
        <f t="shared" si="611"/>
        <v>O</v>
      </c>
      <c r="AD1870">
        <f t="shared" si="612"/>
        <v>-0.29729729729729731</v>
      </c>
      <c r="AF1870" t="str">
        <f t="shared" si="613"/>
        <v>----</v>
      </c>
      <c r="AG1870" t="str">
        <f t="shared" si="614"/>
        <v>----</v>
      </c>
      <c r="AH1870" t="str">
        <f t="shared" si="615"/>
        <v>----</v>
      </c>
      <c r="AI1870" t="str">
        <f t="shared" si="616"/>
        <v>AlipatNoN</v>
      </c>
      <c r="AJ1870" t="str">
        <f t="shared" si="617"/>
        <v>----</v>
      </c>
      <c r="AK1870" t="str">
        <f t="shared" si="618"/>
        <v>----</v>
      </c>
      <c r="AM1870" s="4">
        <f t="shared" si="619"/>
        <v>513.42897112295145</v>
      </c>
      <c r="AN1870" s="4">
        <f t="shared" si="620"/>
        <v>513</v>
      </c>
      <c r="AO1870" s="4">
        <f t="shared" si="621"/>
        <v>0.42897112295145234</v>
      </c>
    </row>
    <row r="1871" spans="1:41" x14ac:dyDescent="0.25">
      <c r="A1871">
        <v>25</v>
      </c>
      <c r="B1871">
        <v>28</v>
      </c>
      <c r="C1871">
        <v>0</v>
      </c>
      <c r="D1871">
        <v>9</v>
      </c>
      <c r="E1871">
        <v>0</v>
      </c>
      <c r="F1871">
        <v>0</v>
      </c>
      <c r="H1871">
        <v>471.16605499999997</v>
      </c>
      <c r="J1871">
        <v>0</v>
      </c>
      <c r="K1871">
        <v>0</v>
      </c>
      <c r="L1871">
        <v>0</v>
      </c>
      <c r="M1871" t="str">
        <f t="shared" si="603"/>
        <v>No</v>
      </c>
      <c r="N1871">
        <f t="shared" si="622"/>
        <v>0</v>
      </c>
      <c r="O1871">
        <v>1890792</v>
      </c>
      <c r="P1871">
        <v>1996018</v>
      </c>
      <c r="Q1871">
        <v>1979062</v>
      </c>
      <c r="S1871">
        <f t="shared" si="604"/>
        <v>1.1200000000000001</v>
      </c>
      <c r="T1871">
        <f t="shared" si="605"/>
        <v>0.36</v>
      </c>
      <c r="V1871" s="4">
        <f t="shared" si="606"/>
        <v>471.16605497990003</v>
      </c>
      <c r="W1871">
        <f t="shared" si="607"/>
        <v>12</v>
      </c>
      <c r="X1871">
        <f t="shared" si="608"/>
        <v>0.48</v>
      </c>
      <c r="Y1871">
        <f t="shared" si="609"/>
        <v>0.42857142857142855</v>
      </c>
      <c r="Z1871">
        <f t="shared" si="610"/>
        <v>1.3333333333333333</v>
      </c>
      <c r="AA1871" t="str">
        <f t="shared" si="611"/>
        <v>CRAM</v>
      </c>
      <c r="AD1871">
        <f t="shared" si="612"/>
        <v>0.36585365853658536</v>
      </c>
      <c r="AF1871" t="str">
        <f t="shared" si="613"/>
        <v>----</v>
      </c>
      <c r="AG1871" t="str">
        <f t="shared" si="614"/>
        <v>----</v>
      </c>
      <c r="AH1871" t="str">
        <f t="shared" si="615"/>
        <v>HUnSatLig</v>
      </c>
      <c r="AI1871" t="str">
        <f t="shared" si="616"/>
        <v>----</v>
      </c>
      <c r="AJ1871" t="str">
        <f t="shared" si="617"/>
        <v>----</v>
      </c>
      <c r="AK1871" t="str">
        <f t="shared" si="618"/>
        <v>----</v>
      </c>
      <c r="AM1871" s="4">
        <f t="shared" si="619"/>
        <v>471.27500519246399</v>
      </c>
      <c r="AN1871" s="4">
        <f t="shared" si="620"/>
        <v>471</v>
      </c>
      <c r="AO1871" s="4">
        <f t="shared" si="621"/>
        <v>0.27500519246399335</v>
      </c>
    </row>
    <row r="1872" spans="1:41" x14ac:dyDescent="0.25">
      <c r="A1872">
        <v>25</v>
      </c>
      <c r="B1872">
        <v>28</v>
      </c>
      <c r="C1872">
        <v>0</v>
      </c>
      <c r="D1872">
        <v>10</v>
      </c>
      <c r="E1872">
        <v>0</v>
      </c>
      <c r="F1872">
        <v>0</v>
      </c>
      <c r="H1872">
        <v>487.16096959999999</v>
      </c>
      <c r="J1872">
        <v>0</v>
      </c>
      <c r="K1872">
        <v>0</v>
      </c>
      <c r="L1872">
        <v>0</v>
      </c>
      <c r="M1872" t="str">
        <f t="shared" si="603"/>
        <v>No</v>
      </c>
      <c r="N1872">
        <f t="shared" si="622"/>
        <v>0</v>
      </c>
      <c r="O1872">
        <v>2405390</v>
      </c>
      <c r="P1872">
        <v>2464132</v>
      </c>
      <c r="Q1872">
        <v>2518588</v>
      </c>
      <c r="S1872">
        <f t="shared" si="604"/>
        <v>1.1200000000000001</v>
      </c>
      <c r="T1872">
        <f t="shared" si="605"/>
        <v>0.4</v>
      </c>
      <c r="V1872" s="4">
        <f t="shared" si="606"/>
        <v>487.16096957989998</v>
      </c>
      <c r="W1872">
        <f t="shared" si="607"/>
        <v>12</v>
      </c>
      <c r="X1872">
        <f t="shared" si="608"/>
        <v>0.48</v>
      </c>
      <c r="Y1872">
        <f t="shared" si="609"/>
        <v>0.42857142857142855</v>
      </c>
      <c r="Z1872">
        <f t="shared" si="610"/>
        <v>1.2</v>
      </c>
      <c r="AA1872" t="str">
        <f t="shared" si="611"/>
        <v>CRAM</v>
      </c>
      <c r="AD1872">
        <f t="shared" si="612"/>
        <v>0.35</v>
      </c>
      <c r="AF1872" t="str">
        <f t="shared" si="613"/>
        <v>----</v>
      </c>
      <c r="AG1872" t="str">
        <f t="shared" si="614"/>
        <v>----</v>
      </c>
      <c r="AH1872" t="str">
        <f t="shared" si="615"/>
        <v>HUnSatLig</v>
      </c>
      <c r="AI1872" t="str">
        <f t="shared" si="616"/>
        <v>----</v>
      </c>
      <c r="AJ1872" t="str">
        <f t="shared" si="617"/>
        <v>----</v>
      </c>
      <c r="AK1872" t="str">
        <f t="shared" si="618"/>
        <v>----</v>
      </c>
      <c r="AM1872" s="4">
        <f t="shared" si="619"/>
        <v>487.27361838094924</v>
      </c>
      <c r="AN1872" s="4">
        <f t="shared" si="620"/>
        <v>487</v>
      </c>
      <c r="AO1872" s="4">
        <f t="shared" si="621"/>
        <v>0.27361838094924451</v>
      </c>
    </row>
    <row r="1873" spans="1:41" x14ac:dyDescent="0.25">
      <c r="A1873">
        <v>25</v>
      </c>
      <c r="B1873">
        <v>28</v>
      </c>
      <c r="C1873">
        <v>0</v>
      </c>
      <c r="D1873">
        <v>11</v>
      </c>
      <c r="E1873">
        <v>0</v>
      </c>
      <c r="F1873">
        <v>0</v>
      </c>
      <c r="H1873">
        <v>503.1558842</v>
      </c>
      <c r="J1873">
        <v>0</v>
      </c>
      <c r="K1873">
        <v>0</v>
      </c>
      <c r="L1873">
        <v>0</v>
      </c>
      <c r="M1873" t="str">
        <f t="shared" si="603"/>
        <v>No</v>
      </c>
      <c r="N1873">
        <f t="shared" si="622"/>
        <v>0</v>
      </c>
      <c r="O1873">
        <v>1797434</v>
      </c>
      <c r="P1873">
        <v>2469654</v>
      </c>
      <c r="Q1873">
        <v>2599646</v>
      </c>
      <c r="S1873">
        <f t="shared" si="604"/>
        <v>1.1200000000000001</v>
      </c>
      <c r="T1873">
        <f t="shared" si="605"/>
        <v>0.44</v>
      </c>
      <c r="V1873" s="4">
        <f t="shared" si="606"/>
        <v>503.1558841799</v>
      </c>
      <c r="W1873">
        <f t="shared" si="607"/>
        <v>12</v>
      </c>
      <c r="X1873">
        <f t="shared" si="608"/>
        <v>0.48</v>
      </c>
      <c r="Y1873">
        <f t="shared" si="609"/>
        <v>0.42857142857142855</v>
      </c>
      <c r="Z1873">
        <f t="shared" si="610"/>
        <v>1.0909090909090908</v>
      </c>
      <c r="AA1873" t="str">
        <f t="shared" si="611"/>
        <v>CRAM</v>
      </c>
      <c r="AD1873">
        <f t="shared" si="612"/>
        <v>0.33333333333333331</v>
      </c>
      <c r="AF1873" t="str">
        <f t="shared" si="613"/>
        <v>----</v>
      </c>
      <c r="AG1873" t="str">
        <f t="shared" si="614"/>
        <v>----</v>
      </c>
      <c r="AH1873" t="str">
        <f t="shared" si="615"/>
        <v>HUnSatLig</v>
      </c>
      <c r="AI1873" t="str">
        <f t="shared" si="616"/>
        <v>----</v>
      </c>
      <c r="AJ1873" t="str">
        <f t="shared" si="617"/>
        <v>----</v>
      </c>
      <c r="AK1873" t="str">
        <f t="shared" si="618"/>
        <v>----</v>
      </c>
      <c r="AM1873" s="4">
        <f t="shared" si="619"/>
        <v>503.27223156943455</v>
      </c>
      <c r="AN1873" s="4">
        <f t="shared" si="620"/>
        <v>503</v>
      </c>
      <c r="AO1873" s="4">
        <f t="shared" si="621"/>
        <v>0.27223156943455251</v>
      </c>
    </row>
    <row r="1874" spans="1:41" x14ac:dyDescent="0.25">
      <c r="A1874">
        <v>25</v>
      </c>
      <c r="B1874">
        <v>30</v>
      </c>
      <c r="C1874">
        <v>0</v>
      </c>
      <c r="D1874">
        <v>6</v>
      </c>
      <c r="E1874">
        <v>0</v>
      </c>
      <c r="F1874">
        <v>0</v>
      </c>
      <c r="H1874">
        <v>425.19696119999998</v>
      </c>
      <c r="J1874">
        <v>0</v>
      </c>
      <c r="K1874">
        <v>0</v>
      </c>
      <c r="L1874">
        <v>0</v>
      </c>
      <c r="M1874" t="str">
        <f t="shared" si="603"/>
        <v>No</v>
      </c>
      <c r="N1874">
        <f t="shared" si="622"/>
        <v>0</v>
      </c>
      <c r="O1874">
        <v>1604296</v>
      </c>
      <c r="P1874">
        <v>1847430</v>
      </c>
      <c r="Q1874">
        <v>1817575</v>
      </c>
      <c r="S1874">
        <f t="shared" si="604"/>
        <v>1.2</v>
      </c>
      <c r="T1874">
        <f t="shared" si="605"/>
        <v>0.24</v>
      </c>
      <c r="V1874" s="4">
        <f t="shared" si="606"/>
        <v>425.19696117989997</v>
      </c>
      <c r="W1874">
        <f t="shared" si="607"/>
        <v>11</v>
      </c>
      <c r="X1874">
        <f t="shared" si="608"/>
        <v>0.44</v>
      </c>
      <c r="Y1874">
        <f t="shared" si="609"/>
        <v>0.36666666666666664</v>
      </c>
      <c r="Z1874">
        <f t="shared" si="610"/>
        <v>1.8333333333333333</v>
      </c>
      <c r="AA1874" t="str">
        <f t="shared" si="611"/>
        <v>O</v>
      </c>
      <c r="AD1874">
        <f t="shared" si="612"/>
        <v>0.36363636363636365</v>
      </c>
      <c r="AF1874" t="str">
        <f t="shared" si="613"/>
        <v>----</v>
      </c>
      <c r="AG1874" t="str">
        <f t="shared" si="614"/>
        <v>----</v>
      </c>
      <c r="AH1874" t="str">
        <f t="shared" si="615"/>
        <v>HUnSatLig</v>
      </c>
      <c r="AI1874" t="str">
        <f t="shared" si="616"/>
        <v>----</v>
      </c>
      <c r="AJ1874" t="str">
        <f t="shared" si="617"/>
        <v>----</v>
      </c>
      <c r="AK1874" t="str">
        <f t="shared" si="618"/>
        <v>----</v>
      </c>
      <c r="AM1874" s="4">
        <f t="shared" si="619"/>
        <v>425.29528171639123</v>
      </c>
      <c r="AN1874" s="4">
        <f t="shared" si="620"/>
        <v>425</v>
      </c>
      <c r="AO1874" s="4">
        <f t="shared" si="621"/>
        <v>0.29528171639123002</v>
      </c>
    </row>
    <row r="1875" spans="1:41" x14ac:dyDescent="0.25">
      <c r="A1875">
        <v>25</v>
      </c>
      <c r="B1875">
        <v>30</v>
      </c>
      <c r="C1875">
        <v>0</v>
      </c>
      <c r="D1875">
        <v>7</v>
      </c>
      <c r="E1875">
        <v>0</v>
      </c>
      <c r="F1875">
        <v>0</v>
      </c>
      <c r="H1875">
        <v>441.19187579999999</v>
      </c>
      <c r="J1875">
        <v>0</v>
      </c>
      <c r="K1875">
        <v>0</v>
      </c>
      <c r="L1875">
        <v>0</v>
      </c>
      <c r="M1875" t="str">
        <f t="shared" si="603"/>
        <v>No</v>
      </c>
      <c r="N1875">
        <f t="shared" si="622"/>
        <v>0</v>
      </c>
      <c r="O1875">
        <v>2462903</v>
      </c>
      <c r="P1875">
        <v>3503866</v>
      </c>
      <c r="Q1875">
        <v>3044343</v>
      </c>
      <c r="S1875">
        <f t="shared" si="604"/>
        <v>1.2</v>
      </c>
      <c r="T1875">
        <f t="shared" si="605"/>
        <v>0.28000000000000003</v>
      </c>
      <c r="V1875" s="4">
        <f t="shared" si="606"/>
        <v>441.19187577989999</v>
      </c>
      <c r="W1875">
        <f t="shared" si="607"/>
        <v>11</v>
      </c>
      <c r="X1875">
        <f t="shared" si="608"/>
        <v>0.44</v>
      </c>
      <c r="Y1875">
        <f t="shared" si="609"/>
        <v>0.36666666666666664</v>
      </c>
      <c r="Z1875">
        <f t="shared" si="610"/>
        <v>1.5714285714285714</v>
      </c>
      <c r="AA1875" t="str">
        <f t="shared" si="611"/>
        <v>CRAM</v>
      </c>
      <c r="AD1875">
        <f t="shared" si="612"/>
        <v>0.34883720930232559</v>
      </c>
      <c r="AF1875" t="str">
        <f t="shared" si="613"/>
        <v>----</v>
      </c>
      <c r="AG1875" t="str">
        <f t="shared" si="614"/>
        <v>----</v>
      </c>
      <c r="AH1875" t="str">
        <f t="shared" si="615"/>
        <v>HUnSatLig</v>
      </c>
      <c r="AI1875" t="str">
        <f t="shared" si="616"/>
        <v>----</v>
      </c>
      <c r="AJ1875" t="str">
        <f t="shared" si="617"/>
        <v>----</v>
      </c>
      <c r="AK1875" t="str">
        <f t="shared" si="618"/>
        <v>----</v>
      </c>
      <c r="AM1875" s="4">
        <f t="shared" si="619"/>
        <v>441.29389490487659</v>
      </c>
      <c r="AN1875" s="4">
        <f t="shared" si="620"/>
        <v>441</v>
      </c>
      <c r="AO1875" s="4">
        <f t="shared" si="621"/>
        <v>0.29389490487659486</v>
      </c>
    </row>
    <row r="1876" spans="1:41" x14ac:dyDescent="0.25">
      <c r="A1876">
        <v>25</v>
      </c>
      <c r="B1876">
        <v>32</v>
      </c>
      <c r="C1876">
        <v>0</v>
      </c>
      <c r="D1876">
        <v>6</v>
      </c>
      <c r="E1876">
        <v>0</v>
      </c>
      <c r="F1876">
        <v>0</v>
      </c>
      <c r="H1876">
        <v>427.21261120000003</v>
      </c>
      <c r="J1876">
        <v>0</v>
      </c>
      <c r="K1876">
        <v>0</v>
      </c>
      <c r="L1876">
        <v>0</v>
      </c>
      <c r="M1876" t="str">
        <f t="shared" si="603"/>
        <v>No</v>
      </c>
      <c r="N1876">
        <f t="shared" si="622"/>
        <v>0</v>
      </c>
      <c r="O1876">
        <v>2502770</v>
      </c>
      <c r="P1876">
        <v>3480115</v>
      </c>
      <c r="Q1876">
        <v>3345294</v>
      </c>
      <c r="S1876">
        <f t="shared" si="604"/>
        <v>1.28</v>
      </c>
      <c r="T1876">
        <f t="shared" si="605"/>
        <v>0.24</v>
      </c>
      <c r="V1876" s="4">
        <f t="shared" si="606"/>
        <v>427.21261117989997</v>
      </c>
      <c r="W1876">
        <f t="shared" si="607"/>
        <v>10</v>
      </c>
      <c r="X1876">
        <f t="shared" si="608"/>
        <v>0.4</v>
      </c>
      <c r="Y1876">
        <f t="shared" si="609"/>
        <v>0.3125</v>
      </c>
      <c r="Z1876">
        <f t="shared" si="610"/>
        <v>1.6666666666666667</v>
      </c>
      <c r="AA1876" t="str">
        <f t="shared" si="611"/>
        <v>CRAM</v>
      </c>
      <c r="AD1876">
        <f t="shared" si="612"/>
        <v>0.31818181818181818</v>
      </c>
      <c r="AF1876" t="str">
        <f t="shared" si="613"/>
        <v>----</v>
      </c>
      <c r="AG1876" t="str">
        <f t="shared" si="614"/>
        <v>----</v>
      </c>
      <c r="AH1876" t="str">
        <f t="shared" si="615"/>
        <v>HUnSatLig</v>
      </c>
      <c r="AI1876" t="str">
        <f t="shared" si="616"/>
        <v>----</v>
      </c>
      <c r="AJ1876" t="str">
        <f t="shared" si="617"/>
        <v>----</v>
      </c>
      <c r="AK1876" t="str">
        <f t="shared" si="618"/>
        <v>----</v>
      </c>
      <c r="AM1876" s="4">
        <f t="shared" si="619"/>
        <v>427.31139780577445</v>
      </c>
      <c r="AN1876" s="4">
        <f t="shared" si="620"/>
        <v>427</v>
      </c>
      <c r="AO1876" s="4">
        <f t="shared" si="621"/>
        <v>0.31139780577444753</v>
      </c>
    </row>
    <row r="1877" spans="1:41" x14ac:dyDescent="0.25">
      <c r="A1877">
        <v>25</v>
      </c>
      <c r="B1877">
        <v>32</v>
      </c>
      <c r="C1877">
        <v>0</v>
      </c>
      <c r="D1877">
        <v>7</v>
      </c>
      <c r="E1877">
        <v>0</v>
      </c>
      <c r="F1877">
        <v>0</v>
      </c>
      <c r="H1877">
        <v>443.20752579999998</v>
      </c>
      <c r="J1877">
        <v>0</v>
      </c>
      <c r="K1877">
        <v>0</v>
      </c>
      <c r="L1877">
        <v>0</v>
      </c>
      <c r="M1877" t="str">
        <f t="shared" si="603"/>
        <v>No</v>
      </c>
      <c r="N1877">
        <f t="shared" si="622"/>
        <v>0</v>
      </c>
      <c r="O1877">
        <v>3923474</v>
      </c>
      <c r="P1877">
        <v>5449338</v>
      </c>
      <c r="Q1877">
        <v>5017439</v>
      </c>
      <c r="S1877">
        <f t="shared" si="604"/>
        <v>1.28</v>
      </c>
      <c r="T1877">
        <f t="shared" si="605"/>
        <v>0.28000000000000003</v>
      </c>
      <c r="V1877" s="4">
        <f t="shared" si="606"/>
        <v>443.20752577989998</v>
      </c>
      <c r="W1877">
        <f t="shared" si="607"/>
        <v>10</v>
      </c>
      <c r="X1877">
        <f t="shared" si="608"/>
        <v>0.4</v>
      </c>
      <c r="Y1877">
        <f t="shared" si="609"/>
        <v>0.3125</v>
      </c>
      <c r="Z1877">
        <f t="shared" si="610"/>
        <v>1.4285714285714286</v>
      </c>
      <c r="AA1877" t="str">
        <f t="shared" si="611"/>
        <v>CRAM</v>
      </c>
      <c r="AD1877">
        <f t="shared" si="612"/>
        <v>0.30232558139534882</v>
      </c>
      <c r="AF1877" t="str">
        <f t="shared" si="613"/>
        <v>----</v>
      </c>
      <c r="AG1877" t="str">
        <f t="shared" si="614"/>
        <v>----</v>
      </c>
      <c r="AH1877" t="str">
        <f t="shared" si="615"/>
        <v>HUnSatLig</v>
      </c>
      <c r="AI1877" t="str">
        <f t="shared" si="616"/>
        <v>----</v>
      </c>
      <c r="AJ1877" t="str">
        <f t="shared" si="617"/>
        <v>----</v>
      </c>
      <c r="AK1877" t="str">
        <f t="shared" si="618"/>
        <v>----</v>
      </c>
      <c r="AM1877" s="4">
        <f t="shared" si="619"/>
        <v>443.31001099425976</v>
      </c>
      <c r="AN1877" s="4">
        <f t="shared" si="620"/>
        <v>443</v>
      </c>
      <c r="AO1877" s="4">
        <f t="shared" si="621"/>
        <v>0.31001099425975553</v>
      </c>
    </row>
    <row r="1878" spans="1:41" x14ac:dyDescent="0.25">
      <c r="A1878">
        <v>25</v>
      </c>
      <c r="B1878">
        <v>34</v>
      </c>
      <c r="C1878">
        <v>0</v>
      </c>
      <c r="D1878">
        <v>6</v>
      </c>
      <c r="E1878">
        <v>0</v>
      </c>
      <c r="F1878">
        <v>0</v>
      </c>
      <c r="H1878">
        <v>429.22826120000002</v>
      </c>
      <c r="J1878">
        <v>0</v>
      </c>
      <c r="K1878">
        <v>0</v>
      </c>
      <c r="L1878">
        <v>0</v>
      </c>
      <c r="M1878" t="str">
        <f t="shared" si="603"/>
        <v>No</v>
      </c>
      <c r="N1878">
        <f t="shared" si="622"/>
        <v>0</v>
      </c>
      <c r="O1878">
        <v>2832906</v>
      </c>
      <c r="P1878">
        <v>4731346</v>
      </c>
      <c r="Q1878">
        <v>3836710</v>
      </c>
      <c r="S1878">
        <f t="shared" si="604"/>
        <v>1.36</v>
      </c>
      <c r="T1878">
        <f t="shared" si="605"/>
        <v>0.24</v>
      </c>
      <c r="V1878" s="4">
        <f t="shared" si="606"/>
        <v>429.22826117989996</v>
      </c>
      <c r="W1878">
        <f t="shared" si="607"/>
        <v>9</v>
      </c>
      <c r="X1878">
        <f t="shared" si="608"/>
        <v>0.36</v>
      </c>
      <c r="Y1878">
        <f t="shared" si="609"/>
        <v>0.26470588235294118</v>
      </c>
      <c r="Z1878">
        <f t="shared" si="610"/>
        <v>1.5</v>
      </c>
      <c r="AA1878" t="str">
        <f t="shared" si="611"/>
        <v>CRAM</v>
      </c>
      <c r="AD1878">
        <f t="shared" si="612"/>
        <v>0.27272727272727271</v>
      </c>
      <c r="AF1878" t="str">
        <f t="shared" si="613"/>
        <v>----</v>
      </c>
      <c r="AG1878" t="str">
        <f t="shared" si="614"/>
        <v>----</v>
      </c>
      <c r="AH1878" t="str">
        <f t="shared" si="615"/>
        <v>HUnSatLig</v>
      </c>
      <c r="AI1878" t="str">
        <f t="shared" si="616"/>
        <v>----</v>
      </c>
      <c r="AJ1878" t="str">
        <f t="shared" si="617"/>
        <v>----</v>
      </c>
      <c r="AK1878" t="str">
        <f t="shared" si="618"/>
        <v>----</v>
      </c>
      <c r="AM1878" s="4">
        <f t="shared" si="619"/>
        <v>429.32751389515767</v>
      </c>
      <c r="AN1878" s="4">
        <f t="shared" si="620"/>
        <v>429</v>
      </c>
      <c r="AO1878" s="4">
        <f t="shared" si="621"/>
        <v>0.32751389515766505</v>
      </c>
    </row>
    <row r="1879" spans="1:41" x14ac:dyDescent="0.25">
      <c r="A1879">
        <v>25</v>
      </c>
      <c r="B1879">
        <v>34</v>
      </c>
      <c r="C1879">
        <v>0</v>
      </c>
      <c r="D1879">
        <v>7</v>
      </c>
      <c r="E1879">
        <v>0</v>
      </c>
      <c r="F1879">
        <v>0</v>
      </c>
      <c r="H1879">
        <v>445.22317579999998</v>
      </c>
      <c r="J1879">
        <v>0</v>
      </c>
      <c r="K1879">
        <v>0</v>
      </c>
      <c r="L1879">
        <v>0</v>
      </c>
      <c r="M1879" t="str">
        <f t="shared" si="603"/>
        <v>No</v>
      </c>
      <c r="N1879">
        <f t="shared" si="622"/>
        <v>0</v>
      </c>
      <c r="O1879">
        <v>4783980</v>
      </c>
      <c r="P1879">
        <v>7247359</v>
      </c>
      <c r="Q1879">
        <v>6556360</v>
      </c>
      <c r="S1879">
        <f t="shared" si="604"/>
        <v>1.36</v>
      </c>
      <c r="T1879">
        <f t="shared" si="605"/>
        <v>0.28000000000000003</v>
      </c>
      <c r="V1879" s="4">
        <f t="shared" si="606"/>
        <v>445.22317577989998</v>
      </c>
      <c r="W1879">
        <f t="shared" si="607"/>
        <v>9</v>
      </c>
      <c r="X1879">
        <f t="shared" si="608"/>
        <v>0.36</v>
      </c>
      <c r="Y1879">
        <f t="shared" si="609"/>
        <v>0.26470588235294118</v>
      </c>
      <c r="Z1879">
        <f t="shared" si="610"/>
        <v>1.2857142857142858</v>
      </c>
      <c r="AA1879" t="str">
        <f t="shared" si="611"/>
        <v>CRAM</v>
      </c>
      <c r="AD1879">
        <f t="shared" si="612"/>
        <v>0.2558139534883721</v>
      </c>
      <c r="AF1879" t="str">
        <f t="shared" si="613"/>
        <v>----</v>
      </c>
      <c r="AG1879" t="str">
        <f t="shared" si="614"/>
        <v>----</v>
      </c>
      <c r="AH1879" t="str">
        <f t="shared" si="615"/>
        <v>HUnSatLig</v>
      </c>
      <c r="AI1879" t="str">
        <f t="shared" si="616"/>
        <v>----</v>
      </c>
      <c r="AJ1879" t="str">
        <f t="shared" si="617"/>
        <v>----</v>
      </c>
      <c r="AK1879" t="str">
        <f t="shared" si="618"/>
        <v>----</v>
      </c>
      <c r="AM1879" s="4">
        <f t="shared" si="619"/>
        <v>445.32612708364297</v>
      </c>
      <c r="AN1879" s="4">
        <f t="shared" si="620"/>
        <v>445</v>
      </c>
      <c r="AO1879" s="4">
        <f t="shared" si="621"/>
        <v>0.32612708364297305</v>
      </c>
    </row>
    <row r="1880" spans="1:41" x14ac:dyDescent="0.25">
      <c r="A1880">
        <v>25</v>
      </c>
      <c r="B1880">
        <v>36</v>
      </c>
      <c r="C1880">
        <v>0</v>
      </c>
      <c r="D1880">
        <v>5</v>
      </c>
      <c r="E1880">
        <v>0</v>
      </c>
      <c r="F1880">
        <v>0</v>
      </c>
      <c r="H1880">
        <v>415.2489966</v>
      </c>
      <c r="J1880">
        <v>0</v>
      </c>
      <c r="K1880">
        <v>0</v>
      </c>
      <c r="L1880">
        <v>0</v>
      </c>
      <c r="M1880" t="str">
        <f t="shared" si="603"/>
        <v>No</v>
      </c>
      <c r="N1880">
        <f t="shared" si="622"/>
        <v>0</v>
      </c>
      <c r="O1880">
        <v>1786172</v>
      </c>
      <c r="P1880">
        <v>2204428</v>
      </c>
      <c r="Q1880">
        <v>1602692</v>
      </c>
      <c r="S1880">
        <f t="shared" si="604"/>
        <v>1.44</v>
      </c>
      <c r="T1880">
        <f t="shared" si="605"/>
        <v>0.2</v>
      </c>
      <c r="V1880" s="4">
        <f t="shared" si="606"/>
        <v>415.24899657989994</v>
      </c>
      <c r="W1880">
        <f t="shared" si="607"/>
        <v>8</v>
      </c>
      <c r="X1880">
        <f t="shared" si="608"/>
        <v>0.32</v>
      </c>
      <c r="Y1880">
        <f t="shared" si="609"/>
        <v>0.22222222222222221</v>
      </c>
      <c r="Z1880">
        <f t="shared" si="610"/>
        <v>1.6</v>
      </c>
      <c r="AA1880" t="str">
        <f t="shared" si="611"/>
        <v>CRAM</v>
      </c>
      <c r="AD1880">
        <f t="shared" si="612"/>
        <v>0.24444444444444444</v>
      </c>
      <c r="AF1880" t="str">
        <f t="shared" si="613"/>
        <v>----</v>
      </c>
      <c r="AG1880" t="str">
        <f t="shared" si="614"/>
        <v>----</v>
      </c>
      <c r="AH1880" t="str">
        <f t="shared" si="615"/>
        <v>HUnSatLig</v>
      </c>
      <c r="AI1880" t="str">
        <f t="shared" si="616"/>
        <v>----</v>
      </c>
      <c r="AJ1880" t="str">
        <f t="shared" si="617"/>
        <v>----</v>
      </c>
      <c r="AK1880" t="str">
        <f t="shared" si="618"/>
        <v>----</v>
      </c>
      <c r="AM1880" s="4">
        <f t="shared" si="619"/>
        <v>415.34501679605557</v>
      </c>
      <c r="AN1880" s="4">
        <f t="shared" si="620"/>
        <v>415</v>
      </c>
      <c r="AO1880" s="4">
        <f t="shared" si="621"/>
        <v>0.34501679605557456</v>
      </c>
    </row>
    <row r="1881" spans="1:41" x14ac:dyDescent="0.25">
      <c r="A1881">
        <v>25</v>
      </c>
      <c r="B1881">
        <v>36</v>
      </c>
      <c r="C1881">
        <v>0</v>
      </c>
      <c r="D1881">
        <v>6</v>
      </c>
      <c r="E1881">
        <v>0</v>
      </c>
      <c r="F1881">
        <v>0</v>
      </c>
      <c r="H1881">
        <v>431.24391120000001</v>
      </c>
      <c r="J1881">
        <v>0</v>
      </c>
      <c r="K1881">
        <v>0</v>
      </c>
      <c r="L1881">
        <v>0</v>
      </c>
      <c r="M1881" t="str">
        <f t="shared" si="603"/>
        <v>No</v>
      </c>
      <c r="N1881">
        <f t="shared" si="622"/>
        <v>0</v>
      </c>
      <c r="O1881">
        <v>2617748</v>
      </c>
      <c r="P1881">
        <v>4702566</v>
      </c>
      <c r="Q1881">
        <v>3798705</v>
      </c>
      <c r="S1881">
        <f t="shared" si="604"/>
        <v>1.44</v>
      </c>
      <c r="T1881">
        <f t="shared" si="605"/>
        <v>0.24</v>
      </c>
      <c r="V1881" s="4">
        <f t="shared" si="606"/>
        <v>431.24391117989995</v>
      </c>
      <c r="W1881">
        <f t="shared" si="607"/>
        <v>8</v>
      </c>
      <c r="X1881">
        <f t="shared" si="608"/>
        <v>0.32</v>
      </c>
      <c r="Y1881">
        <f t="shared" si="609"/>
        <v>0.22222222222222221</v>
      </c>
      <c r="Z1881">
        <f t="shared" si="610"/>
        <v>1.3333333333333333</v>
      </c>
      <c r="AA1881" t="str">
        <f t="shared" si="611"/>
        <v>CRAM</v>
      </c>
      <c r="AD1881">
        <f t="shared" si="612"/>
        <v>0.22727272727272727</v>
      </c>
      <c r="AF1881" t="str">
        <f t="shared" si="613"/>
        <v>----</v>
      </c>
      <c r="AG1881" t="str">
        <f t="shared" si="614"/>
        <v>----</v>
      </c>
      <c r="AH1881" t="str">
        <f t="shared" si="615"/>
        <v>HUnSatLig</v>
      </c>
      <c r="AI1881" t="str">
        <f t="shared" si="616"/>
        <v>----</v>
      </c>
      <c r="AJ1881" t="str">
        <f t="shared" si="617"/>
        <v>----</v>
      </c>
      <c r="AK1881" t="str">
        <f t="shared" si="618"/>
        <v>----</v>
      </c>
      <c r="AM1881" s="4">
        <f t="shared" si="619"/>
        <v>431.34362998454088</v>
      </c>
      <c r="AN1881" s="4">
        <f t="shared" si="620"/>
        <v>431</v>
      </c>
      <c r="AO1881" s="4">
        <f t="shared" si="621"/>
        <v>0.34362998454088256</v>
      </c>
    </row>
    <row r="1882" spans="1:41" x14ac:dyDescent="0.25">
      <c r="A1882">
        <v>25</v>
      </c>
      <c r="B1882">
        <v>36</v>
      </c>
      <c r="C1882">
        <v>0</v>
      </c>
      <c r="D1882">
        <v>7</v>
      </c>
      <c r="E1882">
        <v>0</v>
      </c>
      <c r="F1882">
        <v>0</v>
      </c>
      <c r="H1882">
        <v>447.23882579999997</v>
      </c>
      <c r="J1882">
        <v>0</v>
      </c>
      <c r="K1882">
        <v>0</v>
      </c>
      <c r="L1882">
        <v>0</v>
      </c>
      <c r="M1882" t="str">
        <f t="shared" si="603"/>
        <v>No</v>
      </c>
      <c r="N1882">
        <f t="shared" si="622"/>
        <v>0</v>
      </c>
      <c r="O1882">
        <v>4660935</v>
      </c>
      <c r="P1882">
        <v>7363979</v>
      </c>
      <c r="Q1882">
        <v>6076980</v>
      </c>
      <c r="S1882">
        <f t="shared" si="604"/>
        <v>1.44</v>
      </c>
      <c r="T1882">
        <f t="shared" si="605"/>
        <v>0.28000000000000003</v>
      </c>
      <c r="V1882" s="4">
        <f t="shared" si="606"/>
        <v>447.23882577989997</v>
      </c>
      <c r="W1882">
        <f t="shared" si="607"/>
        <v>8</v>
      </c>
      <c r="X1882">
        <f t="shared" si="608"/>
        <v>0.32</v>
      </c>
      <c r="Y1882">
        <f t="shared" si="609"/>
        <v>0.22222222222222221</v>
      </c>
      <c r="Z1882">
        <f t="shared" si="610"/>
        <v>1.1428571428571428</v>
      </c>
      <c r="AA1882" t="str">
        <f t="shared" si="611"/>
        <v>CRAM</v>
      </c>
      <c r="AD1882">
        <f t="shared" si="612"/>
        <v>0.20930232558139536</v>
      </c>
      <c r="AF1882" t="str">
        <f t="shared" si="613"/>
        <v>----</v>
      </c>
      <c r="AG1882" t="str">
        <f t="shared" si="614"/>
        <v>----</v>
      </c>
      <c r="AH1882" t="str">
        <f t="shared" si="615"/>
        <v>HUnSatLig</v>
      </c>
      <c r="AI1882" t="str">
        <f t="shared" si="616"/>
        <v>----</v>
      </c>
      <c r="AJ1882" t="str">
        <f t="shared" si="617"/>
        <v>----</v>
      </c>
      <c r="AK1882" t="str">
        <f t="shared" si="618"/>
        <v>----</v>
      </c>
      <c r="AM1882" s="4">
        <f t="shared" si="619"/>
        <v>447.34224317302619</v>
      </c>
      <c r="AN1882" s="4">
        <f t="shared" si="620"/>
        <v>447</v>
      </c>
      <c r="AO1882" s="4">
        <f t="shared" si="621"/>
        <v>0.34224317302619056</v>
      </c>
    </row>
    <row r="1883" spans="1:41" x14ac:dyDescent="0.25">
      <c r="A1883">
        <v>25</v>
      </c>
      <c r="B1883">
        <v>38</v>
      </c>
      <c r="C1883">
        <v>0</v>
      </c>
      <c r="D1883">
        <v>6</v>
      </c>
      <c r="E1883">
        <v>0</v>
      </c>
      <c r="F1883">
        <v>0</v>
      </c>
      <c r="H1883">
        <v>433.25956120000001</v>
      </c>
      <c r="J1883">
        <v>0</v>
      </c>
      <c r="K1883">
        <v>0</v>
      </c>
      <c r="L1883">
        <v>0</v>
      </c>
      <c r="M1883" t="str">
        <f t="shared" si="603"/>
        <v>No</v>
      </c>
      <c r="N1883">
        <f t="shared" si="622"/>
        <v>0</v>
      </c>
      <c r="O1883">
        <v>1973520</v>
      </c>
      <c r="P1883">
        <v>3606769</v>
      </c>
      <c r="Q1883">
        <v>2167857</v>
      </c>
      <c r="S1883">
        <f t="shared" si="604"/>
        <v>1.52</v>
      </c>
      <c r="T1883">
        <f t="shared" si="605"/>
        <v>0.24</v>
      </c>
      <c r="V1883" s="4">
        <f t="shared" si="606"/>
        <v>433.2595611799</v>
      </c>
      <c r="W1883">
        <f t="shared" si="607"/>
        <v>7</v>
      </c>
      <c r="X1883">
        <f t="shared" si="608"/>
        <v>0.28000000000000003</v>
      </c>
      <c r="Y1883">
        <f t="shared" si="609"/>
        <v>0.18421052631578946</v>
      </c>
      <c r="Z1883">
        <f t="shared" si="610"/>
        <v>1.1666666666666667</v>
      </c>
      <c r="AA1883" t="str">
        <f t="shared" si="611"/>
        <v>O</v>
      </c>
      <c r="AD1883">
        <f t="shared" si="612"/>
        <v>0.18181818181818182</v>
      </c>
      <c r="AF1883" t="str">
        <f t="shared" si="613"/>
        <v>----</v>
      </c>
      <c r="AG1883" t="str">
        <f t="shared" si="614"/>
        <v>----</v>
      </c>
      <c r="AH1883" t="str">
        <f t="shared" si="615"/>
        <v>----</v>
      </c>
      <c r="AI1883" t="str">
        <f t="shared" si="616"/>
        <v>AlipatNoN</v>
      </c>
      <c r="AJ1883" t="str">
        <f t="shared" si="617"/>
        <v>----</v>
      </c>
      <c r="AK1883" t="str">
        <f t="shared" si="618"/>
        <v>----</v>
      </c>
      <c r="AM1883" s="4">
        <f t="shared" si="619"/>
        <v>433.3597460739241</v>
      </c>
      <c r="AN1883" s="4">
        <f t="shared" si="620"/>
        <v>433</v>
      </c>
      <c r="AO1883" s="4">
        <f t="shared" si="621"/>
        <v>0.35974607392410007</v>
      </c>
    </row>
    <row r="1884" spans="1:41" x14ac:dyDescent="0.25">
      <c r="A1884">
        <v>25</v>
      </c>
      <c r="B1884">
        <v>38</v>
      </c>
      <c r="C1884">
        <v>0</v>
      </c>
      <c r="D1884">
        <v>7</v>
      </c>
      <c r="E1884">
        <v>0</v>
      </c>
      <c r="F1884">
        <v>0</v>
      </c>
      <c r="H1884">
        <v>449.25447580000002</v>
      </c>
      <c r="J1884">
        <v>0</v>
      </c>
      <c r="K1884">
        <v>0</v>
      </c>
      <c r="L1884">
        <v>0</v>
      </c>
      <c r="M1884" t="str">
        <f t="shared" si="603"/>
        <v>No</v>
      </c>
      <c r="N1884">
        <f t="shared" si="622"/>
        <v>0</v>
      </c>
      <c r="O1884">
        <v>3677734</v>
      </c>
      <c r="P1884">
        <v>5845280</v>
      </c>
      <c r="Q1884">
        <v>4478374</v>
      </c>
      <c r="S1884">
        <f t="shared" si="604"/>
        <v>1.52</v>
      </c>
      <c r="T1884">
        <f t="shared" si="605"/>
        <v>0.28000000000000003</v>
      </c>
      <c r="V1884" s="4">
        <f t="shared" si="606"/>
        <v>449.25447577990002</v>
      </c>
      <c r="W1884">
        <f t="shared" si="607"/>
        <v>7</v>
      </c>
      <c r="X1884">
        <f t="shared" si="608"/>
        <v>0.28000000000000003</v>
      </c>
      <c r="Y1884">
        <f t="shared" si="609"/>
        <v>0.18421052631578946</v>
      </c>
      <c r="Z1884">
        <f t="shared" si="610"/>
        <v>1</v>
      </c>
      <c r="AA1884" t="str">
        <f t="shared" si="611"/>
        <v>O</v>
      </c>
      <c r="AD1884">
        <f t="shared" si="612"/>
        <v>0.16279069767441862</v>
      </c>
      <c r="AF1884" t="str">
        <f t="shared" si="613"/>
        <v>----</v>
      </c>
      <c r="AG1884" t="str">
        <f t="shared" si="614"/>
        <v>----</v>
      </c>
      <c r="AH1884" t="str">
        <f t="shared" si="615"/>
        <v>----</v>
      </c>
      <c r="AI1884" t="str">
        <f t="shared" si="616"/>
        <v>AlipatNoN</v>
      </c>
      <c r="AJ1884" t="str">
        <f t="shared" si="617"/>
        <v>----</v>
      </c>
      <c r="AK1884" t="str">
        <f t="shared" si="618"/>
        <v>----</v>
      </c>
      <c r="AM1884" s="4">
        <f t="shared" si="619"/>
        <v>449.35835926240946</v>
      </c>
      <c r="AN1884" s="4">
        <f t="shared" si="620"/>
        <v>449</v>
      </c>
      <c r="AO1884" s="4">
        <f t="shared" si="621"/>
        <v>0.35835926240946492</v>
      </c>
    </row>
    <row r="1885" spans="1:41" x14ac:dyDescent="0.25">
      <c r="A1885">
        <v>25</v>
      </c>
      <c r="B1885">
        <v>38</v>
      </c>
      <c r="C1885">
        <v>0</v>
      </c>
      <c r="D1885">
        <v>8</v>
      </c>
      <c r="E1885">
        <v>0</v>
      </c>
      <c r="F1885">
        <v>0</v>
      </c>
      <c r="H1885">
        <v>465.24939039999998</v>
      </c>
      <c r="J1885">
        <v>0</v>
      </c>
      <c r="K1885">
        <v>0</v>
      </c>
      <c r="L1885">
        <v>0</v>
      </c>
      <c r="M1885" t="str">
        <f t="shared" si="603"/>
        <v>No</v>
      </c>
      <c r="N1885">
        <f t="shared" si="622"/>
        <v>0</v>
      </c>
      <c r="O1885">
        <v>4293234</v>
      </c>
      <c r="P1885">
        <v>8217620</v>
      </c>
      <c r="Q1885">
        <v>6700753</v>
      </c>
      <c r="S1885">
        <f t="shared" si="604"/>
        <v>1.52</v>
      </c>
      <c r="T1885">
        <f t="shared" si="605"/>
        <v>0.32</v>
      </c>
      <c r="V1885" s="4">
        <f t="shared" si="606"/>
        <v>465.24939037990003</v>
      </c>
      <c r="W1885">
        <f t="shared" si="607"/>
        <v>7</v>
      </c>
      <c r="X1885">
        <f t="shared" si="608"/>
        <v>0.28000000000000003</v>
      </c>
      <c r="Y1885">
        <f t="shared" si="609"/>
        <v>0.18421052631578946</v>
      </c>
      <c r="Z1885">
        <f t="shared" si="610"/>
        <v>0.875</v>
      </c>
      <c r="AA1885" t="str">
        <f t="shared" si="611"/>
        <v>O</v>
      </c>
      <c r="AD1885">
        <f t="shared" si="612"/>
        <v>0.14285714285714285</v>
      </c>
      <c r="AF1885" t="str">
        <f t="shared" si="613"/>
        <v>----</v>
      </c>
      <c r="AG1885" t="str">
        <f t="shared" si="614"/>
        <v>----</v>
      </c>
      <c r="AH1885" t="str">
        <f t="shared" si="615"/>
        <v>----</v>
      </c>
      <c r="AI1885" t="str">
        <f t="shared" si="616"/>
        <v>AlipatNoN</v>
      </c>
      <c r="AJ1885" t="str">
        <f t="shared" si="617"/>
        <v>----</v>
      </c>
      <c r="AK1885" t="str">
        <f t="shared" si="618"/>
        <v>----</v>
      </c>
      <c r="AM1885" s="4">
        <f t="shared" si="619"/>
        <v>465.35697245089477</v>
      </c>
      <c r="AN1885" s="4">
        <f t="shared" si="620"/>
        <v>465</v>
      </c>
      <c r="AO1885" s="4">
        <f t="shared" si="621"/>
        <v>0.35697245089477292</v>
      </c>
    </row>
    <row r="1886" spans="1:41" x14ac:dyDescent="0.25">
      <c r="A1886">
        <v>25</v>
      </c>
      <c r="B1886">
        <v>40</v>
      </c>
      <c r="C1886">
        <v>0</v>
      </c>
      <c r="D1886">
        <v>7</v>
      </c>
      <c r="E1886">
        <v>0</v>
      </c>
      <c r="F1886">
        <v>0</v>
      </c>
      <c r="H1886">
        <v>451.27012580000002</v>
      </c>
      <c r="J1886">
        <v>0</v>
      </c>
      <c r="K1886">
        <v>0</v>
      </c>
      <c r="L1886">
        <v>0</v>
      </c>
      <c r="M1886" t="str">
        <f t="shared" si="603"/>
        <v>No</v>
      </c>
      <c r="N1886">
        <f t="shared" si="622"/>
        <v>0</v>
      </c>
      <c r="O1886">
        <v>2321801</v>
      </c>
      <c r="P1886">
        <v>3109056</v>
      </c>
      <c r="Q1886">
        <v>2698014</v>
      </c>
      <c r="S1886">
        <f t="shared" si="604"/>
        <v>1.6</v>
      </c>
      <c r="T1886">
        <f t="shared" si="605"/>
        <v>0.28000000000000003</v>
      </c>
      <c r="V1886" s="4">
        <f t="shared" si="606"/>
        <v>451.27012577990001</v>
      </c>
      <c r="W1886">
        <f t="shared" si="607"/>
        <v>6</v>
      </c>
      <c r="X1886">
        <f t="shared" si="608"/>
        <v>0.24</v>
      </c>
      <c r="Y1886">
        <f t="shared" si="609"/>
        <v>0.15</v>
      </c>
      <c r="Z1886">
        <f t="shared" si="610"/>
        <v>0.8571428571428571</v>
      </c>
      <c r="AA1886" t="str">
        <f t="shared" si="611"/>
        <v>O</v>
      </c>
      <c r="AD1886">
        <f t="shared" si="612"/>
        <v>0.11627906976744186</v>
      </c>
      <c r="AF1886" t="str">
        <f t="shared" si="613"/>
        <v>----</v>
      </c>
      <c r="AG1886" t="str">
        <f t="shared" si="614"/>
        <v>----</v>
      </c>
      <c r="AH1886" t="str">
        <f t="shared" si="615"/>
        <v>----</v>
      </c>
      <c r="AI1886" t="str">
        <f t="shared" si="616"/>
        <v>AlipatNoN</v>
      </c>
      <c r="AJ1886" t="str">
        <f t="shared" si="617"/>
        <v>----</v>
      </c>
      <c r="AK1886" t="str">
        <f t="shared" si="618"/>
        <v>----</v>
      </c>
      <c r="AM1886" s="4">
        <f t="shared" si="619"/>
        <v>451.37447535179263</v>
      </c>
      <c r="AN1886" s="4">
        <f t="shared" si="620"/>
        <v>451</v>
      </c>
      <c r="AO1886" s="4">
        <f t="shared" si="621"/>
        <v>0.37447535179262559</v>
      </c>
    </row>
    <row r="1887" spans="1:41" x14ac:dyDescent="0.25">
      <c r="A1887">
        <v>25</v>
      </c>
      <c r="B1887">
        <v>40</v>
      </c>
      <c r="C1887">
        <v>0</v>
      </c>
      <c r="D1887">
        <v>8</v>
      </c>
      <c r="E1887">
        <v>0</v>
      </c>
      <c r="F1887">
        <v>0</v>
      </c>
      <c r="H1887">
        <v>467.26504039999998</v>
      </c>
      <c r="J1887">
        <v>0</v>
      </c>
      <c r="K1887">
        <v>0</v>
      </c>
      <c r="L1887">
        <v>0</v>
      </c>
      <c r="M1887" t="str">
        <f t="shared" si="603"/>
        <v>No</v>
      </c>
      <c r="N1887">
        <f t="shared" si="622"/>
        <v>0</v>
      </c>
      <c r="O1887">
        <v>3674679</v>
      </c>
      <c r="P1887">
        <v>5581902</v>
      </c>
      <c r="Q1887">
        <v>4632250</v>
      </c>
      <c r="S1887">
        <f t="shared" si="604"/>
        <v>1.6</v>
      </c>
      <c r="T1887">
        <f t="shared" si="605"/>
        <v>0.32</v>
      </c>
      <c r="V1887" s="4">
        <f t="shared" si="606"/>
        <v>467.26504037990003</v>
      </c>
      <c r="W1887">
        <f t="shared" si="607"/>
        <v>6</v>
      </c>
      <c r="X1887">
        <f t="shared" si="608"/>
        <v>0.24</v>
      </c>
      <c r="Y1887">
        <f t="shared" si="609"/>
        <v>0.15</v>
      </c>
      <c r="Z1887">
        <f t="shared" si="610"/>
        <v>0.75</v>
      </c>
      <c r="AA1887" t="str">
        <f t="shared" si="611"/>
        <v>O</v>
      </c>
      <c r="AD1887">
        <f t="shared" si="612"/>
        <v>9.5238095238095233E-2</v>
      </c>
      <c r="AF1887" t="str">
        <f t="shared" si="613"/>
        <v>----</v>
      </c>
      <c r="AG1887" t="str">
        <f t="shared" si="614"/>
        <v>----</v>
      </c>
      <c r="AH1887" t="str">
        <f t="shared" si="615"/>
        <v>----</v>
      </c>
      <c r="AI1887" t="str">
        <f t="shared" si="616"/>
        <v>AlipatNoN</v>
      </c>
      <c r="AJ1887" t="str">
        <f t="shared" si="617"/>
        <v>----</v>
      </c>
      <c r="AK1887" t="str">
        <f t="shared" si="618"/>
        <v>----</v>
      </c>
      <c r="AM1887" s="4">
        <f t="shared" si="619"/>
        <v>467.37308854027793</v>
      </c>
      <c r="AN1887" s="4">
        <f t="shared" si="620"/>
        <v>467</v>
      </c>
      <c r="AO1887" s="4">
        <f t="shared" si="621"/>
        <v>0.37308854027793359</v>
      </c>
    </row>
    <row r="1888" spans="1:41" x14ac:dyDescent="0.25">
      <c r="A1888">
        <v>25</v>
      </c>
      <c r="B1888">
        <v>40</v>
      </c>
      <c r="C1888">
        <v>0</v>
      </c>
      <c r="D1888">
        <v>9</v>
      </c>
      <c r="E1888">
        <v>0</v>
      </c>
      <c r="F1888">
        <v>0</v>
      </c>
      <c r="H1888">
        <v>483.25995499999999</v>
      </c>
      <c r="J1888">
        <v>0</v>
      </c>
      <c r="K1888">
        <v>0</v>
      </c>
      <c r="L1888">
        <v>0</v>
      </c>
      <c r="M1888" t="str">
        <f t="shared" si="603"/>
        <v>No</v>
      </c>
      <c r="N1888">
        <f t="shared" si="622"/>
        <v>0</v>
      </c>
      <c r="O1888">
        <v>5555676</v>
      </c>
      <c r="P1888">
        <v>7766067</v>
      </c>
      <c r="Q1888">
        <v>6629296</v>
      </c>
      <c r="S1888">
        <f t="shared" si="604"/>
        <v>1.6</v>
      </c>
      <c r="T1888">
        <f t="shared" si="605"/>
        <v>0.36</v>
      </c>
      <c r="V1888" s="4">
        <f t="shared" si="606"/>
        <v>483.25995497989999</v>
      </c>
      <c r="W1888">
        <f t="shared" si="607"/>
        <v>6</v>
      </c>
      <c r="X1888">
        <f t="shared" si="608"/>
        <v>0.24</v>
      </c>
      <c r="Y1888">
        <f t="shared" si="609"/>
        <v>0.15</v>
      </c>
      <c r="Z1888">
        <f t="shared" si="610"/>
        <v>0.66666666666666663</v>
      </c>
      <c r="AA1888" t="str">
        <f t="shared" si="611"/>
        <v>O</v>
      </c>
      <c r="AD1888">
        <f t="shared" si="612"/>
        <v>7.3170731707317069E-2</v>
      </c>
      <c r="AF1888" t="str">
        <f t="shared" si="613"/>
        <v>----</v>
      </c>
      <c r="AG1888" t="str">
        <f t="shared" si="614"/>
        <v>----</v>
      </c>
      <c r="AH1888" t="str">
        <f t="shared" si="615"/>
        <v>----</v>
      </c>
      <c r="AI1888" t="str">
        <f t="shared" si="616"/>
        <v>AlipatNoN</v>
      </c>
      <c r="AJ1888" t="str">
        <f t="shared" si="617"/>
        <v>----</v>
      </c>
      <c r="AK1888" t="str">
        <f t="shared" si="618"/>
        <v>----</v>
      </c>
      <c r="AM1888" s="4">
        <f t="shared" si="619"/>
        <v>483.37170172876324</v>
      </c>
      <c r="AN1888" s="4">
        <f t="shared" si="620"/>
        <v>483</v>
      </c>
      <c r="AO1888" s="4">
        <f t="shared" si="621"/>
        <v>0.37170172876324159</v>
      </c>
    </row>
    <row r="1889" spans="1:41" x14ac:dyDescent="0.25">
      <c r="A1889">
        <v>25</v>
      </c>
      <c r="B1889">
        <v>40</v>
      </c>
      <c r="C1889">
        <v>0</v>
      </c>
      <c r="D1889">
        <v>12</v>
      </c>
      <c r="E1889">
        <v>0</v>
      </c>
      <c r="F1889">
        <v>0</v>
      </c>
      <c r="H1889">
        <v>531.24469880000004</v>
      </c>
      <c r="J1889">
        <v>0</v>
      </c>
      <c r="K1889">
        <v>0</v>
      </c>
      <c r="L1889">
        <v>0</v>
      </c>
      <c r="M1889" t="str">
        <f t="shared" si="603"/>
        <v>No</v>
      </c>
      <c r="N1889">
        <f t="shared" si="622"/>
        <v>0</v>
      </c>
      <c r="O1889">
        <v>4860672</v>
      </c>
      <c r="P1889">
        <v>5424949</v>
      </c>
      <c r="Q1889">
        <v>5727407</v>
      </c>
      <c r="S1889">
        <f t="shared" si="604"/>
        <v>1.6</v>
      </c>
      <c r="T1889">
        <f t="shared" si="605"/>
        <v>0.48</v>
      </c>
      <c r="V1889" s="4">
        <f t="shared" si="606"/>
        <v>531.24469877990009</v>
      </c>
      <c r="W1889">
        <f t="shared" si="607"/>
        <v>6</v>
      </c>
      <c r="X1889">
        <f t="shared" si="608"/>
        <v>0.24</v>
      </c>
      <c r="Y1889">
        <f t="shared" si="609"/>
        <v>0.15</v>
      </c>
      <c r="Z1889">
        <f t="shared" si="610"/>
        <v>0.5</v>
      </c>
      <c r="AA1889" t="str">
        <f t="shared" si="611"/>
        <v>O</v>
      </c>
      <c r="AD1889">
        <f t="shared" si="612"/>
        <v>0</v>
      </c>
      <c r="AF1889" t="str">
        <f t="shared" si="613"/>
        <v>----</v>
      </c>
      <c r="AG1889" t="str">
        <f t="shared" si="614"/>
        <v>----</v>
      </c>
      <c r="AH1889" t="str">
        <f t="shared" si="615"/>
        <v>----</v>
      </c>
      <c r="AI1889" t="str">
        <f t="shared" si="616"/>
        <v>AlipatNoN</v>
      </c>
      <c r="AJ1889" t="str">
        <f t="shared" si="617"/>
        <v>----</v>
      </c>
      <c r="AK1889" t="str">
        <f t="shared" si="618"/>
        <v>----</v>
      </c>
      <c r="AM1889" s="4">
        <f t="shared" si="619"/>
        <v>531.36754129421922</v>
      </c>
      <c r="AN1889" s="4">
        <f t="shared" si="620"/>
        <v>531</v>
      </c>
      <c r="AO1889" s="4">
        <f t="shared" si="621"/>
        <v>0.36754129421922244</v>
      </c>
    </row>
    <row r="1890" spans="1:41" x14ac:dyDescent="0.25">
      <c r="A1890">
        <v>25</v>
      </c>
      <c r="B1890">
        <v>40</v>
      </c>
      <c r="C1890">
        <v>0</v>
      </c>
      <c r="D1890">
        <v>13</v>
      </c>
      <c r="E1890">
        <v>0</v>
      </c>
      <c r="F1890">
        <v>0</v>
      </c>
      <c r="H1890">
        <v>547.23961340000005</v>
      </c>
      <c r="J1890">
        <v>0</v>
      </c>
      <c r="K1890">
        <v>0</v>
      </c>
      <c r="L1890">
        <v>0</v>
      </c>
      <c r="M1890" t="str">
        <f t="shared" si="603"/>
        <v>No</v>
      </c>
      <c r="N1890">
        <f t="shared" si="622"/>
        <v>0</v>
      </c>
      <c r="O1890">
        <v>2585922</v>
      </c>
      <c r="P1890">
        <v>3295548</v>
      </c>
      <c r="Q1890">
        <v>3271517</v>
      </c>
      <c r="S1890">
        <f t="shared" si="604"/>
        <v>1.6</v>
      </c>
      <c r="T1890">
        <f t="shared" si="605"/>
        <v>0.52</v>
      </c>
      <c r="V1890" s="4">
        <f t="shared" si="606"/>
        <v>547.23961337990011</v>
      </c>
      <c r="W1890">
        <f t="shared" si="607"/>
        <v>6</v>
      </c>
      <c r="X1890">
        <f t="shared" si="608"/>
        <v>0.24</v>
      </c>
      <c r="Y1890">
        <f t="shared" si="609"/>
        <v>0.15</v>
      </c>
      <c r="Z1890">
        <f t="shared" si="610"/>
        <v>0.46153846153846156</v>
      </c>
      <c r="AA1890" t="str">
        <f t="shared" si="611"/>
        <v>O</v>
      </c>
      <c r="AD1890">
        <f t="shared" si="612"/>
        <v>-2.7027027027027029E-2</v>
      </c>
      <c r="AF1890" t="str">
        <f t="shared" si="613"/>
        <v>----</v>
      </c>
      <c r="AG1890" t="str">
        <f t="shared" si="614"/>
        <v>----</v>
      </c>
      <c r="AH1890" t="str">
        <f t="shared" si="615"/>
        <v>----</v>
      </c>
      <c r="AI1890" t="str">
        <f t="shared" si="616"/>
        <v>AlipatNoN</v>
      </c>
      <c r="AJ1890" t="str">
        <f t="shared" si="617"/>
        <v>----</v>
      </c>
      <c r="AK1890" t="str">
        <f t="shared" si="618"/>
        <v>----</v>
      </c>
      <c r="AM1890" s="4">
        <f t="shared" si="619"/>
        <v>547.36615448270459</v>
      </c>
      <c r="AN1890" s="4">
        <f t="shared" si="620"/>
        <v>547</v>
      </c>
      <c r="AO1890" s="4">
        <f t="shared" si="621"/>
        <v>0.36615448270458728</v>
      </c>
    </row>
    <row r="1891" spans="1:41" x14ac:dyDescent="0.25">
      <c r="A1891">
        <v>25</v>
      </c>
      <c r="B1891">
        <v>40</v>
      </c>
      <c r="C1891">
        <v>0</v>
      </c>
      <c r="D1891">
        <v>17</v>
      </c>
      <c r="E1891">
        <v>0</v>
      </c>
      <c r="F1891">
        <v>0</v>
      </c>
      <c r="H1891">
        <v>611.2192718</v>
      </c>
      <c r="J1891">
        <v>0</v>
      </c>
      <c r="K1891">
        <v>0</v>
      </c>
      <c r="L1891">
        <v>0</v>
      </c>
      <c r="M1891" t="str">
        <f t="shared" si="603"/>
        <v>No</v>
      </c>
      <c r="N1891">
        <f t="shared" si="622"/>
        <v>0</v>
      </c>
      <c r="O1891">
        <v>2066109</v>
      </c>
      <c r="P1891">
        <v>1520670</v>
      </c>
      <c r="Q1891">
        <v>1608427</v>
      </c>
      <c r="S1891">
        <f t="shared" si="604"/>
        <v>1.6</v>
      </c>
      <c r="T1891">
        <f t="shared" si="605"/>
        <v>0.68</v>
      </c>
      <c r="V1891" s="4">
        <f t="shared" si="606"/>
        <v>611.21927177990005</v>
      </c>
      <c r="W1891">
        <f t="shared" si="607"/>
        <v>6</v>
      </c>
      <c r="X1891">
        <f t="shared" si="608"/>
        <v>0.24</v>
      </c>
      <c r="Y1891">
        <f t="shared" si="609"/>
        <v>0.15</v>
      </c>
      <c r="Z1891">
        <f t="shared" si="610"/>
        <v>0.35294117647058826</v>
      </c>
      <c r="AA1891" t="str">
        <f t="shared" si="611"/>
        <v>O</v>
      </c>
      <c r="AD1891">
        <f t="shared" si="612"/>
        <v>-0.15151515151515152</v>
      </c>
      <c r="AF1891" t="str">
        <f t="shared" si="613"/>
        <v>----</v>
      </c>
      <c r="AG1891" t="str">
        <f t="shared" si="614"/>
        <v>----</v>
      </c>
      <c r="AH1891" t="str">
        <f t="shared" si="615"/>
        <v>----</v>
      </c>
      <c r="AI1891" t="str">
        <f t="shared" si="616"/>
        <v>----</v>
      </c>
      <c r="AJ1891" t="str">
        <f t="shared" si="617"/>
        <v>SatFACarb</v>
      </c>
      <c r="AK1891" t="str">
        <f t="shared" si="618"/>
        <v>----</v>
      </c>
      <c r="AM1891" s="4">
        <f t="shared" si="619"/>
        <v>611.36060723664571</v>
      </c>
      <c r="AN1891" s="4">
        <f t="shared" si="620"/>
        <v>611</v>
      </c>
      <c r="AO1891" s="4">
        <f t="shared" si="621"/>
        <v>0.3606072366457056</v>
      </c>
    </row>
    <row r="1892" spans="1:41" x14ac:dyDescent="0.25">
      <c r="A1892">
        <v>25</v>
      </c>
      <c r="B1892">
        <v>40</v>
      </c>
      <c r="C1892">
        <v>0</v>
      </c>
      <c r="D1892">
        <v>19</v>
      </c>
      <c r="E1892">
        <v>0</v>
      </c>
      <c r="F1892">
        <v>0</v>
      </c>
      <c r="H1892">
        <v>643.20910100000003</v>
      </c>
      <c r="J1892">
        <v>0</v>
      </c>
      <c r="K1892">
        <v>0</v>
      </c>
      <c r="L1892">
        <v>0</v>
      </c>
      <c r="M1892" t="str">
        <f t="shared" ref="M1892:M1955" si="623">IF(J1892&gt;0,"Yes","No")</f>
        <v>No</v>
      </c>
      <c r="N1892">
        <f t="shared" si="622"/>
        <v>0</v>
      </c>
      <c r="O1892">
        <v>2425156</v>
      </c>
      <c r="P1892">
        <v>2297498</v>
      </c>
      <c r="Q1892">
        <v>2591753</v>
      </c>
      <c r="S1892">
        <f t="shared" ref="S1892:S1955" si="624">B1892/A1892</f>
        <v>1.6</v>
      </c>
      <c r="T1892">
        <f t="shared" ref="T1892:T1955" si="625">D1892/A1892</f>
        <v>0.76</v>
      </c>
      <c r="V1892" s="4">
        <f t="shared" ref="V1892:V1955" si="626">A1892*12+(B1892-1)*1.007825+C1892*14.003074+D1892*15.9949146+E1892*31.9720707+F1892*30.9737615+0.0005485799</f>
        <v>643.20910097990009</v>
      </c>
      <c r="W1892">
        <f t="shared" ref="W1892:W1955" si="627">1+A1892-B1892/2+C1892/2+F1892/2</f>
        <v>6</v>
      </c>
      <c r="X1892">
        <f t="shared" ref="X1892:X1955" si="628">W1892/A1892</f>
        <v>0.24</v>
      </c>
      <c r="Y1892">
        <f t="shared" ref="Y1892:Y1955" si="629">W1892/B1892</f>
        <v>0.15</v>
      </c>
      <c r="Z1892">
        <f t="shared" ref="Z1892:Z1955" si="630">W1892/D1892</f>
        <v>0.31578947368421051</v>
      </c>
      <c r="AA1892" t="str">
        <f t="shared" ref="AA1892:AA1955" si="631">IF(X1892&gt;=0.3,IF(X1892&lt;=0.68,IF(Y1892&gt;=0.2,IF(Y1892&lt;=0.95,IF(Z1892&gt;=0.77,IF(Z1892&lt;=1.75,"CRAM","O"),"O"),"O"),"O"),"O"),"O")</f>
        <v>O</v>
      </c>
      <c r="AD1892">
        <f t="shared" ref="AD1892:AD1955" si="632">(1+A1892-D1892/2-E1892-B1892/2)/(A1892-D1892/2-E1892-C1892-F1892)</f>
        <v>-0.22580645161290322</v>
      </c>
      <c r="AF1892" t="str">
        <f t="shared" ref="AF1892:AF1955" si="633">IF(AD1892&gt;0.66,"CondAr","----")</f>
        <v>----</v>
      </c>
      <c r="AG1892" t="str">
        <f t="shared" ref="AG1892:AG1955" si="634">IF(AND((AD1892&gt;0.5),(AD1892&lt;=0.66)),"Aromatic","----")</f>
        <v>----</v>
      </c>
      <c r="AH1892" t="str">
        <f t="shared" ref="AH1892:AH1955" si="635">IF(AND((AD1892&lt;=0.5),(S1892&lt;1.5)),"HUnSatLig","----")</f>
        <v>----</v>
      </c>
      <c r="AI1892" t="str">
        <f t="shared" ref="AI1892:AI1955" si="636">IF(AND((T1892&lt;0.6),(S1892&gt;=1.5),(C1892=0)),"AlipatNoN","----")</f>
        <v>----</v>
      </c>
      <c r="AJ1892" t="str">
        <f t="shared" ref="AJ1892:AJ1955" si="637">IF(AND((S1892&gt;=1.5),(T1892&gt;=0.6)),"SatFACarb","----")</f>
        <v>SatFACarb</v>
      </c>
      <c r="AK1892" t="str">
        <f t="shared" ref="AK1892:AK1955" si="638">IF(AND((T1892&lt;0.6),(S1892&gt;=1.5),(C1892&gt;0)),"Alipat+N","----")</f>
        <v>----</v>
      </c>
      <c r="AM1892" s="4">
        <f t="shared" ref="AM1892:AM1955" si="639">V1892*(44/43.989828)</f>
        <v>643.35783361361632</v>
      </c>
      <c r="AN1892" s="4">
        <f t="shared" ref="AN1892:AN1955" si="640">INT(AM1892)</f>
        <v>643</v>
      </c>
      <c r="AO1892" s="4">
        <f t="shared" ref="AO1892:AO1955" si="641">AM1892-AN1892</f>
        <v>0.3578336136163216</v>
      </c>
    </row>
    <row r="1893" spans="1:41" x14ac:dyDescent="0.25">
      <c r="A1893">
        <v>25</v>
      </c>
      <c r="B1893">
        <v>42</v>
      </c>
      <c r="C1893">
        <v>0</v>
      </c>
      <c r="D1893">
        <v>7</v>
      </c>
      <c r="E1893">
        <v>0</v>
      </c>
      <c r="F1893">
        <v>0</v>
      </c>
      <c r="H1893">
        <v>453.28577580000001</v>
      </c>
      <c r="J1893">
        <v>0</v>
      </c>
      <c r="K1893">
        <v>0</v>
      </c>
      <c r="L1893">
        <v>0</v>
      </c>
      <c r="M1893" t="str">
        <f t="shared" si="623"/>
        <v>No</v>
      </c>
      <c r="N1893">
        <f t="shared" si="622"/>
        <v>0</v>
      </c>
      <c r="O1893">
        <v>1879795</v>
      </c>
      <c r="P1893">
        <v>2106478</v>
      </c>
      <c r="Q1893">
        <v>1576608</v>
      </c>
      <c r="S1893">
        <f t="shared" si="624"/>
        <v>1.68</v>
      </c>
      <c r="T1893">
        <f t="shared" si="625"/>
        <v>0.28000000000000003</v>
      </c>
      <c r="V1893" s="4">
        <f t="shared" si="626"/>
        <v>453.28577577990001</v>
      </c>
      <c r="W1893">
        <f t="shared" si="627"/>
        <v>5</v>
      </c>
      <c r="X1893">
        <f t="shared" si="628"/>
        <v>0.2</v>
      </c>
      <c r="Y1893">
        <f t="shared" si="629"/>
        <v>0.11904761904761904</v>
      </c>
      <c r="Z1893">
        <f t="shared" si="630"/>
        <v>0.7142857142857143</v>
      </c>
      <c r="AA1893" t="str">
        <f t="shared" si="631"/>
        <v>O</v>
      </c>
      <c r="AD1893">
        <f t="shared" si="632"/>
        <v>6.9767441860465115E-2</v>
      </c>
      <c r="AF1893" t="str">
        <f t="shared" si="633"/>
        <v>----</v>
      </c>
      <c r="AG1893" t="str">
        <f t="shared" si="634"/>
        <v>----</v>
      </c>
      <c r="AH1893" t="str">
        <f t="shared" si="635"/>
        <v>----</v>
      </c>
      <c r="AI1893" t="str">
        <f t="shared" si="636"/>
        <v>AlipatNoN</v>
      </c>
      <c r="AJ1893" t="str">
        <f t="shared" si="637"/>
        <v>----</v>
      </c>
      <c r="AK1893" t="str">
        <f t="shared" si="638"/>
        <v>----</v>
      </c>
      <c r="AM1893" s="4">
        <f t="shared" si="639"/>
        <v>453.39059144117584</v>
      </c>
      <c r="AN1893" s="4">
        <f t="shared" si="640"/>
        <v>453</v>
      </c>
      <c r="AO1893" s="4">
        <f t="shared" si="641"/>
        <v>0.3905914411758431</v>
      </c>
    </row>
    <row r="1894" spans="1:41" x14ac:dyDescent="0.25">
      <c r="A1894">
        <v>25</v>
      </c>
      <c r="B1894">
        <v>42</v>
      </c>
      <c r="C1894">
        <v>0</v>
      </c>
      <c r="D1894">
        <v>8</v>
      </c>
      <c r="E1894">
        <v>0</v>
      </c>
      <c r="F1894">
        <v>0</v>
      </c>
      <c r="H1894">
        <v>469.28069040000003</v>
      </c>
      <c r="J1894">
        <v>0</v>
      </c>
      <c r="K1894">
        <v>0</v>
      </c>
      <c r="L1894">
        <v>0</v>
      </c>
      <c r="M1894" t="str">
        <f t="shared" si="623"/>
        <v>No</v>
      </c>
      <c r="N1894">
        <f t="shared" si="622"/>
        <v>0</v>
      </c>
      <c r="O1894">
        <v>1883145</v>
      </c>
      <c r="P1894">
        <v>3121307</v>
      </c>
      <c r="Q1894">
        <v>2654386</v>
      </c>
      <c r="S1894">
        <f t="shared" si="624"/>
        <v>1.68</v>
      </c>
      <c r="T1894">
        <f t="shared" si="625"/>
        <v>0.32</v>
      </c>
      <c r="V1894" s="4">
        <f t="shared" si="626"/>
        <v>469.28069037990002</v>
      </c>
      <c r="W1894">
        <f t="shared" si="627"/>
        <v>5</v>
      </c>
      <c r="X1894">
        <f t="shared" si="628"/>
        <v>0.2</v>
      </c>
      <c r="Y1894">
        <f t="shared" si="629"/>
        <v>0.11904761904761904</v>
      </c>
      <c r="Z1894">
        <f t="shared" si="630"/>
        <v>0.625</v>
      </c>
      <c r="AA1894" t="str">
        <f t="shared" si="631"/>
        <v>O</v>
      </c>
      <c r="AD1894">
        <f t="shared" si="632"/>
        <v>4.7619047619047616E-2</v>
      </c>
      <c r="AF1894" t="str">
        <f t="shared" si="633"/>
        <v>----</v>
      </c>
      <c r="AG1894" t="str">
        <f t="shared" si="634"/>
        <v>----</v>
      </c>
      <c r="AH1894" t="str">
        <f t="shared" si="635"/>
        <v>----</v>
      </c>
      <c r="AI1894" t="str">
        <f t="shared" si="636"/>
        <v>AlipatNoN</v>
      </c>
      <c r="AJ1894" t="str">
        <f t="shared" si="637"/>
        <v>----</v>
      </c>
      <c r="AK1894" t="str">
        <f t="shared" si="638"/>
        <v>----</v>
      </c>
      <c r="AM1894" s="4">
        <f t="shared" si="639"/>
        <v>469.38920462966115</v>
      </c>
      <c r="AN1894" s="4">
        <f t="shared" si="640"/>
        <v>469</v>
      </c>
      <c r="AO1894" s="4">
        <f t="shared" si="641"/>
        <v>0.3892046296611511</v>
      </c>
    </row>
    <row r="1895" spans="1:41" x14ac:dyDescent="0.25">
      <c r="A1895">
        <v>25</v>
      </c>
      <c r="B1895">
        <v>42</v>
      </c>
      <c r="C1895">
        <v>0</v>
      </c>
      <c r="D1895">
        <v>9</v>
      </c>
      <c r="E1895">
        <v>0</v>
      </c>
      <c r="F1895">
        <v>0</v>
      </c>
      <c r="H1895">
        <v>485.27560499999998</v>
      </c>
      <c r="J1895">
        <v>0</v>
      </c>
      <c r="K1895">
        <v>0</v>
      </c>
      <c r="L1895">
        <v>0</v>
      </c>
      <c r="M1895" t="str">
        <f t="shared" si="623"/>
        <v>No</v>
      </c>
      <c r="N1895">
        <f t="shared" si="622"/>
        <v>0</v>
      </c>
      <c r="O1895">
        <v>2640372</v>
      </c>
      <c r="P1895">
        <v>4393183</v>
      </c>
      <c r="Q1895">
        <v>3887093</v>
      </c>
      <c r="S1895">
        <f t="shared" si="624"/>
        <v>1.68</v>
      </c>
      <c r="T1895">
        <f t="shared" si="625"/>
        <v>0.36</v>
      </c>
      <c r="V1895" s="4">
        <f t="shared" si="626"/>
        <v>485.27560497990004</v>
      </c>
      <c r="W1895">
        <f t="shared" si="627"/>
        <v>5</v>
      </c>
      <c r="X1895">
        <f t="shared" si="628"/>
        <v>0.2</v>
      </c>
      <c r="Y1895">
        <f t="shared" si="629"/>
        <v>0.11904761904761904</v>
      </c>
      <c r="Z1895">
        <f t="shared" si="630"/>
        <v>0.55555555555555558</v>
      </c>
      <c r="AA1895" t="str">
        <f t="shared" si="631"/>
        <v>O</v>
      </c>
      <c r="AD1895">
        <f t="shared" si="632"/>
        <v>2.4390243902439025E-2</v>
      </c>
      <c r="AF1895" t="str">
        <f t="shared" si="633"/>
        <v>----</v>
      </c>
      <c r="AG1895" t="str">
        <f t="shared" si="634"/>
        <v>----</v>
      </c>
      <c r="AH1895" t="str">
        <f t="shared" si="635"/>
        <v>----</v>
      </c>
      <c r="AI1895" t="str">
        <f t="shared" si="636"/>
        <v>AlipatNoN</v>
      </c>
      <c r="AJ1895" t="str">
        <f t="shared" si="637"/>
        <v>----</v>
      </c>
      <c r="AK1895" t="str">
        <f t="shared" si="638"/>
        <v>----</v>
      </c>
      <c r="AM1895" s="4">
        <f t="shared" si="639"/>
        <v>485.38781781814646</v>
      </c>
      <c r="AN1895" s="4">
        <f t="shared" si="640"/>
        <v>485</v>
      </c>
      <c r="AO1895" s="4">
        <f t="shared" si="641"/>
        <v>0.3878178181464591</v>
      </c>
    </row>
    <row r="1896" spans="1:41" x14ac:dyDescent="0.25">
      <c r="A1896">
        <v>25</v>
      </c>
      <c r="B1896">
        <v>42</v>
      </c>
      <c r="C1896">
        <v>0</v>
      </c>
      <c r="D1896">
        <v>10</v>
      </c>
      <c r="E1896">
        <v>0</v>
      </c>
      <c r="F1896">
        <v>0</v>
      </c>
      <c r="H1896">
        <v>501.2705196</v>
      </c>
      <c r="J1896">
        <v>0</v>
      </c>
      <c r="K1896">
        <v>0</v>
      </c>
      <c r="L1896">
        <v>0</v>
      </c>
      <c r="M1896" t="str">
        <f t="shared" si="623"/>
        <v>No</v>
      </c>
      <c r="N1896">
        <f t="shared" si="622"/>
        <v>0</v>
      </c>
      <c r="O1896">
        <v>3914519</v>
      </c>
      <c r="P1896">
        <v>5394041</v>
      </c>
      <c r="Q1896">
        <v>4434576</v>
      </c>
      <c r="S1896">
        <f t="shared" si="624"/>
        <v>1.68</v>
      </c>
      <c r="T1896">
        <f t="shared" si="625"/>
        <v>0.4</v>
      </c>
      <c r="V1896" s="4">
        <f t="shared" si="626"/>
        <v>501.2705195799</v>
      </c>
      <c r="W1896">
        <f t="shared" si="627"/>
        <v>5</v>
      </c>
      <c r="X1896">
        <f t="shared" si="628"/>
        <v>0.2</v>
      </c>
      <c r="Y1896">
        <f t="shared" si="629"/>
        <v>0.11904761904761904</v>
      </c>
      <c r="Z1896">
        <f t="shared" si="630"/>
        <v>0.5</v>
      </c>
      <c r="AA1896" t="str">
        <f t="shared" si="631"/>
        <v>O</v>
      </c>
      <c r="AD1896">
        <f t="shared" si="632"/>
        <v>0</v>
      </c>
      <c r="AF1896" t="str">
        <f t="shared" si="633"/>
        <v>----</v>
      </c>
      <c r="AG1896" t="str">
        <f t="shared" si="634"/>
        <v>----</v>
      </c>
      <c r="AH1896" t="str">
        <f t="shared" si="635"/>
        <v>----</v>
      </c>
      <c r="AI1896" t="str">
        <f t="shared" si="636"/>
        <v>AlipatNoN</v>
      </c>
      <c r="AJ1896" t="str">
        <f t="shared" si="637"/>
        <v>----</v>
      </c>
      <c r="AK1896" t="str">
        <f t="shared" si="638"/>
        <v>----</v>
      </c>
      <c r="AM1896" s="4">
        <f t="shared" si="639"/>
        <v>501.38643100663171</v>
      </c>
      <c r="AN1896" s="4">
        <f t="shared" si="640"/>
        <v>501</v>
      </c>
      <c r="AO1896" s="4">
        <f t="shared" si="641"/>
        <v>0.38643100663171026</v>
      </c>
    </row>
    <row r="1897" spans="1:41" x14ac:dyDescent="0.25">
      <c r="A1897">
        <v>25</v>
      </c>
      <c r="B1897">
        <v>42</v>
      </c>
      <c r="C1897">
        <v>0</v>
      </c>
      <c r="D1897">
        <v>11</v>
      </c>
      <c r="E1897">
        <v>0</v>
      </c>
      <c r="F1897">
        <v>0</v>
      </c>
      <c r="H1897">
        <v>517.26543419999996</v>
      </c>
      <c r="J1897">
        <v>0</v>
      </c>
      <c r="K1897">
        <v>0</v>
      </c>
      <c r="L1897">
        <v>0</v>
      </c>
      <c r="M1897" t="str">
        <f t="shared" si="623"/>
        <v>No</v>
      </c>
      <c r="N1897">
        <f t="shared" si="622"/>
        <v>0</v>
      </c>
      <c r="O1897">
        <v>4289475</v>
      </c>
      <c r="P1897">
        <v>6273681</v>
      </c>
      <c r="Q1897">
        <v>6309010</v>
      </c>
      <c r="S1897">
        <f t="shared" si="624"/>
        <v>1.68</v>
      </c>
      <c r="T1897">
        <f t="shared" si="625"/>
        <v>0.44</v>
      </c>
      <c r="V1897" s="4">
        <f t="shared" si="626"/>
        <v>517.26543417990013</v>
      </c>
      <c r="W1897">
        <f t="shared" si="627"/>
        <v>5</v>
      </c>
      <c r="X1897">
        <f t="shared" si="628"/>
        <v>0.2</v>
      </c>
      <c r="Y1897">
        <f t="shared" si="629"/>
        <v>0.11904761904761904</v>
      </c>
      <c r="Z1897">
        <f t="shared" si="630"/>
        <v>0.45454545454545453</v>
      </c>
      <c r="AA1897" t="str">
        <f t="shared" si="631"/>
        <v>O</v>
      </c>
      <c r="AD1897">
        <f t="shared" si="632"/>
        <v>-2.564102564102564E-2</v>
      </c>
      <c r="AF1897" t="str">
        <f t="shared" si="633"/>
        <v>----</v>
      </c>
      <c r="AG1897" t="str">
        <f t="shared" si="634"/>
        <v>----</v>
      </c>
      <c r="AH1897" t="str">
        <f t="shared" si="635"/>
        <v>----</v>
      </c>
      <c r="AI1897" t="str">
        <f t="shared" si="636"/>
        <v>AlipatNoN</v>
      </c>
      <c r="AJ1897" t="str">
        <f t="shared" si="637"/>
        <v>----</v>
      </c>
      <c r="AK1897" t="str">
        <f t="shared" si="638"/>
        <v>----</v>
      </c>
      <c r="AM1897" s="4">
        <f t="shared" si="639"/>
        <v>517.38504419511719</v>
      </c>
      <c r="AN1897" s="4">
        <f t="shared" si="640"/>
        <v>517</v>
      </c>
      <c r="AO1897" s="4">
        <f t="shared" si="641"/>
        <v>0.38504419511718879</v>
      </c>
    </row>
    <row r="1898" spans="1:41" x14ac:dyDescent="0.25">
      <c r="A1898">
        <v>25</v>
      </c>
      <c r="B1898">
        <v>42</v>
      </c>
      <c r="C1898">
        <v>0</v>
      </c>
      <c r="D1898">
        <v>12</v>
      </c>
      <c r="E1898">
        <v>0</v>
      </c>
      <c r="F1898">
        <v>0</v>
      </c>
      <c r="H1898">
        <v>533.26034879999997</v>
      </c>
      <c r="J1898">
        <v>0</v>
      </c>
      <c r="K1898">
        <v>0</v>
      </c>
      <c r="L1898">
        <v>0</v>
      </c>
      <c r="M1898" t="str">
        <f t="shared" si="623"/>
        <v>No</v>
      </c>
      <c r="N1898">
        <f t="shared" si="622"/>
        <v>0</v>
      </c>
      <c r="O1898">
        <v>3666639</v>
      </c>
      <c r="P1898">
        <v>4602647</v>
      </c>
      <c r="Q1898">
        <v>5215382</v>
      </c>
      <c r="S1898">
        <f t="shared" si="624"/>
        <v>1.68</v>
      </c>
      <c r="T1898">
        <f t="shared" si="625"/>
        <v>0.48</v>
      </c>
      <c r="V1898" s="4">
        <f t="shared" si="626"/>
        <v>533.26034877990003</v>
      </c>
      <c r="W1898">
        <f t="shared" si="627"/>
        <v>5</v>
      </c>
      <c r="X1898">
        <f t="shared" si="628"/>
        <v>0.2</v>
      </c>
      <c r="Y1898">
        <f t="shared" si="629"/>
        <v>0.11904761904761904</v>
      </c>
      <c r="Z1898">
        <f t="shared" si="630"/>
        <v>0.41666666666666669</v>
      </c>
      <c r="AA1898" t="str">
        <f t="shared" si="631"/>
        <v>O</v>
      </c>
      <c r="AD1898">
        <f t="shared" si="632"/>
        <v>-5.2631578947368418E-2</v>
      </c>
      <c r="AF1898" t="str">
        <f t="shared" si="633"/>
        <v>----</v>
      </c>
      <c r="AG1898" t="str">
        <f t="shared" si="634"/>
        <v>----</v>
      </c>
      <c r="AH1898" t="str">
        <f t="shared" si="635"/>
        <v>----</v>
      </c>
      <c r="AI1898" t="str">
        <f t="shared" si="636"/>
        <v>AlipatNoN</v>
      </c>
      <c r="AJ1898" t="str">
        <f t="shared" si="637"/>
        <v>----</v>
      </c>
      <c r="AK1898" t="str">
        <f t="shared" si="638"/>
        <v>----</v>
      </c>
      <c r="AM1898" s="4">
        <f t="shared" si="639"/>
        <v>533.38365738360233</v>
      </c>
      <c r="AN1898" s="4">
        <f t="shared" si="640"/>
        <v>533</v>
      </c>
      <c r="AO1898" s="4">
        <f t="shared" si="641"/>
        <v>0.38365738360232626</v>
      </c>
    </row>
    <row r="1899" spans="1:41" x14ac:dyDescent="0.25">
      <c r="A1899">
        <v>25</v>
      </c>
      <c r="B1899">
        <v>42</v>
      </c>
      <c r="C1899">
        <v>0</v>
      </c>
      <c r="D1899">
        <v>13</v>
      </c>
      <c r="E1899">
        <v>0</v>
      </c>
      <c r="F1899">
        <v>0</v>
      </c>
      <c r="H1899">
        <v>549.25526339999999</v>
      </c>
      <c r="J1899">
        <v>0</v>
      </c>
      <c r="K1899">
        <v>0</v>
      </c>
      <c r="L1899">
        <v>0</v>
      </c>
      <c r="M1899" t="str">
        <f t="shared" si="623"/>
        <v>No</v>
      </c>
      <c r="N1899">
        <f t="shared" si="622"/>
        <v>0</v>
      </c>
      <c r="O1899">
        <v>1825544</v>
      </c>
      <c r="P1899">
        <v>2524378</v>
      </c>
      <c r="Q1899">
        <v>3003171</v>
      </c>
      <c r="S1899">
        <f t="shared" si="624"/>
        <v>1.68</v>
      </c>
      <c r="T1899">
        <f t="shared" si="625"/>
        <v>0.52</v>
      </c>
      <c r="V1899" s="4">
        <f t="shared" si="626"/>
        <v>549.25526337990004</v>
      </c>
      <c r="W1899">
        <f t="shared" si="627"/>
        <v>5</v>
      </c>
      <c r="X1899">
        <f t="shared" si="628"/>
        <v>0.2</v>
      </c>
      <c r="Y1899">
        <f t="shared" si="629"/>
        <v>0.11904761904761904</v>
      </c>
      <c r="Z1899">
        <f t="shared" si="630"/>
        <v>0.38461538461538464</v>
      </c>
      <c r="AA1899" t="str">
        <f t="shared" si="631"/>
        <v>O</v>
      </c>
      <c r="AD1899">
        <f t="shared" si="632"/>
        <v>-8.1081081081081086E-2</v>
      </c>
      <c r="AF1899" t="str">
        <f t="shared" si="633"/>
        <v>----</v>
      </c>
      <c r="AG1899" t="str">
        <f t="shared" si="634"/>
        <v>----</v>
      </c>
      <c r="AH1899" t="str">
        <f t="shared" si="635"/>
        <v>----</v>
      </c>
      <c r="AI1899" t="str">
        <f t="shared" si="636"/>
        <v>AlipatNoN</v>
      </c>
      <c r="AJ1899" t="str">
        <f t="shared" si="637"/>
        <v>----</v>
      </c>
      <c r="AK1899" t="str">
        <f t="shared" si="638"/>
        <v>----</v>
      </c>
      <c r="AM1899" s="4">
        <f t="shared" si="639"/>
        <v>549.38227057208769</v>
      </c>
      <c r="AN1899" s="4">
        <f t="shared" si="640"/>
        <v>549</v>
      </c>
      <c r="AO1899" s="4">
        <f t="shared" si="641"/>
        <v>0.38227057208769111</v>
      </c>
    </row>
    <row r="1900" spans="1:41" x14ac:dyDescent="0.25">
      <c r="A1900">
        <v>25</v>
      </c>
      <c r="B1900">
        <v>42</v>
      </c>
      <c r="C1900">
        <v>0</v>
      </c>
      <c r="D1900">
        <v>17</v>
      </c>
      <c r="E1900">
        <v>0</v>
      </c>
      <c r="F1900">
        <v>0</v>
      </c>
      <c r="H1900">
        <v>613.23492180000005</v>
      </c>
      <c r="J1900">
        <v>0</v>
      </c>
      <c r="K1900">
        <v>0</v>
      </c>
      <c r="L1900">
        <v>0</v>
      </c>
      <c r="M1900" t="str">
        <f t="shared" si="623"/>
        <v>No</v>
      </c>
      <c r="N1900">
        <f t="shared" si="622"/>
        <v>0</v>
      </c>
      <c r="O1900">
        <v>2680094</v>
      </c>
      <c r="P1900">
        <v>3472884</v>
      </c>
      <c r="Q1900">
        <v>2809275</v>
      </c>
      <c r="S1900">
        <f t="shared" si="624"/>
        <v>1.68</v>
      </c>
      <c r="T1900">
        <f t="shared" si="625"/>
        <v>0.68</v>
      </c>
      <c r="V1900" s="4">
        <f t="shared" si="626"/>
        <v>613.23492177989999</v>
      </c>
      <c r="W1900">
        <f t="shared" si="627"/>
        <v>5</v>
      </c>
      <c r="X1900">
        <f t="shared" si="628"/>
        <v>0.2</v>
      </c>
      <c r="Y1900">
        <f t="shared" si="629"/>
        <v>0.11904761904761904</v>
      </c>
      <c r="Z1900">
        <f t="shared" si="630"/>
        <v>0.29411764705882354</v>
      </c>
      <c r="AA1900" t="str">
        <f t="shared" si="631"/>
        <v>O</v>
      </c>
      <c r="AD1900">
        <f t="shared" si="632"/>
        <v>-0.21212121212121213</v>
      </c>
      <c r="AF1900" t="str">
        <f t="shared" si="633"/>
        <v>----</v>
      </c>
      <c r="AG1900" t="str">
        <f t="shared" si="634"/>
        <v>----</v>
      </c>
      <c r="AH1900" t="str">
        <f t="shared" si="635"/>
        <v>----</v>
      </c>
      <c r="AI1900" t="str">
        <f t="shared" si="636"/>
        <v>----</v>
      </c>
      <c r="AJ1900" t="str">
        <f t="shared" si="637"/>
        <v>SatFACarb</v>
      </c>
      <c r="AK1900" t="str">
        <f t="shared" si="638"/>
        <v>----</v>
      </c>
      <c r="AM1900" s="4">
        <f t="shared" si="639"/>
        <v>613.37672332602881</v>
      </c>
      <c r="AN1900" s="4">
        <f t="shared" si="640"/>
        <v>613</v>
      </c>
      <c r="AO1900" s="4">
        <f t="shared" si="641"/>
        <v>0.37672332602880942</v>
      </c>
    </row>
    <row r="1901" spans="1:41" x14ac:dyDescent="0.25">
      <c r="A1901">
        <v>25</v>
      </c>
      <c r="B1901">
        <v>44</v>
      </c>
      <c r="C1901">
        <v>0</v>
      </c>
      <c r="D1901">
        <v>8</v>
      </c>
      <c r="E1901">
        <v>0</v>
      </c>
      <c r="F1901">
        <v>0</v>
      </c>
      <c r="H1901">
        <v>471.29634040000002</v>
      </c>
      <c r="J1901">
        <v>0</v>
      </c>
      <c r="K1901">
        <v>0</v>
      </c>
      <c r="L1901">
        <v>0</v>
      </c>
      <c r="M1901" t="str">
        <f t="shared" si="623"/>
        <v>No</v>
      </c>
      <c r="N1901">
        <f t="shared" si="622"/>
        <v>0</v>
      </c>
      <c r="O1901">
        <v>2248678</v>
      </c>
      <c r="P1901">
        <v>1691129</v>
      </c>
      <c r="Q1901">
        <v>1766839</v>
      </c>
      <c r="S1901">
        <f t="shared" si="624"/>
        <v>1.76</v>
      </c>
      <c r="T1901">
        <f t="shared" si="625"/>
        <v>0.32</v>
      </c>
      <c r="V1901" s="4">
        <f t="shared" si="626"/>
        <v>471.29634037990002</v>
      </c>
      <c r="W1901">
        <f t="shared" si="627"/>
        <v>4</v>
      </c>
      <c r="X1901">
        <f t="shared" si="628"/>
        <v>0.16</v>
      </c>
      <c r="Y1901">
        <f t="shared" si="629"/>
        <v>9.0909090909090912E-2</v>
      </c>
      <c r="Z1901">
        <f t="shared" si="630"/>
        <v>0.5</v>
      </c>
      <c r="AA1901" t="str">
        <f t="shared" si="631"/>
        <v>O</v>
      </c>
      <c r="AD1901">
        <f t="shared" si="632"/>
        <v>0</v>
      </c>
      <c r="AF1901" t="str">
        <f t="shared" si="633"/>
        <v>----</v>
      </c>
      <c r="AG1901" t="str">
        <f t="shared" si="634"/>
        <v>----</v>
      </c>
      <c r="AH1901" t="str">
        <f t="shared" si="635"/>
        <v>----</v>
      </c>
      <c r="AI1901" t="str">
        <f t="shared" si="636"/>
        <v>AlipatNoN</v>
      </c>
      <c r="AJ1901" t="str">
        <f t="shared" si="637"/>
        <v>----</v>
      </c>
      <c r="AK1901" t="str">
        <f t="shared" si="638"/>
        <v>----</v>
      </c>
      <c r="AM1901" s="4">
        <f t="shared" si="639"/>
        <v>471.40532071904437</v>
      </c>
      <c r="AN1901" s="4">
        <f t="shared" si="640"/>
        <v>471</v>
      </c>
      <c r="AO1901" s="4">
        <f t="shared" si="641"/>
        <v>0.40532071904436862</v>
      </c>
    </row>
    <row r="1902" spans="1:41" x14ac:dyDescent="0.25">
      <c r="A1902">
        <v>25</v>
      </c>
      <c r="B1902">
        <v>44</v>
      </c>
      <c r="C1902">
        <v>0</v>
      </c>
      <c r="D1902">
        <v>9</v>
      </c>
      <c r="E1902">
        <v>0</v>
      </c>
      <c r="F1902">
        <v>0</v>
      </c>
      <c r="H1902">
        <v>487.29125499999998</v>
      </c>
      <c r="J1902">
        <v>0</v>
      </c>
      <c r="K1902">
        <v>0</v>
      </c>
      <c r="L1902">
        <v>0</v>
      </c>
      <c r="M1902" t="str">
        <f t="shared" si="623"/>
        <v>No</v>
      </c>
      <c r="N1902">
        <f t="shared" si="622"/>
        <v>0</v>
      </c>
      <c r="O1902">
        <v>3194384</v>
      </c>
      <c r="P1902">
        <v>3832208</v>
      </c>
      <c r="Q1902">
        <v>3773505</v>
      </c>
      <c r="S1902">
        <f t="shared" si="624"/>
        <v>1.76</v>
      </c>
      <c r="T1902">
        <f t="shared" si="625"/>
        <v>0.36</v>
      </c>
      <c r="V1902" s="4">
        <f t="shared" si="626"/>
        <v>487.29125497989997</v>
      </c>
      <c r="W1902">
        <f t="shared" si="627"/>
        <v>4</v>
      </c>
      <c r="X1902">
        <f t="shared" si="628"/>
        <v>0.16</v>
      </c>
      <c r="Y1902">
        <f t="shared" si="629"/>
        <v>9.0909090909090912E-2</v>
      </c>
      <c r="Z1902">
        <f t="shared" si="630"/>
        <v>0.44444444444444442</v>
      </c>
      <c r="AA1902" t="str">
        <f t="shared" si="631"/>
        <v>O</v>
      </c>
      <c r="AD1902">
        <f t="shared" si="632"/>
        <v>-2.4390243902439025E-2</v>
      </c>
      <c r="AF1902" t="str">
        <f t="shared" si="633"/>
        <v>----</v>
      </c>
      <c r="AG1902" t="str">
        <f t="shared" si="634"/>
        <v>----</v>
      </c>
      <c r="AH1902" t="str">
        <f t="shared" si="635"/>
        <v>----</v>
      </c>
      <c r="AI1902" t="str">
        <f t="shared" si="636"/>
        <v>AlipatNoN</v>
      </c>
      <c r="AJ1902" t="str">
        <f t="shared" si="637"/>
        <v>----</v>
      </c>
      <c r="AK1902" t="str">
        <f t="shared" si="638"/>
        <v>----</v>
      </c>
      <c r="AM1902" s="4">
        <f t="shared" si="639"/>
        <v>487.40393390752962</v>
      </c>
      <c r="AN1902" s="4">
        <f t="shared" si="640"/>
        <v>487</v>
      </c>
      <c r="AO1902" s="4">
        <f t="shared" si="641"/>
        <v>0.40393390752961977</v>
      </c>
    </row>
    <row r="1903" spans="1:41" x14ac:dyDescent="0.25">
      <c r="A1903">
        <v>25</v>
      </c>
      <c r="B1903">
        <v>44</v>
      </c>
      <c r="C1903">
        <v>0</v>
      </c>
      <c r="D1903">
        <v>10</v>
      </c>
      <c r="E1903">
        <v>0</v>
      </c>
      <c r="F1903">
        <v>0</v>
      </c>
      <c r="H1903">
        <v>503.28616959999999</v>
      </c>
      <c r="J1903">
        <v>0</v>
      </c>
      <c r="K1903">
        <v>0</v>
      </c>
      <c r="L1903">
        <v>0</v>
      </c>
      <c r="M1903" t="str">
        <f t="shared" si="623"/>
        <v>No</v>
      </c>
      <c r="N1903">
        <f t="shared" si="622"/>
        <v>0</v>
      </c>
      <c r="O1903">
        <v>2200892</v>
      </c>
      <c r="P1903">
        <v>3382049</v>
      </c>
      <c r="Q1903">
        <v>3481315</v>
      </c>
      <c r="S1903">
        <f t="shared" si="624"/>
        <v>1.76</v>
      </c>
      <c r="T1903">
        <f t="shared" si="625"/>
        <v>0.4</v>
      </c>
      <c r="V1903" s="4">
        <f t="shared" si="626"/>
        <v>503.28616957989999</v>
      </c>
      <c r="W1903">
        <f t="shared" si="627"/>
        <v>4</v>
      </c>
      <c r="X1903">
        <f t="shared" si="628"/>
        <v>0.16</v>
      </c>
      <c r="Y1903">
        <f t="shared" si="629"/>
        <v>9.0909090909090912E-2</v>
      </c>
      <c r="Z1903">
        <f t="shared" si="630"/>
        <v>0.4</v>
      </c>
      <c r="AA1903" t="str">
        <f t="shared" si="631"/>
        <v>O</v>
      </c>
      <c r="AD1903">
        <f t="shared" si="632"/>
        <v>-0.05</v>
      </c>
      <c r="AF1903" t="str">
        <f t="shared" si="633"/>
        <v>----</v>
      </c>
      <c r="AG1903" t="str">
        <f t="shared" si="634"/>
        <v>----</v>
      </c>
      <c r="AH1903" t="str">
        <f t="shared" si="635"/>
        <v>----</v>
      </c>
      <c r="AI1903" t="str">
        <f t="shared" si="636"/>
        <v>AlipatNoN</v>
      </c>
      <c r="AJ1903" t="str">
        <f t="shared" si="637"/>
        <v>----</v>
      </c>
      <c r="AK1903" t="str">
        <f t="shared" si="638"/>
        <v>----</v>
      </c>
      <c r="AM1903" s="4">
        <f t="shared" si="639"/>
        <v>503.40254709601493</v>
      </c>
      <c r="AN1903" s="4">
        <f t="shared" si="640"/>
        <v>503</v>
      </c>
      <c r="AO1903" s="4">
        <f t="shared" si="641"/>
        <v>0.40254709601492777</v>
      </c>
    </row>
    <row r="1904" spans="1:41" x14ac:dyDescent="0.25">
      <c r="A1904">
        <v>25</v>
      </c>
      <c r="B1904">
        <v>44</v>
      </c>
      <c r="C1904">
        <v>0</v>
      </c>
      <c r="D1904">
        <v>11</v>
      </c>
      <c r="E1904">
        <v>0</v>
      </c>
      <c r="F1904">
        <v>0</v>
      </c>
      <c r="H1904">
        <v>519.28108420000001</v>
      </c>
      <c r="J1904">
        <v>0</v>
      </c>
      <c r="K1904">
        <v>0</v>
      </c>
      <c r="L1904">
        <v>0</v>
      </c>
      <c r="M1904" t="str">
        <f t="shared" si="623"/>
        <v>No</v>
      </c>
      <c r="N1904">
        <f t="shared" si="622"/>
        <v>0</v>
      </c>
      <c r="O1904">
        <v>2282939</v>
      </c>
      <c r="P1904">
        <v>4468438</v>
      </c>
      <c r="Q1904">
        <v>3895472</v>
      </c>
      <c r="S1904">
        <f t="shared" si="624"/>
        <v>1.76</v>
      </c>
      <c r="T1904">
        <f t="shared" si="625"/>
        <v>0.44</v>
      </c>
      <c r="V1904" s="4">
        <f t="shared" si="626"/>
        <v>519.28108417990006</v>
      </c>
      <c r="W1904">
        <f t="shared" si="627"/>
        <v>4</v>
      </c>
      <c r="X1904">
        <f t="shared" si="628"/>
        <v>0.16</v>
      </c>
      <c r="Y1904">
        <f t="shared" si="629"/>
        <v>9.0909090909090912E-2</v>
      </c>
      <c r="Z1904">
        <f t="shared" si="630"/>
        <v>0.36363636363636365</v>
      </c>
      <c r="AA1904" t="str">
        <f t="shared" si="631"/>
        <v>O</v>
      </c>
      <c r="AD1904">
        <f t="shared" si="632"/>
        <v>-7.6923076923076927E-2</v>
      </c>
      <c r="AF1904" t="str">
        <f t="shared" si="633"/>
        <v>----</v>
      </c>
      <c r="AG1904" t="str">
        <f t="shared" si="634"/>
        <v>----</v>
      </c>
      <c r="AH1904" t="str">
        <f t="shared" si="635"/>
        <v>----</v>
      </c>
      <c r="AI1904" t="str">
        <f t="shared" si="636"/>
        <v>AlipatNoN</v>
      </c>
      <c r="AJ1904" t="str">
        <f t="shared" si="637"/>
        <v>----</v>
      </c>
      <c r="AK1904" t="str">
        <f t="shared" si="638"/>
        <v>----</v>
      </c>
      <c r="AM1904" s="4">
        <f t="shared" si="639"/>
        <v>519.40116028450029</v>
      </c>
      <c r="AN1904" s="4">
        <f t="shared" si="640"/>
        <v>519</v>
      </c>
      <c r="AO1904" s="4">
        <f t="shared" si="641"/>
        <v>0.40116028450029262</v>
      </c>
    </row>
    <row r="1905" spans="1:41" x14ac:dyDescent="0.25">
      <c r="A1905">
        <v>25</v>
      </c>
      <c r="B1905">
        <v>44</v>
      </c>
      <c r="C1905">
        <v>0</v>
      </c>
      <c r="D1905">
        <v>12</v>
      </c>
      <c r="E1905">
        <v>0</v>
      </c>
      <c r="F1905">
        <v>0</v>
      </c>
      <c r="H1905">
        <v>535.27599880000002</v>
      </c>
      <c r="J1905">
        <v>0</v>
      </c>
      <c r="K1905">
        <v>0</v>
      </c>
      <c r="L1905">
        <v>0</v>
      </c>
      <c r="M1905" t="str">
        <f t="shared" si="623"/>
        <v>No</v>
      </c>
      <c r="N1905">
        <f t="shared" si="622"/>
        <v>0</v>
      </c>
      <c r="O1905">
        <v>2391707</v>
      </c>
      <c r="P1905">
        <v>3687149</v>
      </c>
      <c r="Q1905">
        <v>3657846</v>
      </c>
      <c r="S1905">
        <f t="shared" si="624"/>
        <v>1.76</v>
      </c>
      <c r="T1905">
        <f t="shared" si="625"/>
        <v>0.48</v>
      </c>
      <c r="V1905" s="4">
        <f t="shared" si="626"/>
        <v>535.27599877990008</v>
      </c>
      <c r="W1905">
        <f t="shared" si="627"/>
        <v>4</v>
      </c>
      <c r="X1905">
        <f t="shared" si="628"/>
        <v>0.16</v>
      </c>
      <c r="Y1905">
        <f t="shared" si="629"/>
        <v>9.0909090909090912E-2</v>
      </c>
      <c r="Z1905">
        <f t="shared" si="630"/>
        <v>0.33333333333333331</v>
      </c>
      <c r="AA1905" t="str">
        <f t="shared" si="631"/>
        <v>O</v>
      </c>
      <c r="AD1905">
        <f t="shared" si="632"/>
        <v>-0.10526315789473684</v>
      </c>
      <c r="AF1905" t="str">
        <f t="shared" si="633"/>
        <v>----</v>
      </c>
      <c r="AG1905" t="str">
        <f t="shared" si="634"/>
        <v>----</v>
      </c>
      <c r="AH1905" t="str">
        <f t="shared" si="635"/>
        <v>----</v>
      </c>
      <c r="AI1905" t="str">
        <f t="shared" si="636"/>
        <v>AlipatNoN</v>
      </c>
      <c r="AJ1905" t="str">
        <f t="shared" si="637"/>
        <v>----</v>
      </c>
      <c r="AK1905" t="str">
        <f t="shared" si="638"/>
        <v>----</v>
      </c>
      <c r="AM1905" s="4">
        <f t="shared" si="639"/>
        <v>535.39977347298566</v>
      </c>
      <c r="AN1905" s="4">
        <f t="shared" si="640"/>
        <v>535</v>
      </c>
      <c r="AO1905" s="4">
        <f t="shared" si="641"/>
        <v>0.39977347298565746</v>
      </c>
    </row>
    <row r="1906" spans="1:41" x14ac:dyDescent="0.25">
      <c r="A1906">
        <v>25</v>
      </c>
      <c r="B1906">
        <v>44</v>
      </c>
      <c r="C1906">
        <v>0</v>
      </c>
      <c r="D1906">
        <v>13</v>
      </c>
      <c r="E1906">
        <v>0</v>
      </c>
      <c r="F1906">
        <v>0</v>
      </c>
      <c r="H1906">
        <v>551.27091340000004</v>
      </c>
      <c r="J1906">
        <v>0</v>
      </c>
      <c r="K1906">
        <v>0</v>
      </c>
      <c r="L1906">
        <v>0</v>
      </c>
      <c r="M1906" t="str">
        <f t="shared" si="623"/>
        <v>No</v>
      </c>
      <c r="N1906">
        <f t="shared" si="622"/>
        <v>0</v>
      </c>
      <c r="O1906">
        <v>1620689</v>
      </c>
      <c r="P1906">
        <v>1998963</v>
      </c>
      <c r="Q1906">
        <v>2101990</v>
      </c>
      <c r="S1906">
        <f t="shared" si="624"/>
        <v>1.76</v>
      </c>
      <c r="T1906">
        <f t="shared" si="625"/>
        <v>0.52</v>
      </c>
      <c r="V1906" s="4">
        <f t="shared" si="626"/>
        <v>551.27091337990009</v>
      </c>
      <c r="W1906">
        <f t="shared" si="627"/>
        <v>4</v>
      </c>
      <c r="X1906">
        <f t="shared" si="628"/>
        <v>0.16</v>
      </c>
      <c r="Y1906">
        <f t="shared" si="629"/>
        <v>9.0909090909090912E-2</v>
      </c>
      <c r="Z1906">
        <f t="shared" si="630"/>
        <v>0.30769230769230771</v>
      </c>
      <c r="AA1906" t="str">
        <f t="shared" si="631"/>
        <v>O</v>
      </c>
      <c r="AD1906">
        <f t="shared" si="632"/>
        <v>-0.13513513513513514</v>
      </c>
      <c r="AF1906" t="str">
        <f t="shared" si="633"/>
        <v>----</v>
      </c>
      <c r="AG1906" t="str">
        <f t="shared" si="634"/>
        <v>----</v>
      </c>
      <c r="AH1906" t="str">
        <f t="shared" si="635"/>
        <v>----</v>
      </c>
      <c r="AI1906" t="str">
        <f t="shared" si="636"/>
        <v>AlipatNoN</v>
      </c>
      <c r="AJ1906" t="str">
        <f t="shared" si="637"/>
        <v>----</v>
      </c>
      <c r="AK1906" t="str">
        <f t="shared" si="638"/>
        <v>----</v>
      </c>
      <c r="AM1906" s="4">
        <f t="shared" si="639"/>
        <v>551.39838666147091</v>
      </c>
      <c r="AN1906" s="4">
        <f t="shared" si="640"/>
        <v>551</v>
      </c>
      <c r="AO1906" s="4">
        <f t="shared" si="641"/>
        <v>0.39838666147090862</v>
      </c>
    </row>
    <row r="1907" spans="1:41" x14ac:dyDescent="0.25">
      <c r="A1907">
        <v>25</v>
      </c>
      <c r="B1907">
        <v>44</v>
      </c>
      <c r="C1907">
        <v>0</v>
      </c>
      <c r="D1907">
        <v>17</v>
      </c>
      <c r="E1907">
        <v>0</v>
      </c>
      <c r="F1907">
        <v>0</v>
      </c>
      <c r="H1907">
        <v>615.25057179999999</v>
      </c>
      <c r="J1907">
        <v>0</v>
      </c>
      <c r="K1907">
        <v>0</v>
      </c>
      <c r="L1907">
        <v>0</v>
      </c>
      <c r="M1907" t="str">
        <f t="shared" si="623"/>
        <v>No</v>
      </c>
      <c r="N1907">
        <f t="shared" si="622"/>
        <v>0</v>
      </c>
      <c r="O1907">
        <v>2811263</v>
      </c>
      <c r="P1907">
        <v>3202508</v>
      </c>
      <c r="Q1907">
        <v>3164549</v>
      </c>
      <c r="S1907">
        <f t="shared" si="624"/>
        <v>1.76</v>
      </c>
      <c r="T1907">
        <f t="shared" si="625"/>
        <v>0.68</v>
      </c>
      <c r="V1907" s="4">
        <f t="shared" si="626"/>
        <v>615.25057177990004</v>
      </c>
      <c r="W1907">
        <f t="shared" si="627"/>
        <v>4</v>
      </c>
      <c r="X1907">
        <f t="shared" si="628"/>
        <v>0.16</v>
      </c>
      <c r="Y1907">
        <f t="shared" si="629"/>
        <v>9.0909090909090912E-2</v>
      </c>
      <c r="Z1907">
        <f t="shared" si="630"/>
        <v>0.23529411764705882</v>
      </c>
      <c r="AA1907" t="str">
        <f t="shared" si="631"/>
        <v>O</v>
      </c>
      <c r="AD1907">
        <f t="shared" si="632"/>
        <v>-0.27272727272727271</v>
      </c>
      <c r="AF1907" t="str">
        <f t="shared" si="633"/>
        <v>----</v>
      </c>
      <c r="AG1907" t="str">
        <f t="shared" si="634"/>
        <v>----</v>
      </c>
      <c r="AH1907" t="str">
        <f t="shared" si="635"/>
        <v>----</v>
      </c>
      <c r="AI1907" t="str">
        <f t="shared" si="636"/>
        <v>----</v>
      </c>
      <c r="AJ1907" t="str">
        <f t="shared" si="637"/>
        <v>SatFACarb</v>
      </c>
      <c r="AK1907" t="str">
        <f t="shared" si="638"/>
        <v>----</v>
      </c>
      <c r="AM1907" s="4">
        <f t="shared" si="639"/>
        <v>615.39283941541214</v>
      </c>
      <c r="AN1907" s="4">
        <f t="shared" si="640"/>
        <v>615</v>
      </c>
      <c r="AO1907" s="4">
        <f t="shared" si="641"/>
        <v>0.39283941541214062</v>
      </c>
    </row>
    <row r="1908" spans="1:41" x14ac:dyDescent="0.25">
      <c r="A1908">
        <v>25</v>
      </c>
      <c r="B1908">
        <v>44</v>
      </c>
      <c r="C1908">
        <v>0</v>
      </c>
      <c r="D1908">
        <v>18</v>
      </c>
      <c r="E1908">
        <v>0</v>
      </c>
      <c r="F1908">
        <v>0</v>
      </c>
      <c r="H1908">
        <v>631.2454864</v>
      </c>
      <c r="J1908">
        <v>0</v>
      </c>
      <c r="K1908">
        <v>0</v>
      </c>
      <c r="L1908">
        <v>0</v>
      </c>
      <c r="M1908" t="str">
        <f t="shared" si="623"/>
        <v>No</v>
      </c>
      <c r="N1908">
        <f t="shared" si="622"/>
        <v>0</v>
      </c>
      <c r="O1908">
        <v>3947544</v>
      </c>
      <c r="P1908">
        <v>4106475</v>
      </c>
      <c r="Q1908">
        <v>4268804</v>
      </c>
      <c r="S1908">
        <f t="shared" si="624"/>
        <v>1.76</v>
      </c>
      <c r="T1908">
        <f t="shared" si="625"/>
        <v>0.72</v>
      </c>
      <c r="V1908" s="4">
        <f t="shared" si="626"/>
        <v>631.24548637990006</v>
      </c>
      <c r="W1908">
        <f t="shared" si="627"/>
        <v>4</v>
      </c>
      <c r="X1908">
        <f t="shared" si="628"/>
        <v>0.16</v>
      </c>
      <c r="Y1908">
        <f t="shared" si="629"/>
        <v>9.0909090909090912E-2</v>
      </c>
      <c r="Z1908">
        <f t="shared" si="630"/>
        <v>0.22222222222222221</v>
      </c>
      <c r="AA1908" t="str">
        <f t="shared" si="631"/>
        <v>O</v>
      </c>
      <c r="AD1908">
        <f t="shared" si="632"/>
        <v>-0.3125</v>
      </c>
      <c r="AF1908" t="str">
        <f t="shared" si="633"/>
        <v>----</v>
      </c>
      <c r="AG1908" t="str">
        <f t="shared" si="634"/>
        <v>----</v>
      </c>
      <c r="AH1908" t="str">
        <f t="shared" si="635"/>
        <v>----</v>
      </c>
      <c r="AI1908" t="str">
        <f t="shared" si="636"/>
        <v>----</v>
      </c>
      <c r="AJ1908" t="str">
        <f t="shared" si="637"/>
        <v>SatFACarb</v>
      </c>
      <c r="AK1908" t="str">
        <f t="shared" si="638"/>
        <v>----</v>
      </c>
      <c r="AM1908" s="4">
        <f t="shared" si="639"/>
        <v>631.39145260389739</v>
      </c>
      <c r="AN1908" s="4">
        <f t="shared" si="640"/>
        <v>631</v>
      </c>
      <c r="AO1908" s="4">
        <f t="shared" si="641"/>
        <v>0.39145260389739178</v>
      </c>
    </row>
    <row r="1909" spans="1:41" x14ac:dyDescent="0.25">
      <c r="A1909">
        <v>25</v>
      </c>
      <c r="B1909">
        <v>44</v>
      </c>
      <c r="C1909">
        <v>0</v>
      </c>
      <c r="D1909">
        <v>19</v>
      </c>
      <c r="E1909">
        <v>0</v>
      </c>
      <c r="F1909">
        <v>0</v>
      </c>
      <c r="H1909">
        <v>647.24040100000002</v>
      </c>
      <c r="J1909">
        <v>0</v>
      </c>
      <c r="K1909">
        <v>0</v>
      </c>
      <c r="L1909">
        <v>0</v>
      </c>
      <c r="M1909" t="str">
        <f t="shared" si="623"/>
        <v>No</v>
      </c>
      <c r="N1909">
        <f t="shared" si="622"/>
        <v>0</v>
      </c>
      <c r="O1909">
        <v>2256258</v>
      </c>
      <c r="P1909">
        <v>2576524</v>
      </c>
      <c r="Q1909">
        <v>2886382</v>
      </c>
      <c r="S1909">
        <f t="shared" si="624"/>
        <v>1.76</v>
      </c>
      <c r="T1909">
        <f t="shared" si="625"/>
        <v>0.76</v>
      </c>
      <c r="V1909" s="4">
        <f t="shared" si="626"/>
        <v>647.24040097990007</v>
      </c>
      <c r="W1909">
        <f t="shared" si="627"/>
        <v>4</v>
      </c>
      <c r="X1909">
        <f t="shared" si="628"/>
        <v>0.16</v>
      </c>
      <c r="Y1909">
        <f t="shared" si="629"/>
        <v>9.0909090909090912E-2</v>
      </c>
      <c r="Z1909">
        <f t="shared" si="630"/>
        <v>0.21052631578947367</v>
      </c>
      <c r="AA1909" t="str">
        <f t="shared" si="631"/>
        <v>O</v>
      </c>
      <c r="AD1909">
        <f t="shared" si="632"/>
        <v>-0.35483870967741937</v>
      </c>
      <c r="AF1909" t="str">
        <f t="shared" si="633"/>
        <v>----</v>
      </c>
      <c r="AG1909" t="str">
        <f t="shared" si="634"/>
        <v>----</v>
      </c>
      <c r="AH1909" t="str">
        <f t="shared" si="635"/>
        <v>----</v>
      </c>
      <c r="AI1909" t="str">
        <f t="shared" si="636"/>
        <v>----</v>
      </c>
      <c r="AJ1909" t="str">
        <f t="shared" si="637"/>
        <v>SatFACarb</v>
      </c>
      <c r="AK1909" t="str">
        <f t="shared" si="638"/>
        <v>----</v>
      </c>
      <c r="AM1909" s="4">
        <f t="shared" si="639"/>
        <v>647.39006579238276</v>
      </c>
      <c r="AN1909" s="4">
        <f t="shared" si="640"/>
        <v>647</v>
      </c>
      <c r="AO1909" s="4">
        <f t="shared" si="641"/>
        <v>0.39006579238275663</v>
      </c>
    </row>
    <row r="1910" spans="1:41" x14ac:dyDescent="0.25">
      <c r="A1910">
        <v>25</v>
      </c>
      <c r="B1910">
        <v>46</v>
      </c>
      <c r="C1910">
        <v>0</v>
      </c>
      <c r="D1910">
        <v>7</v>
      </c>
      <c r="E1910">
        <v>0</v>
      </c>
      <c r="F1910">
        <v>0</v>
      </c>
      <c r="H1910">
        <v>457.3170758</v>
      </c>
      <c r="J1910">
        <v>0</v>
      </c>
      <c r="K1910">
        <v>0</v>
      </c>
      <c r="L1910">
        <v>0</v>
      </c>
      <c r="M1910" t="str">
        <f t="shared" si="623"/>
        <v>No</v>
      </c>
      <c r="N1910">
        <f t="shared" si="622"/>
        <v>0</v>
      </c>
      <c r="O1910">
        <v>3967974</v>
      </c>
      <c r="P1910">
        <v>2189309</v>
      </c>
      <c r="Q1910">
        <v>2177990</v>
      </c>
      <c r="S1910">
        <f t="shared" si="624"/>
        <v>1.84</v>
      </c>
      <c r="T1910">
        <f t="shared" si="625"/>
        <v>0.28000000000000003</v>
      </c>
      <c r="V1910" s="4">
        <f t="shared" si="626"/>
        <v>457.31707577989999</v>
      </c>
      <c r="W1910">
        <f t="shared" si="627"/>
        <v>3</v>
      </c>
      <c r="X1910">
        <f t="shared" si="628"/>
        <v>0.12</v>
      </c>
      <c r="Y1910">
        <f t="shared" si="629"/>
        <v>6.5217391304347824E-2</v>
      </c>
      <c r="Z1910">
        <f t="shared" si="630"/>
        <v>0.42857142857142855</v>
      </c>
      <c r="AA1910" t="str">
        <f t="shared" si="631"/>
        <v>O</v>
      </c>
      <c r="AD1910">
        <f t="shared" si="632"/>
        <v>-2.3255813953488372E-2</v>
      </c>
      <c r="AF1910" t="str">
        <f t="shared" si="633"/>
        <v>----</v>
      </c>
      <c r="AG1910" t="str">
        <f t="shared" si="634"/>
        <v>----</v>
      </c>
      <c r="AH1910" t="str">
        <f t="shared" si="635"/>
        <v>----</v>
      </c>
      <c r="AI1910" t="str">
        <f t="shared" si="636"/>
        <v>AlipatNoN</v>
      </c>
      <c r="AJ1910" t="str">
        <f t="shared" si="637"/>
        <v>----</v>
      </c>
      <c r="AK1910" t="str">
        <f t="shared" si="638"/>
        <v>----</v>
      </c>
      <c r="AM1910" s="4">
        <f t="shared" si="639"/>
        <v>457.42282361994228</v>
      </c>
      <c r="AN1910" s="4">
        <f t="shared" si="640"/>
        <v>457</v>
      </c>
      <c r="AO1910" s="4">
        <f t="shared" si="641"/>
        <v>0.42282361994227813</v>
      </c>
    </row>
    <row r="1911" spans="1:41" x14ac:dyDescent="0.25">
      <c r="A1911">
        <v>25</v>
      </c>
      <c r="B1911">
        <v>46</v>
      </c>
      <c r="C1911">
        <v>0</v>
      </c>
      <c r="D1911">
        <v>9</v>
      </c>
      <c r="E1911">
        <v>0</v>
      </c>
      <c r="F1911">
        <v>0</v>
      </c>
      <c r="H1911">
        <v>489.30690499999997</v>
      </c>
      <c r="J1911">
        <v>0</v>
      </c>
      <c r="K1911">
        <v>0</v>
      </c>
      <c r="L1911">
        <v>0</v>
      </c>
      <c r="M1911" t="str">
        <f t="shared" si="623"/>
        <v>No</v>
      </c>
      <c r="N1911">
        <f t="shared" si="622"/>
        <v>0</v>
      </c>
      <c r="O1911">
        <v>1517105</v>
      </c>
      <c r="P1911">
        <v>1774660</v>
      </c>
      <c r="Q1911">
        <v>1884816</v>
      </c>
      <c r="S1911">
        <f t="shared" si="624"/>
        <v>1.84</v>
      </c>
      <c r="T1911">
        <f t="shared" si="625"/>
        <v>0.36</v>
      </c>
      <c r="V1911" s="4">
        <f t="shared" si="626"/>
        <v>489.30690497990003</v>
      </c>
      <c r="W1911">
        <f t="shared" si="627"/>
        <v>3</v>
      </c>
      <c r="X1911">
        <f t="shared" si="628"/>
        <v>0.12</v>
      </c>
      <c r="Y1911">
        <f t="shared" si="629"/>
        <v>6.5217391304347824E-2</v>
      </c>
      <c r="Z1911">
        <f t="shared" si="630"/>
        <v>0.33333333333333331</v>
      </c>
      <c r="AA1911" t="str">
        <f t="shared" si="631"/>
        <v>O</v>
      </c>
      <c r="AD1911">
        <f t="shared" si="632"/>
        <v>-7.3170731707317069E-2</v>
      </c>
      <c r="AF1911" t="str">
        <f t="shared" si="633"/>
        <v>----</v>
      </c>
      <c r="AG1911" t="str">
        <f t="shared" si="634"/>
        <v>----</v>
      </c>
      <c r="AH1911" t="str">
        <f t="shared" si="635"/>
        <v>----</v>
      </c>
      <c r="AI1911" t="str">
        <f t="shared" si="636"/>
        <v>AlipatNoN</v>
      </c>
      <c r="AJ1911" t="str">
        <f t="shared" si="637"/>
        <v>----</v>
      </c>
      <c r="AK1911" t="str">
        <f t="shared" si="638"/>
        <v>----</v>
      </c>
      <c r="AM1911" s="4">
        <f t="shared" si="639"/>
        <v>489.42004999691289</v>
      </c>
      <c r="AN1911" s="4">
        <f t="shared" si="640"/>
        <v>489</v>
      </c>
      <c r="AO1911" s="4">
        <f t="shared" si="641"/>
        <v>0.42004999691289413</v>
      </c>
    </row>
    <row r="1912" spans="1:41" x14ac:dyDescent="0.25">
      <c r="A1912">
        <v>25</v>
      </c>
      <c r="B1912">
        <v>48</v>
      </c>
      <c r="C1912">
        <v>0</v>
      </c>
      <c r="D1912">
        <v>12</v>
      </c>
      <c r="E1912">
        <v>0</v>
      </c>
      <c r="F1912">
        <v>0</v>
      </c>
      <c r="H1912">
        <v>539.30729880000001</v>
      </c>
      <c r="J1912">
        <v>0</v>
      </c>
      <c r="K1912">
        <v>0</v>
      </c>
      <c r="L1912">
        <v>0</v>
      </c>
      <c r="M1912" t="str">
        <f t="shared" si="623"/>
        <v>No</v>
      </c>
      <c r="N1912">
        <f t="shared" si="622"/>
        <v>0</v>
      </c>
      <c r="O1912">
        <v>2161706</v>
      </c>
      <c r="P1912">
        <v>1595005</v>
      </c>
      <c r="Q1912">
        <v>1928232</v>
      </c>
      <c r="S1912">
        <f t="shared" si="624"/>
        <v>1.92</v>
      </c>
      <c r="T1912">
        <f t="shared" si="625"/>
        <v>0.48</v>
      </c>
      <c r="V1912" s="4">
        <f t="shared" si="626"/>
        <v>539.30729877990007</v>
      </c>
      <c r="W1912">
        <f t="shared" si="627"/>
        <v>2</v>
      </c>
      <c r="X1912">
        <f t="shared" si="628"/>
        <v>0.08</v>
      </c>
      <c r="Y1912">
        <f t="shared" si="629"/>
        <v>4.1666666666666664E-2</v>
      </c>
      <c r="Z1912">
        <f t="shared" si="630"/>
        <v>0.16666666666666666</v>
      </c>
      <c r="AA1912" t="str">
        <f t="shared" si="631"/>
        <v>O</v>
      </c>
      <c r="AD1912">
        <f t="shared" si="632"/>
        <v>-0.21052631578947367</v>
      </c>
      <c r="AF1912" t="str">
        <f t="shared" si="633"/>
        <v>----</v>
      </c>
      <c r="AG1912" t="str">
        <f t="shared" si="634"/>
        <v>----</v>
      </c>
      <c r="AH1912" t="str">
        <f t="shared" si="635"/>
        <v>----</v>
      </c>
      <c r="AI1912" t="str">
        <f t="shared" si="636"/>
        <v>AlipatNoN</v>
      </c>
      <c r="AJ1912" t="str">
        <f t="shared" si="637"/>
        <v>----</v>
      </c>
      <c r="AK1912" t="str">
        <f t="shared" si="638"/>
        <v>----</v>
      </c>
      <c r="AM1912" s="4">
        <f t="shared" si="639"/>
        <v>539.43200565175198</v>
      </c>
      <c r="AN1912" s="4">
        <f t="shared" si="640"/>
        <v>539</v>
      </c>
      <c r="AO1912" s="4">
        <f t="shared" si="641"/>
        <v>0.4320056517519788</v>
      </c>
    </row>
    <row r="1913" spans="1:41" x14ac:dyDescent="0.25">
      <c r="A1913">
        <v>26</v>
      </c>
      <c r="B1913">
        <v>27</v>
      </c>
      <c r="C1913">
        <v>1</v>
      </c>
      <c r="D1913">
        <v>11</v>
      </c>
      <c r="E1913">
        <v>0</v>
      </c>
      <c r="F1913">
        <v>0</v>
      </c>
      <c r="H1913">
        <v>528.1511332</v>
      </c>
      <c r="J1913">
        <v>0</v>
      </c>
      <c r="K1913">
        <v>0</v>
      </c>
      <c r="L1913">
        <v>0</v>
      </c>
      <c r="M1913" t="str">
        <f t="shared" si="623"/>
        <v>No</v>
      </c>
      <c r="N1913">
        <f t="shared" si="622"/>
        <v>0</v>
      </c>
      <c r="O1913">
        <v>2190659</v>
      </c>
      <c r="P1913">
        <v>5926731</v>
      </c>
      <c r="Q1913">
        <v>2902218</v>
      </c>
      <c r="S1913">
        <f t="shared" si="624"/>
        <v>1.0384615384615385</v>
      </c>
      <c r="T1913">
        <f t="shared" si="625"/>
        <v>0.42307692307692307</v>
      </c>
      <c r="V1913" s="4">
        <f t="shared" si="626"/>
        <v>528.15113317990006</v>
      </c>
      <c r="W1913">
        <f t="shared" si="627"/>
        <v>14</v>
      </c>
      <c r="X1913">
        <f t="shared" si="628"/>
        <v>0.53846153846153844</v>
      </c>
      <c r="Y1913">
        <f t="shared" si="629"/>
        <v>0.51851851851851849</v>
      </c>
      <c r="Z1913">
        <f t="shared" si="630"/>
        <v>1.2727272727272727</v>
      </c>
      <c r="AA1913" t="str">
        <f t="shared" si="631"/>
        <v>CRAM</v>
      </c>
      <c r="AD1913">
        <f t="shared" si="632"/>
        <v>0.41025641025641024</v>
      </c>
      <c r="AF1913" t="str">
        <f t="shared" si="633"/>
        <v>----</v>
      </c>
      <c r="AG1913" t="str">
        <f t="shared" si="634"/>
        <v>----</v>
      </c>
      <c r="AH1913" t="str">
        <f t="shared" si="635"/>
        <v>HUnSatLig</v>
      </c>
      <c r="AI1913" t="str">
        <f t="shared" si="636"/>
        <v>----</v>
      </c>
      <c r="AJ1913" t="str">
        <f t="shared" si="637"/>
        <v>----</v>
      </c>
      <c r="AK1913" t="str">
        <f t="shared" si="638"/>
        <v>----</v>
      </c>
      <c r="AM1913" s="4">
        <f t="shared" si="639"/>
        <v>528.27326035272517</v>
      </c>
      <c r="AN1913" s="4">
        <f t="shared" si="640"/>
        <v>528</v>
      </c>
      <c r="AO1913" s="4">
        <f t="shared" si="641"/>
        <v>0.27326035272517402</v>
      </c>
    </row>
    <row r="1914" spans="1:41" x14ac:dyDescent="0.25">
      <c r="A1914">
        <v>26</v>
      </c>
      <c r="B1914">
        <v>30</v>
      </c>
      <c r="C1914">
        <v>0</v>
      </c>
      <c r="D1914">
        <v>8</v>
      </c>
      <c r="E1914">
        <v>0</v>
      </c>
      <c r="F1914">
        <v>0</v>
      </c>
      <c r="H1914">
        <v>469.18679040000001</v>
      </c>
      <c r="J1914">
        <v>0</v>
      </c>
      <c r="K1914">
        <v>0</v>
      </c>
      <c r="L1914">
        <v>0</v>
      </c>
      <c r="M1914" t="str">
        <f t="shared" si="623"/>
        <v>No</v>
      </c>
      <c r="N1914">
        <f t="shared" si="622"/>
        <v>0</v>
      </c>
      <c r="O1914">
        <v>1724683</v>
      </c>
      <c r="P1914">
        <v>1907095</v>
      </c>
      <c r="Q1914">
        <v>2106546</v>
      </c>
      <c r="S1914">
        <f t="shared" si="624"/>
        <v>1.1538461538461537</v>
      </c>
      <c r="T1914">
        <f t="shared" si="625"/>
        <v>0.30769230769230771</v>
      </c>
      <c r="V1914" s="4">
        <f t="shared" si="626"/>
        <v>469.1867903799</v>
      </c>
      <c r="W1914">
        <f t="shared" si="627"/>
        <v>12</v>
      </c>
      <c r="X1914">
        <f t="shared" si="628"/>
        <v>0.46153846153846156</v>
      </c>
      <c r="Y1914">
        <f t="shared" si="629"/>
        <v>0.4</v>
      </c>
      <c r="Z1914">
        <f t="shared" si="630"/>
        <v>1.5</v>
      </c>
      <c r="AA1914" t="str">
        <f t="shared" si="631"/>
        <v>CRAM</v>
      </c>
      <c r="AD1914">
        <f t="shared" si="632"/>
        <v>0.36363636363636365</v>
      </c>
      <c r="AF1914" t="str">
        <f t="shared" si="633"/>
        <v>----</v>
      </c>
      <c r="AG1914" t="str">
        <f t="shared" si="634"/>
        <v>----</v>
      </c>
      <c r="AH1914" t="str">
        <f t="shared" si="635"/>
        <v>HUnSatLig</v>
      </c>
      <c r="AI1914" t="str">
        <f t="shared" si="636"/>
        <v>----</v>
      </c>
      <c r="AJ1914" t="str">
        <f t="shared" si="637"/>
        <v>----</v>
      </c>
      <c r="AK1914" t="str">
        <f t="shared" si="638"/>
        <v>----</v>
      </c>
      <c r="AM1914" s="4">
        <f t="shared" si="639"/>
        <v>469.29528291666878</v>
      </c>
      <c r="AN1914" s="4">
        <f t="shared" si="640"/>
        <v>469</v>
      </c>
      <c r="AO1914" s="4">
        <f t="shared" si="641"/>
        <v>0.29528291666878204</v>
      </c>
    </row>
    <row r="1915" spans="1:41" x14ac:dyDescent="0.25">
      <c r="A1915">
        <v>26</v>
      </c>
      <c r="B1915">
        <v>30</v>
      </c>
      <c r="C1915">
        <v>0</v>
      </c>
      <c r="D1915">
        <v>9</v>
      </c>
      <c r="E1915">
        <v>0</v>
      </c>
      <c r="F1915">
        <v>0</v>
      </c>
      <c r="H1915">
        <v>485.18170500000002</v>
      </c>
      <c r="J1915">
        <v>0</v>
      </c>
      <c r="K1915">
        <v>0</v>
      </c>
      <c r="L1915">
        <v>0</v>
      </c>
      <c r="M1915" t="str">
        <f t="shared" si="623"/>
        <v>No</v>
      </c>
      <c r="N1915">
        <f t="shared" si="622"/>
        <v>0</v>
      </c>
      <c r="O1915">
        <v>1999859</v>
      </c>
      <c r="P1915">
        <v>3160791</v>
      </c>
      <c r="Q1915">
        <v>2578930</v>
      </c>
      <c r="S1915">
        <f t="shared" si="624"/>
        <v>1.1538461538461537</v>
      </c>
      <c r="T1915">
        <f t="shared" si="625"/>
        <v>0.34615384615384615</v>
      </c>
      <c r="V1915" s="4">
        <f t="shared" si="626"/>
        <v>485.18170497989996</v>
      </c>
      <c r="W1915">
        <f t="shared" si="627"/>
        <v>12</v>
      </c>
      <c r="X1915">
        <f t="shared" si="628"/>
        <v>0.46153846153846156</v>
      </c>
      <c r="Y1915">
        <f t="shared" si="629"/>
        <v>0.4</v>
      </c>
      <c r="Z1915">
        <f t="shared" si="630"/>
        <v>1.3333333333333333</v>
      </c>
      <c r="AA1915" t="str">
        <f t="shared" si="631"/>
        <v>CRAM</v>
      </c>
      <c r="AD1915">
        <f t="shared" si="632"/>
        <v>0.34883720930232559</v>
      </c>
      <c r="AF1915" t="str">
        <f t="shared" si="633"/>
        <v>----</v>
      </c>
      <c r="AG1915" t="str">
        <f t="shared" si="634"/>
        <v>----</v>
      </c>
      <c r="AH1915" t="str">
        <f t="shared" si="635"/>
        <v>HUnSatLig</v>
      </c>
      <c r="AI1915" t="str">
        <f t="shared" si="636"/>
        <v>----</v>
      </c>
      <c r="AJ1915" t="str">
        <f t="shared" si="637"/>
        <v>----</v>
      </c>
      <c r="AK1915" t="str">
        <f t="shared" si="638"/>
        <v>----</v>
      </c>
      <c r="AM1915" s="4">
        <f t="shared" si="639"/>
        <v>485.29389610515403</v>
      </c>
      <c r="AN1915" s="4">
        <f t="shared" si="640"/>
        <v>485</v>
      </c>
      <c r="AO1915" s="4">
        <f t="shared" si="641"/>
        <v>0.29389610515403319</v>
      </c>
    </row>
    <row r="1916" spans="1:41" x14ac:dyDescent="0.25">
      <c r="A1916">
        <v>26</v>
      </c>
      <c r="B1916">
        <v>30</v>
      </c>
      <c r="C1916">
        <v>0</v>
      </c>
      <c r="D1916">
        <v>10</v>
      </c>
      <c r="E1916">
        <v>0</v>
      </c>
      <c r="F1916">
        <v>0</v>
      </c>
      <c r="H1916">
        <v>501.17661959999998</v>
      </c>
      <c r="J1916">
        <v>0</v>
      </c>
      <c r="K1916">
        <v>0</v>
      </c>
      <c r="L1916">
        <v>0</v>
      </c>
      <c r="M1916" t="str">
        <f t="shared" si="623"/>
        <v>No</v>
      </c>
      <c r="N1916">
        <f t="shared" ref="N1916:N1979" si="642">AVERAGE(J1916:L1916)</f>
        <v>0</v>
      </c>
      <c r="O1916">
        <v>1897749</v>
      </c>
      <c r="P1916">
        <v>2543217</v>
      </c>
      <c r="Q1916">
        <v>2583692</v>
      </c>
      <c r="S1916">
        <f t="shared" si="624"/>
        <v>1.1538461538461537</v>
      </c>
      <c r="T1916">
        <f t="shared" si="625"/>
        <v>0.38461538461538464</v>
      </c>
      <c r="V1916" s="4">
        <f t="shared" si="626"/>
        <v>501.17661957989998</v>
      </c>
      <c r="W1916">
        <f t="shared" si="627"/>
        <v>12</v>
      </c>
      <c r="X1916">
        <f t="shared" si="628"/>
        <v>0.46153846153846156</v>
      </c>
      <c r="Y1916">
        <f t="shared" si="629"/>
        <v>0.4</v>
      </c>
      <c r="Z1916">
        <f t="shared" si="630"/>
        <v>1.2</v>
      </c>
      <c r="AA1916" t="str">
        <f t="shared" si="631"/>
        <v>CRAM</v>
      </c>
      <c r="AD1916">
        <f t="shared" si="632"/>
        <v>0.33333333333333331</v>
      </c>
      <c r="AF1916" t="str">
        <f t="shared" si="633"/>
        <v>----</v>
      </c>
      <c r="AG1916" t="str">
        <f t="shared" si="634"/>
        <v>----</v>
      </c>
      <c r="AH1916" t="str">
        <f t="shared" si="635"/>
        <v>HUnSatLig</v>
      </c>
      <c r="AI1916" t="str">
        <f t="shared" si="636"/>
        <v>----</v>
      </c>
      <c r="AJ1916" t="str">
        <f t="shared" si="637"/>
        <v>----</v>
      </c>
      <c r="AK1916" t="str">
        <f t="shared" si="638"/>
        <v>----</v>
      </c>
      <c r="AM1916" s="4">
        <f t="shared" si="639"/>
        <v>501.29250929363934</v>
      </c>
      <c r="AN1916" s="4">
        <f t="shared" si="640"/>
        <v>501</v>
      </c>
      <c r="AO1916" s="4">
        <f t="shared" si="641"/>
        <v>0.29250929363934119</v>
      </c>
    </row>
    <row r="1917" spans="1:41" x14ac:dyDescent="0.25">
      <c r="A1917">
        <v>26</v>
      </c>
      <c r="B1917">
        <v>30</v>
      </c>
      <c r="C1917">
        <v>0</v>
      </c>
      <c r="D1917">
        <v>12</v>
      </c>
      <c r="E1917">
        <v>0</v>
      </c>
      <c r="F1917">
        <v>0</v>
      </c>
      <c r="H1917">
        <v>533.16644880000001</v>
      </c>
      <c r="J1917">
        <v>0</v>
      </c>
      <c r="K1917">
        <v>0</v>
      </c>
      <c r="L1917">
        <v>0</v>
      </c>
      <c r="M1917" t="str">
        <f t="shared" si="623"/>
        <v>No</v>
      </c>
      <c r="N1917">
        <f t="shared" si="642"/>
        <v>0</v>
      </c>
      <c r="O1917">
        <v>2030289</v>
      </c>
      <c r="P1917">
        <v>2071832</v>
      </c>
      <c r="Q1917">
        <v>2131607</v>
      </c>
      <c r="S1917">
        <f t="shared" si="624"/>
        <v>1.1538461538461537</v>
      </c>
      <c r="T1917">
        <f t="shared" si="625"/>
        <v>0.46153846153846156</v>
      </c>
      <c r="V1917" s="4">
        <f t="shared" si="626"/>
        <v>533.16644877990007</v>
      </c>
      <c r="W1917">
        <f t="shared" si="627"/>
        <v>12</v>
      </c>
      <c r="X1917">
        <f t="shared" si="628"/>
        <v>0.46153846153846156</v>
      </c>
      <c r="Y1917">
        <f t="shared" si="629"/>
        <v>0.4</v>
      </c>
      <c r="Z1917">
        <f t="shared" si="630"/>
        <v>1</v>
      </c>
      <c r="AA1917" t="str">
        <f t="shared" si="631"/>
        <v>CRAM</v>
      </c>
      <c r="AD1917">
        <f t="shared" si="632"/>
        <v>0.3</v>
      </c>
      <c r="AF1917" t="str">
        <f t="shared" si="633"/>
        <v>----</v>
      </c>
      <c r="AG1917" t="str">
        <f t="shared" si="634"/>
        <v>----</v>
      </c>
      <c r="AH1917" t="str">
        <f t="shared" si="635"/>
        <v>HUnSatLig</v>
      </c>
      <c r="AI1917" t="str">
        <f t="shared" si="636"/>
        <v>----</v>
      </c>
      <c r="AJ1917" t="str">
        <f t="shared" si="637"/>
        <v>----</v>
      </c>
      <c r="AK1917" t="str">
        <f t="shared" si="638"/>
        <v>----</v>
      </c>
      <c r="AM1917" s="4">
        <f t="shared" si="639"/>
        <v>533.28973567061007</v>
      </c>
      <c r="AN1917" s="4">
        <f t="shared" si="640"/>
        <v>533</v>
      </c>
      <c r="AO1917" s="4">
        <f t="shared" si="641"/>
        <v>0.28973567061007088</v>
      </c>
    </row>
    <row r="1918" spans="1:41" x14ac:dyDescent="0.25">
      <c r="A1918">
        <v>26</v>
      </c>
      <c r="B1918">
        <v>32</v>
      </c>
      <c r="C1918">
        <v>0</v>
      </c>
      <c r="D1918">
        <v>7</v>
      </c>
      <c r="E1918">
        <v>0</v>
      </c>
      <c r="F1918">
        <v>0</v>
      </c>
      <c r="H1918">
        <v>455.20752579999998</v>
      </c>
      <c r="J1918">
        <v>0</v>
      </c>
      <c r="K1918">
        <v>0</v>
      </c>
      <c r="L1918">
        <v>0</v>
      </c>
      <c r="M1918" t="str">
        <f t="shared" si="623"/>
        <v>No</v>
      </c>
      <c r="N1918">
        <f t="shared" si="642"/>
        <v>0</v>
      </c>
      <c r="O1918">
        <v>1757805</v>
      </c>
      <c r="P1918">
        <v>2960431</v>
      </c>
      <c r="Q1918">
        <v>2951218</v>
      </c>
      <c r="S1918">
        <f t="shared" si="624"/>
        <v>1.2307692307692308</v>
      </c>
      <c r="T1918">
        <f t="shared" si="625"/>
        <v>0.26923076923076922</v>
      </c>
      <c r="V1918" s="4">
        <f t="shared" si="626"/>
        <v>455.20752577989998</v>
      </c>
      <c r="W1918">
        <f t="shared" si="627"/>
        <v>11</v>
      </c>
      <c r="X1918">
        <f t="shared" si="628"/>
        <v>0.42307692307692307</v>
      </c>
      <c r="Y1918">
        <f t="shared" si="629"/>
        <v>0.34375</v>
      </c>
      <c r="Z1918">
        <f t="shared" si="630"/>
        <v>1.5714285714285714</v>
      </c>
      <c r="AA1918" t="str">
        <f t="shared" si="631"/>
        <v>CRAM</v>
      </c>
      <c r="AD1918">
        <f t="shared" si="632"/>
        <v>0.33333333333333331</v>
      </c>
      <c r="AF1918" t="str">
        <f t="shared" si="633"/>
        <v>----</v>
      </c>
      <c r="AG1918" t="str">
        <f t="shared" si="634"/>
        <v>----</v>
      </c>
      <c r="AH1918" t="str">
        <f t="shared" si="635"/>
        <v>HUnSatLig</v>
      </c>
      <c r="AI1918" t="str">
        <f t="shared" si="636"/>
        <v>----</v>
      </c>
      <c r="AJ1918" t="str">
        <f t="shared" si="637"/>
        <v>----</v>
      </c>
      <c r="AK1918" t="str">
        <f t="shared" si="638"/>
        <v>----</v>
      </c>
      <c r="AM1918" s="4">
        <f t="shared" si="639"/>
        <v>455.31278581756663</v>
      </c>
      <c r="AN1918" s="4">
        <f t="shared" si="640"/>
        <v>455</v>
      </c>
      <c r="AO1918" s="4">
        <f t="shared" si="641"/>
        <v>0.31278581756663471</v>
      </c>
    </row>
    <row r="1919" spans="1:41" x14ac:dyDescent="0.25">
      <c r="A1919">
        <v>26</v>
      </c>
      <c r="B1919">
        <v>32</v>
      </c>
      <c r="C1919">
        <v>0</v>
      </c>
      <c r="D1919">
        <v>8</v>
      </c>
      <c r="E1919">
        <v>0</v>
      </c>
      <c r="F1919">
        <v>0</v>
      </c>
      <c r="H1919">
        <v>471.2024404</v>
      </c>
      <c r="J1919">
        <v>0</v>
      </c>
      <c r="K1919">
        <v>0</v>
      </c>
      <c r="L1919">
        <v>0</v>
      </c>
      <c r="M1919" t="str">
        <f t="shared" si="623"/>
        <v>No</v>
      </c>
      <c r="N1919">
        <f t="shared" si="642"/>
        <v>0</v>
      </c>
      <c r="O1919">
        <v>2654695</v>
      </c>
      <c r="P1919">
        <v>4144372</v>
      </c>
      <c r="Q1919">
        <v>3528374</v>
      </c>
      <c r="S1919">
        <f t="shared" si="624"/>
        <v>1.2307692307692308</v>
      </c>
      <c r="T1919">
        <f t="shared" si="625"/>
        <v>0.30769230769230771</v>
      </c>
      <c r="V1919" s="4">
        <f t="shared" si="626"/>
        <v>471.2024403799</v>
      </c>
      <c r="W1919">
        <f t="shared" si="627"/>
        <v>11</v>
      </c>
      <c r="X1919">
        <f t="shared" si="628"/>
        <v>0.42307692307692307</v>
      </c>
      <c r="Y1919">
        <f t="shared" si="629"/>
        <v>0.34375</v>
      </c>
      <c r="Z1919">
        <f t="shared" si="630"/>
        <v>1.375</v>
      </c>
      <c r="AA1919" t="str">
        <f t="shared" si="631"/>
        <v>CRAM</v>
      </c>
      <c r="AD1919">
        <f t="shared" si="632"/>
        <v>0.31818181818181818</v>
      </c>
      <c r="AF1919" t="str">
        <f t="shared" si="633"/>
        <v>----</v>
      </c>
      <c r="AG1919" t="str">
        <f t="shared" si="634"/>
        <v>----</v>
      </c>
      <c r="AH1919" t="str">
        <f t="shared" si="635"/>
        <v>HUnSatLig</v>
      </c>
      <c r="AI1919" t="str">
        <f t="shared" si="636"/>
        <v>----</v>
      </c>
      <c r="AJ1919" t="str">
        <f t="shared" si="637"/>
        <v>----</v>
      </c>
      <c r="AK1919" t="str">
        <f t="shared" si="638"/>
        <v>----</v>
      </c>
      <c r="AM1919" s="4">
        <f t="shared" si="639"/>
        <v>471.31139900605194</v>
      </c>
      <c r="AN1919" s="4">
        <f t="shared" si="640"/>
        <v>471</v>
      </c>
      <c r="AO1919" s="4">
        <f t="shared" si="641"/>
        <v>0.31139900605194271</v>
      </c>
    </row>
    <row r="1920" spans="1:41" x14ac:dyDescent="0.25">
      <c r="A1920">
        <v>26</v>
      </c>
      <c r="B1920">
        <v>32</v>
      </c>
      <c r="C1920">
        <v>0</v>
      </c>
      <c r="D1920">
        <v>9</v>
      </c>
      <c r="E1920">
        <v>0</v>
      </c>
      <c r="F1920">
        <v>0</v>
      </c>
      <c r="H1920">
        <v>487.19735500000002</v>
      </c>
      <c r="J1920">
        <v>0</v>
      </c>
      <c r="K1920">
        <v>0</v>
      </c>
      <c r="L1920">
        <v>0</v>
      </c>
      <c r="M1920" t="str">
        <f t="shared" si="623"/>
        <v>No</v>
      </c>
      <c r="N1920">
        <f t="shared" si="642"/>
        <v>0</v>
      </c>
      <c r="O1920">
        <v>3986959</v>
      </c>
      <c r="P1920">
        <v>5687687</v>
      </c>
      <c r="Q1920">
        <v>5279805</v>
      </c>
      <c r="S1920">
        <f t="shared" si="624"/>
        <v>1.2307692307692308</v>
      </c>
      <c r="T1920">
        <f t="shared" si="625"/>
        <v>0.34615384615384615</v>
      </c>
      <c r="V1920" s="4">
        <f t="shared" si="626"/>
        <v>487.19735497990001</v>
      </c>
      <c r="W1920">
        <f t="shared" si="627"/>
        <v>11</v>
      </c>
      <c r="X1920">
        <f t="shared" si="628"/>
        <v>0.42307692307692307</v>
      </c>
      <c r="Y1920">
        <f t="shared" si="629"/>
        <v>0.34375</v>
      </c>
      <c r="Z1920">
        <f t="shared" si="630"/>
        <v>1.2222222222222223</v>
      </c>
      <c r="AA1920" t="str">
        <f t="shared" si="631"/>
        <v>CRAM</v>
      </c>
      <c r="AD1920">
        <f t="shared" si="632"/>
        <v>0.30232558139534882</v>
      </c>
      <c r="AF1920" t="str">
        <f t="shared" si="633"/>
        <v>----</v>
      </c>
      <c r="AG1920" t="str">
        <f t="shared" si="634"/>
        <v>----</v>
      </c>
      <c r="AH1920" t="str">
        <f t="shared" si="635"/>
        <v>HUnSatLig</v>
      </c>
      <c r="AI1920" t="str">
        <f t="shared" si="636"/>
        <v>----</v>
      </c>
      <c r="AJ1920" t="str">
        <f t="shared" si="637"/>
        <v>----</v>
      </c>
      <c r="AK1920" t="str">
        <f t="shared" si="638"/>
        <v>----</v>
      </c>
      <c r="AM1920" s="4">
        <f t="shared" si="639"/>
        <v>487.31001219453731</v>
      </c>
      <c r="AN1920" s="4">
        <f t="shared" si="640"/>
        <v>487</v>
      </c>
      <c r="AO1920" s="4">
        <f t="shared" si="641"/>
        <v>0.31001219453730755</v>
      </c>
    </row>
    <row r="1921" spans="1:41" x14ac:dyDescent="0.25">
      <c r="A1921">
        <v>26</v>
      </c>
      <c r="B1921">
        <v>34</v>
      </c>
      <c r="C1921">
        <v>0</v>
      </c>
      <c r="D1921">
        <v>6</v>
      </c>
      <c r="E1921">
        <v>0</v>
      </c>
      <c r="F1921">
        <v>0</v>
      </c>
      <c r="H1921">
        <v>441.22826120000002</v>
      </c>
      <c r="J1921">
        <v>0</v>
      </c>
      <c r="K1921">
        <v>0</v>
      </c>
      <c r="L1921">
        <v>0</v>
      </c>
      <c r="M1921" t="str">
        <f t="shared" si="623"/>
        <v>No</v>
      </c>
      <c r="N1921">
        <f t="shared" si="642"/>
        <v>0</v>
      </c>
      <c r="O1921">
        <v>1802676</v>
      </c>
      <c r="P1921">
        <v>2674936</v>
      </c>
      <c r="Q1921">
        <v>2018292</v>
      </c>
      <c r="S1921">
        <f t="shared" si="624"/>
        <v>1.3076923076923077</v>
      </c>
      <c r="T1921">
        <f t="shared" si="625"/>
        <v>0.23076923076923078</v>
      </c>
      <c r="V1921" s="4">
        <f t="shared" si="626"/>
        <v>441.22826117989996</v>
      </c>
      <c r="W1921">
        <f t="shared" si="627"/>
        <v>10</v>
      </c>
      <c r="X1921">
        <f t="shared" si="628"/>
        <v>0.38461538461538464</v>
      </c>
      <c r="Y1921">
        <f t="shared" si="629"/>
        <v>0.29411764705882354</v>
      </c>
      <c r="Z1921">
        <f t="shared" si="630"/>
        <v>1.6666666666666667</v>
      </c>
      <c r="AA1921" t="str">
        <f t="shared" si="631"/>
        <v>CRAM</v>
      </c>
      <c r="AD1921">
        <f t="shared" si="632"/>
        <v>0.30434782608695654</v>
      </c>
      <c r="AF1921" t="str">
        <f t="shared" si="633"/>
        <v>----</v>
      </c>
      <c r="AG1921" t="str">
        <f t="shared" si="634"/>
        <v>----</v>
      </c>
      <c r="AH1921" t="str">
        <f t="shared" si="635"/>
        <v>HUnSatLig</v>
      </c>
      <c r="AI1921" t="str">
        <f t="shared" si="636"/>
        <v>----</v>
      </c>
      <c r="AJ1921" t="str">
        <f t="shared" si="637"/>
        <v>----</v>
      </c>
      <c r="AK1921" t="str">
        <f t="shared" si="638"/>
        <v>----</v>
      </c>
      <c r="AM1921" s="4">
        <f t="shared" si="639"/>
        <v>441.33028871846454</v>
      </c>
      <c r="AN1921" s="4">
        <f t="shared" si="640"/>
        <v>441</v>
      </c>
      <c r="AO1921" s="4">
        <f t="shared" si="641"/>
        <v>0.33028871846454422</v>
      </c>
    </row>
    <row r="1922" spans="1:41" x14ac:dyDescent="0.25">
      <c r="A1922">
        <v>26</v>
      </c>
      <c r="B1922">
        <v>34</v>
      </c>
      <c r="C1922">
        <v>0</v>
      </c>
      <c r="D1922">
        <v>7</v>
      </c>
      <c r="E1922">
        <v>0</v>
      </c>
      <c r="F1922">
        <v>0</v>
      </c>
      <c r="H1922">
        <v>457.22317579999998</v>
      </c>
      <c r="J1922">
        <v>0</v>
      </c>
      <c r="K1922">
        <v>0</v>
      </c>
      <c r="L1922">
        <v>0</v>
      </c>
      <c r="M1922" t="str">
        <f t="shared" si="623"/>
        <v>No</v>
      </c>
      <c r="N1922">
        <f t="shared" si="642"/>
        <v>0</v>
      </c>
      <c r="O1922">
        <v>2822123</v>
      </c>
      <c r="P1922">
        <v>4819967</v>
      </c>
      <c r="Q1922">
        <v>3739083</v>
      </c>
      <c r="S1922">
        <f t="shared" si="624"/>
        <v>1.3076923076923077</v>
      </c>
      <c r="T1922">
        <f t="shared" si="625"/>
        <v>0.26923076923076922</v>
      </c>
      <c r="V1922" s="4">
        <f t="shared" si="626"/>
        <v>457.22317577989998</v>
      </c>
      <c r="W1922">
        <f t="shared" si="627"/>
        <v>10</v>
      </c>
      <c r="X1922">
        <f t="shared" si="628"/>
        <v>0.38461538461538464</v>
      </c>
      <c r="Y1922">
        <f t="shared" si="629"/>
        <v>0.29411764705882354</v>
      </c>
      <c r="Z1922">
        <f t="shared" si="630"/>
        <v>1.4285714285714286</v>
      </c>
      <c r="AA1922" t="str">
        <f t="shared" si="631"/>
        <v>CRAM</v>
      </c>
      <c r="AD1922">
        <f t="shared" si="632"/>
        <v>0.28888888888888886</v>
      </c>
      <c r="AF1922" t="str">
        <f t="shared" si="633"/>
        <v>----</v>
      </c>
      <c r="AG1922" t="str">
        <f t="shared" si="634"/>
        <v>----</v>
      </c>
      <c r="AH1922" t="str">
        <f t="shared" si="635"/>
        <v>HUnSatLig</v>
      </c>
      <c r="AI1922" t="str">
        <f t="shared" si="636"/>
        <v>----</v>
      </c>
      <c r="AJ1922" t="str">
        <f t="shared" si="637"/>
        <v>----</v>
      </c>
      <c r="AK1922" t="str">
        <f t="shared" si="638"/>
        <v>----</v>
      </c>
      <c r="AM1922" s="4">
        <f t="shared" si="639"/>
        <v>457.32890190694985</v>
      </c>
      <c r="AN1922" s="4">
        <f t="shared" si="640"/>
        <v>457</v>
      </c>
      <c r="AO1922" s="4">
        <f t="shared" si="641"/>
        <v>0.32890190694985222</v>
      </c>
    </row>
    <row r="1923" spans="1:41" x14ac:dyDescent="0.25">
      <c r="A1923">
        <v>26</v>
      </c>
      <c r="B1923">
        <v>34</v>
      </c>
      <c r="C1923">
        <v>0</v>
      </c>
      <c r="D1923">
        <v>8</v>
      </c>
      <c r="E1923">
        <v>0</v>
      </c>
      <c r="F1923">
        <v>0</v>
      </c>
      <c r="H1923">
        <v>473.21809039999999</v>
      </c>
      <c r="J1923">
        <v>0</v>
      </c>
      <c r="K1923">
        <v>0</v>
      </c>
      <c r="L1923">
        <v>0</v>
      </c>
      <c r="M1923" t="str">
        <f t="shared" si="623"/>
        <v>No</v>
      </c>
      <c r="N1923">
        <f t="shared" si="642"/>
        <v>0</v>
      </c>
      <c r="O1923">
        <v>5097935</v>
      </c>
      <c r="P1923">
        <v>6905185</v>
      </c>
      <c r="Q1923">
        <v>6315719</v>
      </c>
      <c r="S1923">
        <f t="shared" si="624"/>
        <v>1.3076923076923077</v>
      </c>
      <c r="T1923">
        <f t="shared" si="625"/>
        <v>0.30769230769230771</v>
      </c>
      <c r="V1923" s="4">
        <f t="shared" si="626"/>
        <v>473.21809037989999</v>
      </c>
      <c r="W1923">
        <f t="shared" si="627"/>
        <v>10</v>
      </c>
      <c r="X1923">
        <f t="shared" si="628"/>
        <v>0.38461538461538464</v>
      </c>
      <c r="Y1923">
        <f t="shared" si="629"/>
        <v>0.29411764705882354</v>
      </c>
      <c r="Z1923">
        <f t="shared" si="630"/>
        <v>1.25</v>
      </c>
      <c r="AA1923" t="str">
        <f t="shared" si="631"/>
        <v>CRAM</v>
      </c>
      <c r="AD1923">
        <f t="shared" si="632"/>
        <v>0.27272727272727271</v>
      </c>
      <c r="AF1923" t="str">
        <f t="shared" si="633"/>
        <v>----</v>
      </c>
      <c r="AG1923" t="str">
        <f t="shared" si="634"/>
        <v>----</v>
      </c>
      <c r="AH1923" t="str">
        <f t="shared" si="635"/>
        <v>HUnSatLig</v>
      </c>
      <c r="AI1923" t="str">
        <f t="shared" si="636"/>
        <v>----</v>
      </c>
      <c r="AJ1923" t="str">
        <f t="shared" si="637"/>
        <v>----</v>
      </c>
      <c r="AK1923" t="str">
        <f t="shared" si="638"/>
        <v>----</v>
      </c>
      <c r="AM1923" s="4">
        <f t="shared" si="639"/>
        <v>473.32751509543516</v>
      </c>
      <c r="AN1923" s="4">
        <f t="shared" si="640"/>
        <v>473</v>
      </c>
      <c r="AO1923" s="4">
        <f t="shared" si="641"/>
        <v>0.32751509543516022</v>
      </c>
    </row>
    <row r="1924" spans="1:41" x14ac:dyDescent="0.25">
      <c r="A1924">
        <v>26</v>
      </c>
      <c r="B1924">
        <v>36</v>
      </c>
      <c r="C1924">
        <v>0</v>
      </c>
      <c r="D1924">
        <v>6</v>
      </c>
      <c r="E1924">
        <v>0</v>
      </c>
      <c r="F1924">
        <v>0</v>
      </c>
      <c r="H1924">
        <v>443.24391120000001</v>
      </c>
      <c r="J1924">
        <v>0</v>
      </c>
      <c r="K1924">
        <v>0</v>
      </c>
      <c r="L1924">
        <v>0</v>
      </c>
      <c r="M1924" t="str">
        <f t="shared" si="623"/>
        <v>No</v>
      </c>
      <c r="N1924">
        <f t="shared" si="642"/>
        <v>0</v>
      </c>
      <c r="O1924">
        <v>3518479</v>
      </c>
      <c r="P1924">
        <v>4484728</v>
      </c>
      <c r="Q1924">
        <v>4129628</v>
      </c>
      <c r="S1924">
        <f t="shared" si="624"/>
        <v>1.3846153846153846</v>
      </c>
      <c r="T1924">
        <f t="shared" si="625"/>
        <v>0.23076923076923078</v>
      </c>
      <c r="V1924" s="4">
        <f t="shared" si="626"/>
        <v>443.24391117989995</v>
      </c>
      <c r="W1924">
        <f t="shared" si="627"/>
        <v>9</v>
      </c>
      <c r="X1924">
        <f t="shared" si="628"/>
        <v>0.34615384615384615</v>
      </c>
      <c r="Y1924">
        <f t="shared" si="629"/>
        <v>0.25</v>
      </c>
      <c r="Z1924">
        <f t="shared" si="630"/>
        <v>1.5</v>
      </c>
      <c r="AA1924" t="str">
        <f t="shared" si="631"/>
        <v>CRAM</v>
      </c>
      <c r="AD1924">
        <f t="shared" si="632"/>
        <v>0.2608695652173913</v>
      </c>
      <c r="AF1924" t="str">
        <f t="shared" si="633"/>
        <v>----</v>
      </c>
      <c r="AG1924" t="str">
        <f t="shared" si="634"/>
        <v>----</v>
      </c>
      <c r="AH1924" t="str">
        <f t="shared" si="635"/>
        <v>HUnSatLig</v>
      </c>
      <c r="AI1924" t="str">
        <f t="shared" si="636"/>
        <v>----</v>
      </c>
      <c r="AJ1924" t="str">
        <f t="shared" si="637"/>
        <v>----</v>
      </c>
      <c r="AK1924" t="str">
        <f t="shared" si="638"/>
        <v>----</v>
      </c>
      <c r="AM1924" s="4">
        <f t="shared" si="639"/>
        <v>443.34640480784776</v>
      </c>
      <c r="AN1924" s="4">
        <f t="shared" si="640"/>
        <v>443</v>
      </c>
      <c r="AO1924" s="4">
        <f t="shared" si="641"/>
        <v>0.34640480784776173</v>
      </c>
    </row>
    <row r="1925" spans="1:41" x14ac:dyDescent="0.25">
      <c r="A1925">
        <v>26</v>
      </c>
      <c r="B1925">
        <v>36</v>
      </c>
      <c r="C1925">
        <v>0</v>
      </c>
      <c r="D1925">
        <v>7</v>
      </c>
      <c r="E1925">
        <v>0</v>
      </c>
      <c r="F1925">
        <v>0</v>
      </c>
      <c r="H1925">
        <v>459.23882579999997</v>
      </c>
      <c r="J1925">
        <v>0</v>
      </c>
      <c r="K1925">
        <v>0</v>
      </c>
      <c r="L1925">
        <v>0</v>
      </c>
      <c r="M1925" t="str">
        <f t="shared" si="623"/>
        <v>No</v>
      </c>
      <c r="N1925">
        <f t="shared" si="642"/>
        <v>0</v>
      </c>
      <c r="O1925">
        <v>4702070</v>
      </c>
      <c r="P1925">
        <v>6480867</v>
      </c>
      <c r="Q1925">
        <v>5657459</v>
      </c>
      <c r="S1925">
        <f t="shared" si="624"/>
        <v>1.3846153846153846</v>
      </c>
      <c r="T1925">
        <f t="shared" si="625"/>
        <v>0.26923076923076922</v>
      </c>
      <c r="V1925" s="4">
        <f t="shared" si="626"/>
        <v>459.23882577989997</v>
      </c>
      <c r="W1925">
        <f t="shared" si="627"/>
        <v>9</v>
      </c>
      <c r="X1925">
        <f t="shared" si="628"/>
        <v>0.34615384615384615</v>
      </c>
      <c r="Y1925">
        <f t="shared" si="629"/>
        <v>0.25</v>
      </c>
      <c r="Z1925">
        <f t="shared" si="630"/>
        <v>1.2857142857142858</v>
      </c>
      <c r="AA1925" t="str">
        <f t="shared" si="631"/>
        <v>CRAM</v>
      </c>
      <c r="AD1925">
        <f t="shared" si="632"/>
        <v>0.24444444444444444</v>
      </c>
      <c r="AF1925" t="str">
        <f t="shared" si="633"/>
        <v>----</v>
      </c>
      <c r="AG1925" t="str">
        <f t="shared" si="634"/>
        <v>----</v>
      </c>
      <c r="AH1925" t="str">
        <f t="shared" si="635"/>
        <v>HUnSatLig</v>
      </c>
      <c r="AI1925" t="str">
        <f t="shared" si="636"/>
        <v>----</v>
      </c>
      <c r="AJ1925" t="str">
        <f t="shared" si="637"/>
        <v>----</v>
      </c>
      <c r="AK1925" t="str">
        <f t="shared" si="638"/>
        <v>----</v>
      </c>
      <c r="AM1925" s="4">
        <f t="shared" si="639"/>
        <v>459.34501799633307</v>
      </c>
      <c r="AN1925" s="4">
        <f t="shared" si="640"/>
        <v>459</v>
      </c>
      <c r="AO1925" s="4">
        <f t="shared" si="641"/>
        <v>0.34501799633306973</v>
      </c>
    </row>
    <row r="1926" spans="1:41" x14ac:dyDescent="0.25">
      <c r="A1926">
        <v>26</v>
      </c>
      <c r="B1926">
        <v>38</v>
      </c>
      <c r="C1926">
        <v>0</v>
      </c>
      <c r="D1926">
        <v>6</v>
      </c>
      <c r="E1926">
        <v>0</v>
      </c>
      <c r="F1926">
        <v>0</v>
      </c>
      <c r="H1926">
        <v>445.25956120000001</v>
      </c>
      <c r="J1926">
        <v>0</v>
      </c>
      <c r="K1926">
        <v>0</v>
      </c>
      <c r="L1926">
        <v>0</v>
      </c>
      <c r="M1926" t="str">
        <f t="shared" si="623"/>
        <v>No</v>
      </c>
      <c r="N1926">
        <f t="shared" si="642"/>
        <v>0</v>
      </c>
      <c r="O1926">
        <v>2548073</v>
      </c>
      <c r="P1926">
        <v>3799549</v>
      </c>
      <c r="Q1926">
        <v>3338437</v>
      </c>
      <c r="S1926">
        <f t="shared" si="624"/>
        <v>1.4615384615384615</v>
      </c>
      <c r="T1926">
        <f t="shared" si="625"/>
        <v>0.23076923076923078</v>
      </c>
      <c r="V1926" s="4">
        <f t="shared" si="626"/>
        <v>445.2595611799</v>
      </c>
      <c r="W1926">
        <f t="shared" si="627"/>
        <v>8</v>
      </c>
      <c r="X1926">
        <f t="shared" si="628"/>
        <v>0.30769230769230771</v>
      </c>
      <c r="Y1926">
        <f t="shared" si="629"/>
        <v>0.21052631578947367</v>
      </c>
      <c r="Z1926">
        <f t="shared" si="630"/>
        <v>1.3333333333333333</v>
      </c>
      <c r="AA1926" t="str">
        <f t="shared" si="631"/>
        <v>CRAM</v>
      </c>
      <c r="AD1926">
        <f t="shared" si="632"/>
        <v>0.21739130434782608</v>
      </c>
      <c r="AF1926" t="str">
        <f t="shared" si="633"/>
        <v>----</v>
      </c>
      <c r="AG1926" t="str">
        <f t="shared" si="634"/>
        <v>----</v>
      </c>
      <c r="AH1926" t="str">
        <f t="shared" si="635"/>
        <v>HUnSatLig</v>
      </c>
      <c r="AI1926" t="str">
        <f t="shared" si="636"/>
        <v>----</v>
      </c>
      <c r="AJ1926" t="str">
        <f t="shared" si="637"/>
        <v>----</v>
      </c>
      <c r="AK1926" t="str">
        <f t="shared" si="638"/>
        <v>----</v>
      </c>
      <c r="AM1926" s="4">
        <f t="shared" si="639"/>
        <v>445.36252089723098</v>
      </c>
      <c r="AN1926" s="4">
        <f t="shared" si="640"/>
        <v>445</v>
      </c>
      <c r="AO1926" s="4">
        <f t="shared" si="641"/>
        <v>0.36252089723097924</v>
      </c>
    </row>
    <row r="1927" spans="1:41" x14ac:dyDescent="0.25">
      <c r="A1927">
        <v>26</v>
      </c>
      <c r="B1927">
        <v>38</v>
      </c>
      <c r="C1927">
        <v>0</v>
      </c>
      <c r="D1927">
        <v>7</v>
      </c>
      <c r="E1927">
        <v>0</v>
      </c>
      <c r="F1927">
        <v>0</v>
      </c>
      <c r="H1927">
        <v>461.25447580000002</v>
      </c>
      <c r="J1927">
        <v>0</v>
      </c>
      <c r="K1927">
        <v>0</v>
      </c>
      <c r="L1927">
        <v>0</v>
      </c>
      <c r="M1927" t="str">
        <f t="shared" si="623"/>
        <v>No</v>
      </c>
      <c r="N1927">
        <f t="shared" si="642"/>
        <v>0</v>
      </c>
      <c r="O1927">
        <v>3879696</v>
      </c>
      <c r="P1927">
        <v>6301661</v>
      </c>
      <c r="Q1927">
        <v>5353260</v>
      </c>
      <c r="S1927">
        <f t="shared" si="624"/>
        <v>1.4615384615384615</v>
      </c>
      <c r="T1927">
        <f t="shared" si="625"/>
        <v>0.26923076923076922</v>
      </c>
      <c r="V1927" s="4">
        <f t="shared" si="626"/>
        <v>461.25447577990002</v>
      </c>
      <c r="W1927">
        <f t="shared" si="627"/>
        <v>8</v>
      </c>
      <c r="X1927">
        <f t="shared" si="628"/>
        <v>0.30769230769230771</v>
      </c>
      <c r="Y1927">
        <f t="shared" si="629"/>
        <v>0.21052631578947367</v>
      </c>
      <c r="Z1927">
        <f t="shared" si="630"/>
        <v>1.1428571428571428</v>
      </c>
      <c r="AA1927" t="str">
        <f t="shared" si="631"/>
        <v>CRAM</v>
      </c>
      <c r="AD1927">
        <f t="shared" si="632"/>
        <v>0.2</v>
      </c>
      <c r="AF1927" t="str">
        <f t="shared" si="633"/>
        <v>----</v>
      </c>
      <c r="AG1927" t="str">
        <f t="shared" si="634"/>
        <v>----</v>
      </c>
      <c r="AH1927" t="str">
        <f t="shared" si="635"/>
        <v>HUnSatLig</v>
      </c>
      <c r="AI1927" t="str">
        <f t="shared" si="636"/>
        <v>----</v>
      </c>
      <c r="AJ1927" t="str">
        <f t="shared" si="637"/>
        <v>----</v>
      </c>
      <c r="AK1927" t="str">
        <f t="shared" si="638"/>
        <v>----</v>
      </c>
      <c r="AM1927" s="4">
        <f t="shared" si="639"/>
        <v>461.36113408571634</v>
      </c>
      <c r="AN1927" s="4">
        <f t="shared" si="640"/>
        <v>461</v>
      </c>
      <c r="AO1927" s="4">
        <f t="shared" si="641"/>
        <v>0.36113408571634409</v>
      </c>
    </row>
    <row r="1928" spans="1:41" x14ac:dyDescent="0.25">
      <c r="A1928">
        <v>26</v>
      </c>
      <c r="B1928">
        <v>38</v>
      </c>
      <c r="C1928">
        <v>0</v>
      </c>
      <c r="D1928">
        <v>8</v>
      </c>
      <c r="E1928">
        <v>0</v>
      </c>
      <c r="F1928">
        <v>0</v>
      </c>
      <c r="H1928">
        <v>477.24939039999998</v>
      </c>
      <c r="J1928">
        <v>0</v>
      </c>
      <c r="K1928">
        <v>0</v>
      </c>
      <c r="L1928">
        <v>0</v>
      </c>
      <c r="M1928" t="str">
        <f t="shared" si="623"/>
        <v>No</v>
      </c>
      <c r="N1928">
        <f t="shared" si="642"/>
        <v>0</v>
      </c>
      <c r="O1928">
        <v>5502396</v>
      </c>
      <c r="P1928">
        <v>8242787</v>
      </c>
      <c r="Q1928">
        <v>6985481</v>
      </c>
      <c r="S1928">
        <f t="shared" si="624"/>
        <v>1.4615384615384615</v>
      </c>
      <c r="T1928">
        <f t="shared" si="625"/>
        <v>0.30769230769230771</v>
      </c>
      <c r="V1928" s="4">
        <f t="shared" si="626"/>
        <v>477.24939037990003</v>
      </c>
      <c r="W1928">
        <f t="shared" si="627"/>
        <v>8</v>
      </c>
      <c r="X1928">
        <f t="shared" si="628"/>
        <v>0.30769230769230771</v>
      </c>
      <c r="Y1928">
        <f t="shared" si="629"/>
        <v>0.21052631578947367</v>
      </c>
      <c r="Z1928">
        <f t="shared" si="630"/>
        <v>1</v>
      </c>
      <c r="AA1928" t="str">
        <f t="shared" si="631"/>
        <v>CRAM</v>
      </c>
      <c r="AD1928">
        <f t="shared" si="632"/>
        <v>0.18181818181818182</v>
      </c>
      <c r="AF1928" t="str">
        <f t="shared" si="633"/>
        <v>----</v>
      </c>
      <c r="AG1928" t="str">
        <f t="shared" si="634"/>
        <v>----</v>
      </c>
      <c r="AH1928" t="str">
        <f t="shared" si="635"/>
        <v>HUnSatLig</v>
      </c>
      <c r="AI1928" t="str">
        <f t="shared" si="636"/>
        <v>----</v>
      </c>
      <c r="AJ1928" t="str">
        <f t="shared" si="637"/>
        <v>----</v>
      </c>
      <c r="AK1928" t="str">
        <f t="shared" si="638"/>
        <v>----</v>
      </c>
      <c r="AM1928" s="4">
        <f t="shared" si="639"/>
        <v>477.35974727420165</v>
      </c>
      <c r="AN1928" s="4">
        <f t="shared" si="640"/>
        <v>477</v>
      </c>
      <c r="AO1928" s="4">
        <f t="shared" si="641"/>
        <v>0.35974727420165209</v>
      </c>
    </row>
    <row r="1929" spans="1:41" x14ac:dyDescent="0.25">
      <c r="A1929">
        <v>26</v>
      </c>
      <c r="B1929">
        <v>38</v>
      </c>
      <c r="C1929">
        <v>0</v>
      </c>
      <c r="D1929">
        <v>14</v>
      </c>
      <c r="E1929">
        <v>0</v>
      </c>
      <c r="F1929">
        <v>0</v>
      </c>
      <c r="H1929">
        <v>573.21887800000002</v>
      </c>
      <c r="J1929">
        <v>0</v>
      </c>
      <c r="K1929">
        <v>0</v>
      </c>
      <c r="L1929">
        <v>0</v>
      </c>
      <c r="M1929" t="str">
        <f t="shared" si="623"/>
        <v>No</v>
      </c>
      <c r="N1929">
        <f t="shared" si="642"/>
        <v>0</v>
      </c>
      <c r="O1929">
        <v>1703831</v>
      </c>
      <c r="P1929">
        <v>1876884</v>
      </c>
      <c r="Q1929">
        <v>2148448</v>
      </c>
      <c r="S1929">
        <f t="shared" si="624"/>
        <v>1.4615384615384615</v>
      </c>
      <c r="T1929">
        <f t="shared" si="625"/>
        <v>0.53846153846153844</v>
      </c>
      <c r="V1929" s="4">
        <f t="shared" si="626"/>
        <v>573.21887797990007</v>
      </c>
      <c r="W1929">
        <f t="shared" si="627"/>
        <v>8</v>
      </c>
      <c r="X1929">
        <f t="shared" si="628"/>
        <v>0.30769230769230771</v>
      </c>
      <c r="Y1929">
        <f t="shared" si="629"/>
        <v>0.21052631578947367</v>
      </c>
      <c r="Z1929">
        <f t="shared" si="630"/>
        <v>0.5714285714285714</v>
      </c>
      <c r="AA1929" t="str">
        <f t="shared" si="631"/>
        <v>O</v>
      </c>
      <c r="AD1929">
        <f t="shared" si="632"/>
        <v>5.2631578947368418E-2</v>
      </c>
      <c r="AF1929" t="str">
        <f t="shared" si="633"/>
        <v>----</v>
      </c>
      <c r="AG1929" t="str">
        <f t="shared" si="634"/>
        <v>----</v>
      </c>
      <c r="AH1929" t="str">
        <f t="shared" si="635"/>
        <v>HUnSatLig</v>
      </c>
      <c r="AI1929" t="str">
        <f t="shared" si="636"/>
        <v>----</v>
      </c>
      <c r="AJ1929" t="str">
        <f t="shared" si="637"/>
        <v>----</v>
      </c>
      <c r="AK1929" t="str">
        <f t="shared" si="638"/>
        <v>----</v>
      </c>
      <c r="AM1929" s="4">
        <f t="shared" si="639"/>
        <v>573.35142640511344</v>
      </c>
      <c r="AN1929" s="4">
        <f t="shared" si="640"/>
        <v>573</v>
      </c>
      <c r="AO1929" s="4">
        <f t="shared" si="641"/>
        <v>0.35142640511344325</v>
      </c>
    </row>
    <row r="1930" spans="1:41" x14ac:dyDescent="0.25">
      <c r="A1930">
        <v>26</v>
      </c>
      <c r="B1930">
        <v>40</v>
      </c>
      <c r="C1930">
        <v>0</v>
      </c>
      <c r="D1930">
        <v>6</v>
      </c>
      <c r="E1930">
        <v>0</v>
      </c>
      <c r="F1930">
        <v>0</v>
      </c>
      <c r="H1930">
        <v>447.2752112</v>
      </c>
      <c r="J1930">
        <v>0</v>
      </c>
      <c r="K1930">
        <v>0</v>
      </c>
      <c r="L1930">
        <v>0</v>
      </c>
      <c r="M1930" t="str">
        <f t="shared" si="623"/>
        <v>No</v>
      </c>
      <c r="N1930">
        <f t="shared" si="642"/>
        <v>0</v>
      </c>
      <c r="O1930">
        <v>1779908</v>
      </c>
      <c r="P1930">
        <v>3067273</v>
      </c>
      <c r="Q1930">
        <v>1890866</v>
      </c>
      <c r="S1930">
        <f t="shared" si="624"/>
        <v>1.5384615384615385</v>
      </c>
      <c r="T1930">
        <f t="shared" si="625"/>
        <v>0.23076923076923078</v>
      </c>
      <c r="V1930" s="4">
        <f t="shared" si="626"/>
        <v>447.2752111799</v>
      </c>
      <c r="W1930">
        <f t="shared" si="627"/>
        <v>7</v>
      </c>
      <c r="X1930">
        <f t="shared" si="628"/>
        <v>0.26923076923076922</v>
      </c>
      <c r="Y1930">
        <f t="shared" si="629"/>
        <v>0.17499999999999999</v>
      </c>
      <c r="Z1930">
        <f t="shared" si="630"/>
        <v>1.1666666666666667</v>
      </c>
      <c r="AA1930" t="str">
        <f t="shared" si="631"/>
        <v>O</v>
      </c>
      <c r="AD1930">
        <f t="shared" si="632"/>
        <v>0.17391304347826086</v>
      </c>
      <c r="AF1930" t="str">
        <f t="shared" si="633"/>
        <v>----</v>
      </c>
      <c r="AG1930" t="str">
        <f t="shared" si="634"/>
        <v>----</v>
      </c>
      <c r="AH1930" t="str">
        <f t="shared" si="635"/>
        <v>----</v>
      </c>
      <c r="AI1930" t="str">
        <f t="shared" si="636"/>
        <v>AlipatNoN</v>
      </c>
      <c r="AJ1930" t="str">
        <f t="shared" si="637"/>
        <v>----</v>
      </c>
      <c r="AK1930" t="str">
        <f t="shared" si="638"/>
        <v>----</v>
      </c>
      <c r="AM1930" s="4">
        <f t="shared" si="639"/>
        <v>447.3786369866142</v>
      </c>
      <c r="AN1930" s="4">
        <f t="shared" si="640"/>
        <v>447</v>
      </c>
      <c r="AO1930" s="4">
        <f t="shared" si="641"/>
        <v>0.37863698661419676</v>
      </c>
    </row>
    <row r="1931" spans="1:41" x14ac:dyDescent="0.25">
      <c r="A1931">
        <v>26</v>
      </c>
      <c r="B1931">
        <v>40</v>
      </c>
      <c r="C1931">
        <v>0</v>
      </c>
      <c r="D1931">
        <v>7</v>
      </c>
      <c r="E1931">
        <v>0</v>
      </c>
      <c r="F1931">
        <v>0</v>
      </c>
      <c r="H1931">
        <v>463.27012580000002</v>
      </c>
      <c r="J1931">
        <v>0</v>
      </c>
      <c r="K1931">
        <v>0</v>
      </c>
      <c r="L1931">
        <v>0</v>
      </c>
      <c r="M1931" t="str">
        <f t="shared" si="623"/>
        <v>No</v>
      </c>
      <c r="N1931">
        <f t="shared" si="642"/>
        <v>0</v>
      </c>
      <c r="O1931">
        <v>2465466</v>
      </c>
      <c r="P1931">
        <v>3696622</v>
      </c>
      <c r="Q1931">
        <v>3090166</v>
      </c>
      <c r="S1931">
        <f t="shared" si="624"/>
        <v>1.5384615384615385</v>
      </c>
      <c r="T1931">
        <f t="shared" si="625"/>
        <v>0.26923076923076922</v>
      </c>
      <c r="V1931" s="4">
        <f t="shared" si="626"/>
        <v>463.27012577990001</v>
      </c>
      <c r="W1931">
        <f t="shared" si="627"/>
        <v>7</v>
      </c>
      <c r="X1931">
        <f t="shared" si="628"/>
        <v>0.26923076923076922</v>
      </c>
      <c r="Y1931">
        <f t="shared" si="629"/>
        <v>0.17499999999999999</v>
      </c>
      <c r="Z1931">
        <f t="shared" si="630"/>
        <v>1</v>
      </c>
      <c r="AA1931" t="str">
        <f t="shared" si="631"/>
        <v>O</v>
      </c>
      <c r="AD1931">
        <f t="shared" si="632"/>
        <v>0.15555555555555556</v>
      </c>
      <c r="AF1931" t="str">
        <f t="shared" si="633"/>
        <v>----</v>
      </c>
      <c r="AG1931" t="str">
        <f t="shared" si="634"/>
        <v>----</v>
      </c>
      <c r="AH1931" t="str">
        <f t="shared" si="635"/>
        <v>----</v>
      </c>
      <c r="AI1931" t="str">
        <f t="shared" si="636"/>
        <v>AlipatNoN</v>
      </c>
      <c r="AJ1931" t="str">
        <f t="shared" si="637"/>
        <v>----</v>
      </c>
      <c r="AK1931" t="str">
        <f t="shared" si="638"/>
        <v>----</v>
      </c>
      <c r="AM1931" s="4">
        <f t="shared" si="639"/>
        <v>463.3772501750995</v>
      </c>
      <c r="AN1931" s="4">
        <f t="shared" si="640"/>
        <v>463</v>
      </c>
      <c r="AO1931" s="4">
        <f t="shared" si="641"/>
        <v>0.37725017509950476</v>
      </c>
    </row>
    <row r="1932" spans="1:41" x14ac:dyDescent="0.25">
      <c r="A1932">
        <v>26</v>
      </c>
      <c r="B1932">
        <v>40</v>
      </c>
      <c r="C1932">
        <v>0</v>
      </c>
      <c r="D1932">
        <v>8</v>
      </c>
      <c r="E1932">
        <v>0</v>
      </c>
      <c r="F1932">
        <v>0</v>
      </c>
      <c r="H1932">
        <v>479.26504039999998</v>
      </c>
      <c r="J1932">
        <v>0</v>
      </c>
      <c r="K1932">
        <v>0</v>
      </c>
      <c r="L1932">
        <v>0</v>
      </c>
      <c r="M1932" t="str">
        <f t="shared" si="623"/>
        <v>No</v>
      </c>
      <c r="N1932">
        <f t="shared" si="642"/>
        <v>0</v>
      </c>
      <c r="O1932">
        <v>4005312</v>
      </c>
      <c r="P1932">
        <v>6422261</v>
      </c>
      <c r="Q1932">
        <v>5080889</v>
      </c>
      <c r="S1932">
        <f t="shared" si="624"/>
        <v>1.5384615384615385</v>
      </c>
      <c r="T1932">
        <f t="shared" si="625"/>
        <v>0.30769230769230771</v>
      </c>
      <c r="V1932" s="4">
        <f t="shared" si="626"/>
        <v>479.26504037990003</v>
      </c>
      <c r="W1932">
        <f t="shared" si="627"/>
        <v>7</v>
      </c>
      <c r="X1932">
        <f t="shared" si="628"/>
        <v>0.26923076923076922</v>
      </c>
      <c r="Y1932">
        <f t="shared" si="629"/>
        <v>0.17499999999999999</v>
      </c>
      <c r="Z1932">
        <f t="shared" si="630"/>
        <v>0.875</v>
      </c>
      <c r="AA1932" t="str">
        <f t="shared" si="631"/>
        <v>O</v>
      </c>
      <c r="AD1932">
        <f t="shared" si="632"/>
        <v>0.13636363636363635</v>
      </c>
      <c r="AF1932" t="str">
        <f t="shared" si="633"/>
        <v>----</v>
      </c>
      <c r="AG1932" t="str">
        <f t="shared" si="634"/>
        <v>----</v>
      </c>
      <c r="AH1932" t="str">
        <f t="shared" si="635"/>
        <v>----</v>
      </c>
      <c r="AI1932" t="str">
        <f t="shared" si="636"/>
        <v>AlipatNoN</v>
      </c>
      <c r="AJ1932" t="str">
        <f t="shared" si="637"/>
        <v>----</v>
      </c>
      <c r="AK1932" t="str">
        <f t="shared" si="638"/>
        <v>----</v>
      </c>
      <c r="AM1932" s="4">
        <f t="shared" si="639"/>
        <v>479.37586336358481</v>
      </c>
      <c r="AN1932" s="4">
        <f t="shared" si="640"/>
        <v>479</v>
      </c>
      <c r="AO1932" s="4">
        <f t="shared" si="641"/>
        <v>0.37586336358481276</v>
      </c>
    </row>
    <row r="1933" spans="1:41" x14ac:dyDescent="0.25">
      <c r="A1933">
        <v>26</v>
      </c>
      <c r="B1933">
        <v>40</v>
      </c>
      <c r="C1933">
        <v>0</v>
      </c>
      <c r="D1933">
        <v>14</v>
      </c>
      <c r="E1933">
        <v>0</v>
      </c>
      <c r="F1933">
        <v>0</v>
      </c>
      <c r="H1933">
        <v>575.23452799999995</v>
      </c>
      <c r="J1933">
        <v>0</v>
      </c>
      <c r="K1933">
        <v>0</v>
      </c>
      <c r="L1933">
        <v>0</v>
      </c>
      <c r="M1933" t="str">
        <f t="shared" si="623"/>
        <v>No</v>
      </c>
      <c r="N1933">
        <f t="shared" si="642"/>
        <v>0</v>
      </c>
      <c r="O1933">
        <v>1671078</v>
      </c>
      <c r="P1933">
        <v>2236201</v>
      </c>
      <c r="Q1933">
        <v>2158131</v>
      </c>
      <c r="S1933">
        <f t="shared" si="624"/>
        <v>1.5384615384615385</v>
      </c>
      <c r="T1933">
        <f t="shared" si="625"/>
        <v>0.53846153846153844</v>
      </c>
      <c r="V1933" s="4">
        <f t="shared" si="626"/>
        <v>575.23452797990001</v>
      </c>
      <c r="W1933">
        <f t="shared" si="627"/>
        <v>7</v>
      </c>
      <c r="X1933">
        <f t="shared" si="628"/>
        <v>0.26923076923076922</v>
      </c>
      <c r="Y1933">
        <f t="shared" si="629"/>
        <v>0.17499999999999999</v>
      </c>
      <c r="Z1933">
        <f t="shared" si="630"/>
        <v>0.5</v>
      </c>
      <c r="AA1933" t="str">
        <f t="shared" si="631"/>
        <v>O</v>
      </c>
      <c r="AD1933">
        <f t="shared" si="632"/>
        <v>0</v>
      </c>
      <c r="AF1933" t="str">
        <f t="shared" si="633"/>
        <v>----</v>
      </c>
      <c r="AG1933" t="str">
        <f t="shared" si="634"/>
        <v>----</v>
      </c>
      <c r="AH1933" t="str">
        <f t="shared" si="635"/>
        <v>----</v>
      </c>
      <c r="AI1933" t="str">
        <f t="shared" si="636"/>
        <v>AlipatNoN</v>
      </c>
      <c r="AJ1933" t="str">
        <f t="shared" si="637"/>
        <v>----</v>
      </c>
      <c r="AK1933" t="str">
        <f t="shared" si="638"/>
        <v>----</v>
      </c>
      <c r="AM1933" s="4">
        <f t="shared" si="639"/>
        <v>575.36754249449666</v>
      </c>
      <c r="AN1933" s="4">
        <f t="shared" si="640"/>
        <v>575</v>
      </c>
      <c r="AO1933" s="4">
        <f t="shared" si="641"/>
        <v>0.36754249449666077</v>
      </c>
    </row>
    <row r="1934" spans="1:41" x14ac:dyDescent="0.25">
      <c r="A1934">
        <v>26</v>
      </c>
      <c r="B1934">
        <v>40</v>
      </c>
      <c r="C1934">
        <v>0</v>
      </c>
      <c r="D1934">
        <v>20</v>
      </c>
      <c r="E1934">
        <v>0</v>
      </c>
      <c r="F1934">
        <v>0</v>
      </c>
      <c r="H1934">
        <v>671.20401560000005</v>
      </c>
      <c r="J1934">
        <v>0</v>
      </c>
      <c r="K1934">
        <v>0</v>
      </c>
      <c r="L1934">
        <v>0</v>
      </c>
      <c r="M1934" t="str">
        <f t="shared" si="623"/>
        <v>No</v>
      </c>
      <c r="N1934">
        <f t="shared" si="642"/>
        <v>0</v>
      </c>
      <c r="O1934">
        <v>1557916</v>
      </c>
      <c r="P1934">
        <v>1924740</v>
      </c>
      <c r="Q1934">
        <v>1979276</v>
      </c>
      <c r="S1934">
        <f t="shared" si="624"/>
        <v>1.5384615384615385</v>
      </c>
      <c r="T1934">
        <f t="shared" si="625"/>
        <v>0.76923076923076927</v>
      </c>
      <c r="V1934" s="4">
        <f t="shared" si="626"/>
        <v>671.2040155799001</v>
      </c>
      <c r="W1934">
        <f t="shared" si="627"/>
        <v>7</v>
      </c>
      <c r="X1934">
        <f t="shared" si="628"/>
        <v>0.26923076923076922</v>
      </c>
      <c r="Y1934">
        <f t="shared" si="629"/>
        <v>0.17499999999999999</v>
      </c>
      <c r="Z1934">
        <f t="shared" si="630"/>
        <v>0.35</v>
      </c>
      <c r="AA1934" t="str">
        <f t="shared" si="631"/>
        <v>O</v>
      </c>
      <c r="AD1934">
        <f t="shared" si="632"/>
        <v>-0.1875</v>
      </c>
      <c r="AF1934" t="str">
        <f t="shared" si="633"/>
        <v>----</v>
      </c>
      <c r="AG1934" t="str">
        <f t="shared" si="634"/>
        <v>----</v>
      </c>
      <c r="AH1934" t="str">
        <f t="shared" si="635"/>
        <v>----</v>
      </c>
      <c r="AI1934" t="str">
        <f t="shared" si="636"/>
        <v>----</v>
      </c>
      <c r="AJ1934" t="str">
        <f t="shared" si="637"/>
        <v>SatFACarb</v>
      </c>
      <c r="AK1934" t="str">
        <f t="shared" si="638"/>
        <v>----</v>
      </c>
      <c r="AM1934" s="4">
        <f t="shared" si="639"/>
        <v>671.35922162540851</v>
      </c>
      <c r="AN1934" s="4">
        <f t="shared" si="640"/>
        <v>671</v>
      </c>
      <c r="AO1934" s="4">
        <f t="shared" si="641"/>
        <v>0.35922162540850877</v>
      </c>
    </row>
    <row r="1935" spans="1:41" x14ac:dyDescent="0.25">
      <c r="A1935">
        <v>26</v>
      </c>
      <c r="B1935">
        <v>42</v>
      </c>
      <c r="C1935">
        <v>0</v>
      </c>
      <c r="D1935">
        <v>8</v>
      </c>
      <c r="E1935">
        <v>0</v>
      </c>
      <c r="F1935">
        <v>0</v>
      </c>
      <c r="H1935">
        <v>481.28069040000003</v>
      </c>
      <c r="J1935">
        <v>0</v>
      </c>
      <c r="K1935">
        <v>0</v>
      </c>
      <c r="L1935">
        <v>0</v>
      </c>
      <c r="M1935" t="str">
        <f t="shared" si="623"/>
        <v>No</v>
      </c>
      <c r="N1935">
        <f t="shared" si="642"/>
        <v>0</v>
      </c>
      <c r="O1935">
        <v>2269131</v>
      </c>
      <c r="P1935">
        <v>4326290</v>
      </c>
      <c r="Q1935">
        <v>3510129</v>
      </c>
      <c r="S1935">
        <f t="shared" si="624"/>
        <v>1.6153846153846154</v>
      </c>
      <c r="T1935">
        <f t="shared" si="625"/>
        <v>0.30769230769230771</v>
      </c>
      <c r="V1935" s="4">
        <f t="shared" si="626"/>
        <v>481.28069037990002</v>
      </c>
      <c r="W1935">
        <f t="shared" si="627"/>
        <v>6</v>
      </c>
      <c r="X1935">
        <f t="shared" si="628"/>
        <v>0.23076923076923078</v>
      </c>
      <c r="Y1935">
        <f t="shared" si="629"/>
        <v>0.14285714285714285</v>
      </c>
      <c r="Z1935">
        <f t="shared" si="630"/>
        <v>0.75</v>
      </c>
      <c r="AA1935" t="str">
        <f t="shared" si="631"/>
        <v>O</v>
      </c>
      <c r="AD1935">
        <f t="shared" si="632"/>
        <v>9.0909090909090912E-2</v>
      </c>
      <c r="AF1935" t="str">
        <f t="shared" si="633"/>
        <v>----</v>
      </c>
      <c r="AG1935" t="str">
        <f t="shared" si="634"/>
        <v>----</v>
      </c>
      <c r="AH1935" t="str">
        <f t="shared" si="635"/>
        <v>----</v>
      </c>
      <c r="AI1935" t="str">
        <f t="shared" si="636"/>
        <v>AlipatNoN</v>
      </c>
      <c r="AJ1935" t="str">
        <f t="shared" si="637"/>
        <v>----</v>
      </c>
      <c r="AK1935" t="str">
        <f t="shared" si="638"/>
        <v>----</v>
      </c>
      <c r="AM1935" s="4">
        <f t="shared" si="639"/>
        <v>481.39197945296803</v>
      </c>
      <c r="AN1935" s="4">
        <f t="shared" si="640"/>
        <v>481</v>
      </c>
      <c r="AO1935" s="4">
        <f t="shared" si="641"/>
        <v>0.39197945296803027</v>
      </c>
    </row>
    <row r="1936" spans="1:41" x14ac:dyDescent="0.25">
      <c r="A1936">
        <v>26</v>
      </c>
      <c r="B1936">
        <v>42</v>
      </c>
      <c r="C1936">
        <v>0</v>
      </c>
      <c r="D1936">
        <v>9</v>
      </c>
      <c r="E1936">
        <v>0</v>
      </c>
      <c r="F1936">
        <v>0</v>
      </c>
      <c r="H1936">
        <v>497.27560499999998</v>
      </c>
      <c r="J1936">
        <v>0</v>
      </c>
      <c r="K1936">
        <v>0</v>
      </c>
      <c r="L1936">
        <v>0</v>
      </c>
      <c r="M1936" t="str">
        <f t="shared" si="623"/>
        <v>No</v>
      </c>
      <c r="N1936">
        <f t="shared" si="642"/>
        <v>0</v>
      </c>
      <c r="O1936">
        <v>3642057</v>
      </c>
      <c r="P1936">
        <v>6058266</v>
      </c>
      <c r="Q1936">
        <v>4986340</v>
      </c>
      <c r="S1936">
        <f t="shared" si="624"/>
        <v>1.6153846153846154</v>
      </c>
      <c r="T1936">
        <f t="shared" si="625"/>
        <v>0.34615384615384615</v>
      </c>
      <c r="V1936" s="4">
        <f t="shared" si="626"/>
        <v>497.27560497990004</v>
      </c>
      <c r="W1936">
        <f t="shared" si="627"/>
        <v>6</v>
      </c>
      <c r="X1936">
        <f t="shared" si="628"/>
        <v>0.23076923076923078</v>
      </c>
      <c r="Y1936">
        <f t="shared" si="629"/>
        <v>0.14285714285714285</v>
      </c>
      <c r="Z1936">
        <f t="shared" si="630"/>
        <v>0.66666666666666663</v>
      </c>
      <c r="AA1936" t="str">
        <f t="shared" si="631"/>
        <v>O</v>
      </c>
      <c r="AD1936">
        <f t="shared" si="632"/>
        <v>6.9767441860465115E-2</v>
      </c>
      <c r="AF1936" t="str">
        <f t="shared" si="633"/>
        <v>----</v>
      </c>
      <c r="AG1936" t="str">
        <f t="shared" si="634"/>
        <v>----</v>
      </c>
      <c r="AH1936" t="str">
        <f t="shared" si="635"/>
        <v>----</v>
      </c>
      <c r="AI1936" t="str">
        <f t="shared" si="636"/>
        <v>AlipatNoN</v>
      </c>
      <c r="AJ1936" t="str">
        <f t="shared" si="637"/>
        <v>----</v>
      </c>
      <c r="AK1936" t="str">
        <f t="shared" si="638"/>
        <v>----</v>
      </c>
      <c r="AM1936" s="4">
        <f t="shared" si="639"/>
        <v>497.39059264145334</v>
      </c>
      <c r="AN1936" s="4">
        <f t="shared" si="640"/>
        <v>497</v>
      </c>
      <c r="AO1936" s="4">
        <f t="shared" si="641"/>
        <v>0.39059264145333827</v>
      </c>
    </row>
    <row r="1937" spans="1:41" x14ac:dyDescent="0.25">
      <c r="A1937">
        <v>26</v>
      </c>
      <c r="B1937">
        <v>42</v>
      </c>
      <c r="C1937">
        <v>0</v>
      </c>
      <c r="D1937">
        <v>10</v>
      </c>
      <c r="E1937">
        <v>0</v>
      </c>
      <c r="F1937">
        <v>0</v>
      </c>
      <c r="H1937">
        <v>513.27051959999994</v>
      </c>
      <c r="J1937">
        <v>0</v>
      </c>
      <c r="K1937">
        <v>0</v>
      </c>
      <c r="L1937">
        <v>0</v>
      </c>
      <c r="M1937" t="str">
        <f t="shared" si="623"/>
        <v>No</v>
      </c>
      <c r="N1937">
        <f t="shared" si="642"/>
        <v>0</v>
      </c>
      <c r="O1937">
        <v>5462971</v>
      </c>
      <c r="P1937">
        <v>8233431</v>
      </c>
      <c r="Q1937">
        <v>7304251</v>
      </c>
      <c r="S1937">
        <f t="shared" si="624"/>
        <v>1.6153846153846154</v>
      </c>
      <c r="T1937">
        <f t="shared" si="625"/>
        <v>0.38461538461538464</v>
      </c>
      <c r="V1937" s="4">
        <f t="shared" si="626"/>
        <v>513.2705195799</v>
      </c>
      <c r="W1937">
        <f t="shared" si="627"/>
        <v>6</v>
      </c>
      <c r="X1937">
        <f t="shared" si="628"/>
        <v>0.23076923076923078</v>
      </c>
      <c r="Y1937">
        <f t="shared" si="629"/>
        <v>0.14285714285714285</v>
      </c>
      <c r="Z1937">
        <f t="shared" si="630"/>
        <v>0.6</v>
      </c>
      <c r="AA1937" t="str">
        <f t="shared" si="631"/>
        <v>O</v>
      </c>
      <c r="AD1937">
        <f t="shared" si="632"/>
        <v>4.7619047619047616E-2</v>
      </c>
      <c r="AF1937" t="str">
        <f t="shared" si="633"/>
        <v>----</v>
      </c>
      <c r="AG1937" t="str">
        <f t="shared" si="634"/>
        <v>----</v>
      </c>
      <c r="AH1937" t="str">
        <f t="shared" si="635"/>
        <v>----</v>
      </c>
      <c r="AI1937" t="str">
        <f t="shared" si="636"/>
        <v>AlipatNoN</v>
      </c>
      <c r="AJ1937" t="str">
        <f t="shared" si="637"/>
        <v>----</v>
      </c>
      <c r="AK1937" t="str">
        <f t="shared" si="638"/>
        <v>----</v>
      </c>
      <c r="AM1937" s="4">
        <f t="shared" si="639"/>
        <v>513.38920582993865</v>
      </c>
      <c r="AN1937" s="4">
        <f t="shared" si="640"/>
        <v>513</v>
      </c>
      <c r="AO1937" s="4">
        <f t="shared" si="641"/>
        <v>0.38920582993864627</v>
      </c>
    </row>
    <row r="1938" spans="1:41" x14ac:dyDescent="0.25">
      <c r="A1938">
        <v>26</v>
      </c>
      <c r="B1938">
        <v>42</v>
      </c>
      <c r="C1938">
        <v>0</v>
      </c>
      <c r="D1938">
        <v>11</v>
      </c>
      <c r="E1938">
        <v>0</v>
      </c>
      <c r="F1938">
        <v>0</v>
      </c>
      <c r="H1938">
        <v>529.26543419999996</v>
      </c>
      <c r="J1938">
        <v>0</v>
      </c>
      <c r="K1938">
        <v>0</v>
      </c>
      <c r="L1938">
        <v>0</v>
      </c>
      <c r="M1938" t="str">
        <f t="shared" si="623"/>
        <v>No</v>
      </c>
      <c r="N1938">
        <f t="shared" si="642"/>
        <v>0</v>
      </c>
      <c r="O1938">
        <v>6272812</v>
      </c>
      <c r="P1938">
        <v>8889158</v>
      </c>
      <c r="Q1938">
        <v>8604866</v>
      </c>
      <c r="S1938">
        <f t="shared" si="624"/>
        <v>1.6153846153846154</v>
      </c>
      <c r="T1938">
        <f t="shared" si="625"/>
        <v>0.42307692307692307</v>
      </c>
      <c r="V1938" s="4">
        <f t="shared" si="626"/>
        <v>529.26543417990013</v>
      </c>
      <c r="W1938">
        <f t="shared" si="627"/>
        <v>6</v>
      </c>
      <c r="X1938">
        <f t="shared" si="628"/>
        <v>0.23076923076923078</v>
      </c>
      <c r="Y1938">
        <f t="shared" si="629"/>
        <v>0.14285714285714285</v>
      </c>
      <c r="Z1938">
        <f t="shared" si="630"/>
        <v>0.54545454545454541</v>
      </c>
      <c r="AA1938" t="str">
        <f t="shared" si="631"/>
        <v>O</v>
      </c>
      <c r="AD1938">
        <f t="shared" si="632"/>
        <v>2.4390243902439025E-2</v>
      </c>
      <c r="AF1938" t="str">
        <f t="shared" si="633"/>
        <v>----</v>
      </c>
      <c r="AG1938" t="str">
        <f t="shared" si="634"/>
        <v>----</v>
      </c>
      <c r="AH1938" t="str">
        <f t="shared" si="635"/>
        <v>----</v>
      </c>
      <c r="AI1938" t="str">
        <f t="shared" si="636"/>
        <v>AlipatNoN</v>
      </c>
      <c r="AJ1938" t="str">
        <f t="shared" si="637"/>
        <v>----</v>
      </c>
      <c r="AK1938" t="str">
        <f t="shared" si="638"/>
        <v>----</v>
      </c>
      <c r="AM1938" s="4">
        <f t="shared" si="639"/>
        <v>529.38781901842401</v>
      </c>
      <c r="AN1938" s="4">
        <f t="shared" si="640"/>
        <v>529</v>
      </c>
      <c r="AO1938" s="4">
        <f t="shared" si="641"/>
        <v>0.38781901842401112</v>
      </c>
    </row>
    <row r="1939" spans="1:41" x14ac:dyDescent="0.25">
      <c r="A1939">
        <v>26</v>
      </c>
      <c r="B1939">
        <v>42</v>
      </c>
      <c r="C1939">
        <v>0</v>
      </c>
      <c r="D1939">
        <v>12</v>
      </c>
      <c r="E1939">
        <v>0</v>
      </c>
      <c r="F1939">
        <v>0</v>
      </c>
      <c r="H1939">
        <v>545.26034879999997</v>
      </c>
      <c r="J1939">
        <v>0</v>
      </c>
      <c r="K1939">
        <v>0</v>
      </c>
      <c r="L1939">
        <v>0</v>
      </c>
      <c r="M1939" t="str">
        <f t="shared" si="623"/>
        <v>No</v>
      </c>
      <c r="N1939">
        <f t="shared" si="642"/>
        <v>0</v>
      </c>
      <c r="O1939">
        <v>5017980</v>
      </c>
      <c r="P1939">
        <v>7119254</v>
      </c>
      <c r="Q1939">
        <v>6679445</v>
      </c>
      <c r="S1939">
        <f t="shared" si="624"/>
        <v>1.6153846153846154</v>
      </c>
      <c r="T1939">
        <f t="shared" si="625"/>
        <v>0.46153846153846156</v>
      </c>
      <c r="V1939" s="4">
        <f t="shared" si="626"/>
        <v>545.26034877990003</v>
      </c>
      <c r="W1939">
        <f t="shared" si="627"/>
        <v>6</v>
      </c>
      <c r="X1939">
        <f t="shared" si="628"/>
        <v>0.23076923076923078</v>
      </c>
      <c r="Y1939">
        <f t="shared" si="629"/>
        <v>0.14285714285714285</v>
      </c>
      <c r="Z1939">
        <f t="shared" si="630"/>
        <v>0.5</v>
      </c>
      <c r="AA1939" t="str">
        <f t="shared" si="631"/>
        <v>O</v>
      </c>
      <c r="AD1939">
        <f t="shared" si="632"/>
        <v>0</v>
      </c>
      <c r="AF1939" t="str">
        <f t="shared" si="633"/>
        <v>----</v>
      </c>
      <c r="AG1939" t="str">
        <f t="shared" si="634"/>
        <v>----</v>
      </c>
      <c r="AH1939" t="str">
        <f t="shared" si="635"/>
        <v>----</v>
      </c>
      <c r="AI1939" t="str">
        <f t="shared" si="636"/>
        <v>AlipatNoN</v>
      </c>
      <c r="AJ1939" t="str">
        <f t="shared" si="637"/>
        <v>----</v>
      </c>
      <c r="AK1939" t="str">
        <f t="shared" si="638"/>
        <v>----</v>
      </c>
      <c r="AM1939" s="4">
        <f t="shared" si="639"/>
        <v>545.38643220690926</v>
      </c>
      <c r="AN1939" s="4">
        <f t="shared" si="640"/>
        <v>545</v>
      </c>
      <c r="AO1939" s="4">
        <f t="shared" si="641"/>
        <v>0.38643220690926228</v>
      </c>
    </row>
    <row r="1940" spans="1:41" x14ac:dyDescent="0.25">
      <c r="A1940">
        <v>26</v>
      </c>
      <c r="B1940">
        <v>42</v>
      </c>
      <c r="C1940">
        <v>0</v>
      </c>
      <c r="D1940">
        <v>13</v>
      </c>
      <c r="E1940">
        <v>0</v>
      </c>
      <c r="F1940">
        <v>0</v>
      </c>
      <c r="H1940">
        <v>561.25526339999999</v>
      </c>
      <c r="J1940">
        <v>0</v>
      </c>
      <c r="K1940">
        <v>0</v>
      </c>
      <c r="L1940">
        <v>0</v>
      </c>
      <c r="M1940" t="str">
        <f t="shared" si="623"/>
        <v>No</v>
      </c>
      <c r="N1940">
        <f t="shared" si="642"/>
        <v>0</v>
      </c>
      <c r="O1940">
        <v>3515372</v>
      </c>
      <c r="P1940">
        <v>4094529</v>
      </c>
      <c r="Q1940">
        <v>3935662</v>
      </c>
      <c r="S1940">
        <f t="shared" si="624"/>
        <v>1.6153846153846154</v>
      </c>
      <c r="T1940">
        <f t="shared" si="625"/>
        <v>0.5</v>
      </c>
      <c r="V1940" s="4">
        <f t="shared" si="626"/>
        <v>561.25526337990004</v>
      </c>
      <c r="W1940">
        <f t="shared" si="627"/>
        <v>6</v>
      </c>
      <c r="X1940">
        <f t="shared" si="628"/>
        <v>0.23076923076923078</v>
      </c>
      <c r="Y1940">
        <f t="shared" si="629"/>
        <v>0.14285714285714285</v>
      </c>
      <c r="Z1940">
        <f t="shared" si="630"/>
        <v>0.46153846153846156</v>
      </c>
      <c r="AA1940" t="str">
        <f t="shared" si="631"/>
        <v>O</v>
      </c>
      <c r="AD1940">
        <f t="shared" si="632"/>
        <v>-2.564102564102564E-2</v>
      </c>
      <c r="AF1940" t="str">
        <f t="shared" si="633"/>
        <v>----</v>
      </c>
      <c r="AG1940" t="str">
        <f t="shared" si="634"/>
        <v>----</v>
      </c>
      <c r="AH1940" t="str">
        <f t="shared" si="635"/>
        <v>----</v>
      </c>
      <c r="AI1940" t="str">
        <f t="shared" si="636"/>
        <v>AlipatNoN</v>
      </c>
      <c r="AJ1940" t="str">
        <f t="shared" si="637"/>
        <v>----</v>
      </c>
      <c r="AK1940" t="str">
        <f t="shared" si="638"/>
        <v>----</v>
      </c>
      <c r="AM1940" s="4">
        <f t="shared" si="639"/>
        <v>561.38504539539451</v>
      </c>
      <c r="AN1940" s="4">
        <f t="shared" si="640"/>
        <v>561</v>
      </c>
      <c r="AO1940" s="4">
        <f t="shared" si="641"/>
        <v>0.38504539539451343</v>
      </c>
    </row>
    <row r="1941" spans="1:41" x14ac:dyDescent="0.25">
      <c r="A1941">
        <v>26</v>
      </c>
      <c r="B1941">
        <v>42</v>
      </c>
      <c r="C1941">
        <v>0</v>
      </c>
      <c r="D1941">
        <v>14</v>
      </c>
      <c r="E1941">
        <v>0</v>
      </c>
      <c r="F1941">
        <v>0</v>
      </c>
      <c r="H1941">
        <v>577.25017800000001</v>
      </c>
      <c r="J1941">
        <v>0</v>
      </c>
      <c r="K1941">
        <v>0</v>
      </c>
      <c r="L1941">
        <v>0</v>
      </c>
      <c r="M1941" t="str">
        <f t="shared" si="623"/>
        <v>No</v>
      </c>
      <c r="N1941">
        <f t="shared" si="642"/>
        <v>0</v>
      </c>
      <c r="O1941">
        <v>1857982</v>
      </c>
      <c r="P1941">
        <v>2167491</v>
      </c>
      <c r="Q1941">
        <v>2085386</v>
      </c>
      <c r="S1941">
        <f t="shared" si="624"/>
        <v>1.6153846153846154</v>
      </c>
      <c r="T1941">
        <f t="shared" si="625"/>
        <v>0.53846153846153844</v>
      </c>
      <c r="V1941" s="4">
        <f t="shared" si="626"/>
        <v>577.25017797990006</v>
      </c>
      <c r="W1941">
        <f t="shared" si="627"/>
        <v>6</v>
      </c>
      <c r="X1941">
        <f t="shared" si="628"/>
        <v>0.23076923076923078</v>
      </c>
      <c r="Y1941">
        <f t="shared" si="629"/>
        <v>0.14285714285714285</v>
      </c>
      <c r="Z1941">
        <f t="shared" si="630"/>
        <v>0.42857142857142855</v>
      </c>
      <c r="AA1941" t="str">
        <f t="shared" si="631"/>
        <v>O</v>
      </c>
      <c r="AD1941">
        <f t="shared" si="632"/>
        <v>-5.2631578947368418E-2</v>
      </c>
      <c r="AF1941" t="str">
        <f t="shared" si="633"/>
        <v>----</v>
      </c>
      <c r="AG1941" t="str">
        <f t="shared" si="634"/>
        <v>----</v>
      </c>
      <c r="AH1941" t="str">
        <f t="shared" si="635"/>
        <v>----</v>
      </c>
      <c r="AI1941" t="str">
        <f t="shared" si="636"/>
        <v>AlipatNoN</v>
      </c>
      <c r="AJ1941" t="str">
        <f t="shared" si="637"/>
        <v>----</v>
      </c>
      <c r="AK1941" t="str">
        <f t="shared" si="638"/>
        <v>----</v>
      </c>
      <c r="AM1941" s="4">
        <f t="shared" si="639"/>
        <v>577.38365858387988</v>
      </c>
      <c r="AN1941" s="4">
        <f t="shared" si="640"/>
        <v>577</v>
      </c>
      <c r="AO1941" s="4">
        <f t="shared" si="641"/>
        <v>0.38365858387987828</v>
      </c>
    </row>
    <row r="1942" spans="1:41" x14ac:dyDescent="0.25">
      <c r="A1942">
        <v>26</v>
      </c>
      <c r="B1942">
        <v>42</v>
      </c>
      <c r="C1942">
        <v>0</v>
      </c>
      <c r="D1942">
        <v>18</v>
      </c>
      <c r="E1942">
        <v>0</v>
      </c>
      <c r="F1942">
        <v>0</v>
      </c>
      <c r="H1942">
        <v>641.22983639999995</v>
      </c>
      <c r="J1942">
        <v>0</v>
      </c>
      <c r="K1942">
        <v>0</v>
      </c>
      <c r="L1942">
        <v>0</v>
      </c>
      <c r="M1942" t="str">
        <f t="shared" si="623"/>
        <v>No</v>
      </c>
      <c r="N1942">
        <f t="shared" si="642"/>
        <v>0</v>
      </c>
      <c r="O1942">
        <v>2363679</v>
      </c>
      <c r="P1942">
        <v>1960099</v>
      </c>
      <c r="Q1942">
        <v>2286738</v>
      </c>
      <c r="S1942">
        <f t="shared" si="624"/>
        <v>1.6153846153846154</v>
      </c>
      <c r="T1942">
        <f t="shared" si="625"/>
        <v>0.69230769230769229</v>
      </c>
      <c r="V1942" s="4">
        <f t="shared" si="626"/>
        <v>641.22983637990012</v>
      </c>
      <c r="W1942">
        <f t="shared" si="627"/>
        <v>6</v>
      </c>
      <c r="X1942">
        <f t="shared" si="628"/>
        <v>0.23076923076923078</v>
      </c>
      <c r="Y1942">
        <f t="shared" si="629"/>
        <v>0.14285714285714285</v>
      </c>
      <c r="Z1942">
        <f t="shared" si="630"/>
        <v>0.33333333333333331</v>
      </c>
      <c r="AA1942" t="str">
        <f t="shared" si="631"/>
        <v>O</v>
      </c>
      <c r="AD1942">
        <f t="shared" si="632"/>
        <v>-0.17647058823529413</v>
      </c>
      <c r="AF1942" t="str">
        <f t="shared" si="633"/>
        <v>----</v>
      </c>
      <c r="AG1942" t="str">
        <f t="shared" si="634"/>
        <v>----</v>
      </c>
      <c r="AH1942" t="str">
        <f t="shared" si="635"/>
        <v>----</v>
      </c>
      <c r="AI1942" t="str">
        <f t="shared" si="636"/>
        <v>----</v>
      </c>
      <c r="AJ1942" t="str">
        <f t="shared" si="637"/>
        <v>SatFACarb</v>
      </c>
      <c r="AK1942" t="str">
        <f t="shared" si="638"/>
        <v>----</v>
      </c>
      <c r="AM1942" s="4">
        <f t="shared" si="639"/>
        <v>641.37811133782111</v>
      </c>
      <c r="AN1942" s="4">
        <f t="shared" si="640"/>
        <v>641</v>
      </c>
      <c r="AO1942" s="4">
        <f t="shared" si="641"/>
        <v>0.37811133782111028</v>
      </c>
    </row>
    <row r="1943" spans="1:41" x14ac:dyDescent="0.25">
      <c r="A1943">
        <v>26</v>
      </c>
      <c r="B1943">
        <v>44</v>
      </c>
      <c r="C1943">
        <v>0</v>
      </c>
      <c r="D1943">
        <v>8</v>
      </c>
      <c r="E1943">
        <v>0</v>
      </c>
      <c r="F1943">
        <v>0</v>
      </c>
      <c r="H1943">
        <v>483.29634040000002</v>
      </c>
      <c r="J1943">
        <v>0</v>
      </c>
      <c r="K1943">
        <v>0</v>
      </c>
      <c r="L1943">
        <v>0</v>
      </c>
      <c r="M1943" t="str">
        <f t="shared" si="623"/>
        <v>No</v>
      </c>
      <c r="N1943">
        <f t="shared" si="642"/>
        <v>0</v>
      </c>
      <c r="O1943">
        <v>2284509</v>
      </c>
      <c r="P1943">
        <v>3755062</v>
      </c>
      <c r="Q1943">
        <v>3578801</v>
      </c>
      <c r="S1943">
        <f t="shared" si="624"/>
        <v>1.6923076923076923</v>
      </c>
      <c r="T1943">
        <f t="shared" si="625"/>
        <v>0.30769230769230771</v>
      </c>
      <c r="V1943" s="4">
        <f t="shared" si="626"/>
        <v>483.29634037990002</v>
      </c>
      <c r="W1943">
        <f t="shared" si="627"/>
        <v>5</v>
      </c>
      <c r="X1943">
        <f t="shared" si="628"/>
        <v>0.19230769230769232</v>
      </c>
      <c r="Y1943">
        <f t="shared" si="629"/>
        <v>0.11363636363636363</v>
      </c>
      <c r="Z1943">
        <f t="shared" si="630"/>
        <v>0.625</v>
      </c>
      <c r="AA1943" t="str">
        <f t="shared" si="631"/>
        <v>O</v>
      </c>
      <c r="AD1943">
        <f t="shared" si="632"/>
        <v>4.5454545454545456E-2</v>
      </c>
      <c r="AF1943" t="str">
        <f t="shared" si="633"/>
        <v>----</v>
      </c>
      <c r="AG1943" t="str">
        <f t="shared" si="634"/>
        <v>----</v>
      </c>
      <c r="AH1943" t="str">
        <f t="shared" si="635"/>
        <v>----</v>
      </c>
      <c r="AI1943" t="str">
        <f t="shared" si="636"/>
        <v>AlipatNoN</v>
      </c>
      <c r="AJ1943" t="str">
        <f t="shared" si="637"/>
        <v>----</v>
      </c>
      <c r="AK1943" t="str">
        <f t="shared" si="638"/>
        <v>----</v>
      </c>
      <c r="AM1943" s="4">
        <f t="shared" si="639"/>
        <v>483.40809554235125</v>
      </c>
      <c r="AN1943" s="4">
        <f t="shared" si="640"/>
        <v>483</v>
      </c>
      <c r="AO1943" s="4">
        <f t="shared" si="641"/>
        <v>0.40809554235124779</v>
      </c>
    </row>
    <row r="1944" spans="1:41" x14ac:dyDescent="0.25">
      <c r="A1944">
        <v>26</v>
      </c>
      <c r="B1944">
        <v>44</v>
      </c>
      <c r="C1944">
        <v>0</v>
      </c>
      <c r="D1944">
        <v>9</v>
      </c>
      <c r="E1944">
        <v>0</v>
      </c>
      <c r="F1944">
        <v>0</v>
      </c>
      <c r="H1944">
        <v>499.29125499999998</v>
      </c>
      <c r="J1944">
        <v>0</v>
      </c>
      <c r="K1944">
        <v>0</v>
      </c>
      <c r="L1944">
        <v>0</v>
      </c>
      <c r="M1944" t="str">
        <f t="shared" si="623"/>
        <v>No</v>
      </c>
      <c r="N1944">
        <f t="shared" si="642"/>
        <v>0</v>
      </c>
      <c r="O1944">
        <v>2541809</v>
      </c>
      <c r="P1944">
        <v>4266445</v>
      </c>
      <c r="Q1944">
        <v>3145275</v>
      </c>
      <c r="S1944">
        <f t="shared" si="624"/>
        <v>1.6923076923076923</v>
      </c>
      <c r="T1944">
        <f t="shared" si="625"/>
        <v>0.34615384615384615</v>
      </c>
      <c r="V1944" s="4">
        <f t="shared" si="626"/>
        <v>499.29125497989997</v>
      </c>
      <c r="W1944">
        <f t="shared" si="627"/>
        <v>5</v>
      </c>
      <c r="X1944">
        <f t="shared" si="628"/>
        <v>0.19230769230769232</v>
      </c>
      <c r="Y1944">
        <f t="shared" si="629"/>
        <v>0.11363636363636363</v>
      </c>
      <c r="Z1944">
        <f t="shared" si="630"/>
        <v>0.55555555555555558</v>
      </c>
      <c r="AA1944" t="str">
        <f t="shared" si="631"/>
        <v>O</v>
      </c>
      <c r="AD1944">
        <f t="shared" si="632"/>
        <v>2.3255813953488372E-2</v>
      </c>
      <c r="AF1944" t="str">
        <f t="shared" si="633"/>
        <v>----</v>
      </c>
      <c r="AG1944" t="str">
        <f t="shared" si="634"/>
        <v>----</v>
      </c>
      <c r="AH1944" t="str">
        <f t="shared" si="635"/>
        <v>----</v>
      </c>
      <c r="AI1944" t="str">
        <f t="shared" si="636"/>
        <v>AlipatNoN</v>
      </c>
      <c r="AJ1944" t="str">
        <f t="shared" si="637"/>
        <v>----</v>
      </c>
      <c r="AK1944" t="str">
        <f t="shared" si="638"/>
        <v>----</v>
      </c>
      <c r="AM1944" s="4">
        <f t="shared" si="639"/>
        <v>499.4067087308365</v>
      </c>
      <c r="AN1944" s="4">
        <f t="shared" si="640"/>
        <v>499</v>
      </c>
      <c r="AO1944" s="4">
        <f t="shared" si="641"/>
        <v>0.40670873083649894</v>
      </c>
    </row>
    <row r="1945" spans="1:41" x14ac:dyDescent="0.25">
      <c r="A1945">
        <v>26</v>
      </c>
      <c r="B1945">
        <v>44</v>
      </c>
      <c r="C1945">
        <v>0</v>
      </c>
      <c r="D1945">
        <v>10</v>
      </c>
      <c r="E1945">
        <v>0</v>
      </c>
      <c r="F1945">
        <v>0</v>
      </c>
      <c r="H1945">
        <v>515.28616959999999</v>
      </c>
      <c r="J1945">
        <v>0</v>
      </c>
      <c r="K1945">
        <v>0</v>
      </c>
      <c r="L1945">
        <v>0</v>
      </c>
      <c r="M1945" t="str">
        <f t="shared" si="623"/>
        <v>No</v>
      </c>
      <c r="N1945">
        <f t="shared" si="642"/>
        <v>0</v>
      </c>
      <c r="O1945">
        <v>2939843</v>
      </c>
      <c r="P1945">
        <v>4938301</v>
      </c>
      <c r="Q1945">
        <v>3850348</v>
      </c>
      <c r="S1945">
        <f t="shared" si="624"/>
        <v>1.6923076923076923</v>
      </c>
      <c r="T1945">
        <f t="shared" si="625"/>
        <v>0.38461538461538464</v>
      </c>
      <c r="V1945" s="4">
        <f t="shared" si="626"/>
        <v>515.28616957990005</v>
      </c>
      <c r="W1945">
        <f t="shared" si="627"/>
        <v>5</v>
      </c>
      <c r="X1945">
        <f t="shared" si="628"/>
        <v>0.19230769230769232</v>
      </c>
      <c r="Y1945">
        <f t="shared" si="629"/>
        <v>0.11363636363636363</v>
      </c>
      <c r="Z1945">
        <f t="shared" si="630"/>
        <v>0.5</v>
      </c>
      <c r="AA1945" t="str">
        <f t="shared" si="631"/>
        <v>O</v>
      </c>
      <c r="AD1945">
        <f t="shared" si="632"/>
        <v>0</v>
      </c>
      <c r="AF1945" t="str">
        <f t="shared" si="633"/>
        <v>----</v>
      </c>
      <c r="AG1945" t="str">
        <f t="shared" si="634"/>
        <v>----</v>
      </c>
      <c r="AH1945" t="str">
        <f t="shared" si="635"/>
        <v>----</v>
      </c>
      <c r="AI1945" t="str">
        <f t="shared" si="636"/>
        <v>AlipatNoN</v>
      </c>
      <c r="AJ1945" t="str">
        <f t="shared" si="637"/>
        <v>----</v>
      </c>
      <c r="AK1945" t="str">
        <f t="shared" si="638"/>
        <v>----</v>
      </c>
      <c r="AM1945" s="4">
        <f t="shared" si="639"/>
        <v>515.40532191932186</v>
      </c>
      <c r="AN1945" s="4">
        <f t="shared" si="640"/>
        <v>515</v>
      </c>
      <c r="AO1945" s="4">
        <f t="shared" si="641"/>
        <v>0.40532191932186379</v>
      </c>
    </row>
    <row r="1946" spans="1:41" x14ac:dyDescent="0.25">
      <c r="A1946">
        <v>26</v>
      </c>
      <c r="B1946">
        <v>44</v>
      </c>
      <c r="C1946">
        <v>0</v>
      </c>
      <c r="D1946">
        <v>11</v>
      </c>
      <c r="E1946">
        <v>0</v>
      </c>
      <c r="F1946">
        <v>0</v>
      </c>
      <c r="H1946">
        <v>531.28108420000001</v>
      </c>
      <c r="J1946">
        <v>0</v>
      </c>
      <c r="K1946">
        <v>0</v>
      </c>
      <c r="L1946">
        <v>0</v>
      </c>
      <c r="M1946" t="str">
        <f t="shared" si="623"/>
        <v>No</v>
      </c>
      <c r="N1946">
        <f t="shared" si="642"/>
        <v>0</v>
      </c>
      <c r="O1946">
        <v>3781375</v>
      </c>
      <c r="P1946">
        <v>5982004</v>
      </c>
      <c r="Q1946">
        <v>6096047</v>
      </c>
      <c r="S1946">
        <f t="shared" si="624"/>
        <v>1.6923076923076923</v>
      </c>
      <c r="T1946">
        <f t="shared" si="625"/>
        <v>0.42307692307692307</v>
      </c>
      <c r="V1946" s="4">
        <f t="shared" si="626"/>
        <v>531.28108417990006</v>
      </c>
      <c r="W1946">
        <f t="shared" si="627"/>
        <v>5</v>
      </c>
      <c r="X1946">
        <f t="shared" si="628"/>
        <v>0.19230769230769232</v>
      </c>
      <c r="Y1946">
        <f t="shared" si="629"/>
        <v>0.11363636363636363</v>
      </c>
      <c r="Z1946">
        <f t="shared" si="630"/>
        <v>0.45454545454545453</v>
      </c>
      <c r="AA1946" t="str">
        <f t="shared" si="631"/>
        <v>O</v>
      </c>
      <c r="AD1946">
        <f t="shared" si="632"/>
        <v>-2.4390243902439025E-2</v>
      </c>
      <c r="AF1946" t="str">
        <f t="shared" si="633"/>
        <v>----</v>
      </c>
      <c r="AG1946" t="str">
        <f t="shared" si="634"/>
        <v>----</v>
      </c>
      <c r="AH1946" t="str">
        <f t="shared" si="635"/>
        <v>----</v>
      </c>
      <c r="AI1946" t="str">
        <f t="shared" si="636"/>
        <v>AlipatNoN</v>
      </c>
      <c r="AJ1946" t="str">
        <f t="shared" si="637"/>
        <v>----</v>
      </c>
      <c r="AK1946" t="str">
        <f t="shared" si="638"/>
        <v>----</v>
      </c>
      <c r="AM1946" s="4">
        <f t="shared" si="639"/>
        <v>531.40393510780723</v>
      </c>
      <c r="AN1946" s="4">
        <f t="shared" si="640"/>
        <v>531</v>
      </c>
      <c r="AO1946" s="4">
        <f t="shared" si="641"/>
        <v>0.40393510780722863</v>
      </c>
    </row>
    <row r="1947" spans="1:41" x14ac:dyDescent="0.25">
      <c r="A1947">
        <v>26</v>
      </c>
      <c r="B1947">
        <v>44</v>
      </c>
      <c r="C1947">
        <v>0</v>
      </c>
      <c r="D1947">
        <v>12</v>
      </c>
      <c r="E1947">
        <v>0</v>
      </c>
      <c r="F1947">
        <v>0</v>
      </c>
      <c r="H1947">
        <v>547.27599880000002</v>
      </c>
      <c r="J1947">
        <v>0</v>
      </c>
      <c r="K1947">
        <v>0</v>
      </c>
      <c r="L1947">
        <v>0</v>
      </c>
      <c r="M1947" t="str">
        <f t="shared" si="623"/>
        <v>No</v>
      </c>
      <c r="N1947">
        <f t="shared" si="642"/>
        <v>0</v>
      </c>
      <c r="O1947">
        <v>2943297</v>
      </c>
      <c r="P1947">
        <v>5167418</v>
      </c>
      <c r="Q1947">
        <v>5184348</v>
      </c>
      <c r="S1947">
        <f t="shared" si="624"/>
        <v>1.6923076923076923</v>
      </c>
      <c r="T1947">
        <f t="shared" si="625"/>
        <v>0.46153846153846156</v>
      </c>
      <c r="V1947" s="4">
        <f t="shared" si="626"/>
        <v>547.27599877990008</v>
      </c>
      <c r="W1947">
        <f t="shared" si="627"/>
        <v>5</v>
      </c>
      <c r="X1947">
        <f t="shared" si="628"/>
        <v>0.19230769230769232</v>
      </c>
      <c r="Y1947">
        <f t="shared" si="629"/>
        <v>0.11363636363636363</v>
      </c>
      <c r="Z1947">
        <f t="shared" si="630"/>
        <v>0.41666666666666669</v>
      </c>
      <c r="AA1947" t="str">
        <f t="shared" si="631"/>
        <v>O</v>
      </c>
      <c r="AD1947">
        <f t="shared" si="632"/>
        <v>-0.05</v>
      </c>
      <c r="AF1947" t="str">
        <f t="shared" si="633"/>
        <v>----</v>
      </c>
      <c r="AG1947" t="str">
        <f t="shared" si="634"/>
        <v>----</v>
      </c>
      <c r="AH1947" t="str">
        <f t="shared" si="635"/>
        <v>----</v>
      </c>
      <c r="AI1947" t="str">
        <f t="shared" si="636"/>
        <v>AlipatNoN</v>
      </c>
      <c r="AJ1947" t="str">
        <f t="shared" si="637"/>
        <v>----</v>
      </c>
      <c r="AK1947" t="str">
        <f t="shared" si="638"/>
        <v>----</v>
      </c>
      <c r="AM1947" s="4">
        <f t="shared" si="639"/>
        <v>547.40254829629248</v>
      </c>
      <c r="AN1947" s="4">
        <f t="shared" si="640"/>
        <v>547</v>
      </c>
      <c r="AO1947" s="4">
        <f t="shared" si="641"/>
        <v>0.40254829629247979</v>
      </c>
    </row>
    <row r="1948" spans="1:41" x14ac:dyDescent="0.25">
      <c r="A1948">
        <v>26</v>
      </c>
      <c r="B1948">
        <v>44</v>
      </c>
      <c r="C1948">
        <v>0</v>
      </c>
      <c r="D1948">
        <v>13</v>
      </c>
      <c r="E1948">
        <v>0</v>
      </c>
      <c r="F1948">
        <v>0</v>
      </c>
      <c r="H1948">
        <v>563.27091340000004</v>
      </c>
      <c r="J1948">
        <v>0</v>
      </c>
      <c r="K1948">
        <v>0</v>
      </c>
      <c r="L1948">
        <v>0</v>
      </c>
      <c r="M1948" t="str">
        <f t="shared" si="623"/>
        <v>No</v>
      </c>
      <c r="N1948">
        <f t="shared" si="642"/>
        <v>0</v>
      </c>
      <c r="O1948">
        <v>2261452</v>
      </c>
      <c r="P1948">
        <v>3424715</v>
      </c>
      <c r="Q1948">
        <v>3022192</v>
      </c>
      <c r="S1948">
        <f t="shared" si="624"/>
        <v>1.6923076923076923</v>
      </c>
      <c r="T1948">
        <f t="shared" si="625"/>
        <v>0.5</v>
      </c>
      <c r="V1948" s="4">
        <f t="shared" si="626"/>
        <v>563.27091337990009</v>
      </c>
      <c r="W1948">
        <f t="shared" si="627"/>
        <v>5</v>
      </c>
      <c r="X1948">
        <f t="shared" si="628"/>
        <v>0.19230769230769232</v>
      </c>
      <c r="Y1948">
        <f t="shared" si="629"/>
        <v>0.11363636363636363</v>
      </c>
      <c r="Z1948">
        <f t="shared" si="630"/>
        <v>0.38461538461538464</v>
      </c>
      <c r="AA1948" t="str">
        <f t="shared" si="631"/>
        <v>O</v>
      </c>
      <c r="AD1948">
        <f t="shared" si="632"/>
        <v>-7.6923076923076927E-2</v>
      </c>
      <c r="AF1948" t="str">
        <f t="shared" si="633"/>
        <v>----</v>
      </c>
      <c r="AG1948" t="str">
        <f t="shared" si="634"/>
        <v>----</v>
      </c>
      <c r="AH1948" t="str">
        <f t="shared" si="635"/>
        <v>----</v>
      </c>
      <c r="AI1948" t="str">
        <f t="shared" si="636"/>
        <v>AlipatNoN</v>
      </c>
      <c r="AJ1948" t="str">
        <f t="shared" si="637"/>
        <v>----</v>
      </c>
      <c r="AK1948" t="str">
        <f t="shared" si="638"/>
        <v>----</v>
      </c>
      <c r="AM1948" s="4">
        <f t="shared" si="639"/>
        <v>563.40116148477784</v>
      </c>
      <c r="AN1948" s="4">
        <f t="shared" si="640"/>
        <v>563</v>
      </c>
      <c r="AO1948" s="4">
        <f t="shared" si="641"/>
        <v>0.40116148477784463</v>
      </c>
    </row>
    <row r="1949" spans="1:41" x14ac:dyDescent="0.25">
      <c r="A1949">
        <v>26</v>
      </c>
      <c r="B1949">
        <v>44</v>
      </c>
      <c r="C1949">
        <v>0</v>
      </c>
      <c r="D1949">
        <v>14</v>
      </c>
      <c r="E1949">
        <v>0</v>
      </c>
      <c r="F1949">
        <v>0</v>
      </c>
      <c r="H1949">
        <v>579.26582800000006</v>
      </c>
      <c r="J1949">
        <v>0</v>
      </c>
      <c r="K1949">
        <v>0</v>
      </c>
      <c r="L1949">
        <v>0</v>
      </c>
      <c r="M1949" t="str">
        <f t="shared" si="623"/>
        <v>No</v>
      </c>
      <c r="N1949">
        <f t="shared" si="642"/>
        <v>0</v>
      </c>
      <c r="O1949">
        <v>1589726</v>
      </c>
      <c r="P1949">
        <v>1854560</v>
      </c>
      <c r="Q1949">
        <v>1888740</v>
      </c>
      <c r="S1949">
        <f t="shared" si="624"/>
        <v>1.6923076923076923</v>
      </c>
      <c r="T1949">
        <f t="shared" si="625"/>
        <v>0.53846153846153844</v>
      </c>
      <c r="V1949" s="4">
        <f t="shared" si="626"/>
        <v>579.26582797990011</v>
      </c>
      <c r="W1949">
        <f t="shared" si="627"/>
        <v>5</v>
      </c>
      <c r="X1949">
        <f t="shared" si="628"/>
        <v>0.19230769230769232</v>
      </c>
      <c r="Y1949">
        <f t="shared" si="629"/>
        <v>0.11363636363636363</v>
      </c>
      <c r="Z1949">
        <f t="shared" si="630"/>
        <v>0.35714285714285715</v>
      </c>
      <c r="AA1949" t="str">
        <f t="shared" si="631"/>
        <v>O</v>
      </c>
      <c r="AD1949">
        <f t="shared" si="632"/>
        <v>-0.10526315789473684</v>
      </c>
      <c r="AF1949" t="str">
        <f t="shared" si="633"/>
        <v>----</v>
      </c>
      <c r="AG1949" t="str">
        <f t="shared" si="634"/>
        <v>----</v>
      </c>
      <c r="AH1949" t="str">
        <f t="shared" si="635"/>
        <v>----</v>
      </c>
      <c r="AI1949" t="str">
        <f t="shared" si="636"/>
        <v>AlipatNoN</v>
      </c>
      <c r="AJ1949" t="str">
        <f t="shared" si="637"/>
        <v>----</v>
      </c>
      <c r="AK1949" t="str">
        <f t="shared" si="638"/>
        <v>----</v>
      </c>
      <c r="AM1949" s="4">
        <f t="shared" si="639"/>
        <v>579.3997746732631</v>
      </c>
      <c r="AN1949" s="4">
        <f t="shared" si="640"/>
        <v>579</v>
      </c>
      <c r="AO1949" s="4">
        <f t="shared" si="641"/>
        <v>0.39977467326309579</v>
      </c>
    </row>
    <row r="1950" spans="1:41" x14ac:dyDescent="0.25">
      <c r="A1950">
        <v>26</v>
      </c>
      <c r="B1950">
        <v>44</v>
      </c>
      <c r="C1950">
        <v>0</v>
      </c>
      <c r="D1950">
        <v>17</v>
      </c>
      <c r="E1950">
        <v>0</v>
      </c>
      <c r="F1950">
        <v>0</v>
      </c>
      <c r="H1950">
        <v>627.25057179999999</v>
      </c>
      <c r="J1950">
        <v>0</v>
      </c>
      <c r="K1950">
        <v>0</v>
      </c>
      <c r="L1950">
        <v>0</v>
      </c>
      <c r="M1950" t="str">
        <f t="shared" si="623"/>
        <v>No</v>
      </c>
      <c r="N1950">
        <f t="shared" si="642"/>
        <v>0</v>
      </c>
      <c r="O1950">
        <v>2076554</v>
      </c>
      <c r="P1950">
        <v>2269461</v>
      </c>
      <c r="Q1950">
        <v>2097103</v>
      </c>
      <c r="S1950">
        <f t="shared" si="624"/>
        <v>1.6923076923076923</v>
      </c>
      <c r="T1950">
        <f t="shared" si="625"/>
        <v>0.65384615384615385</v>
      </c>
      <c r="V1950" s="4">
        <f t="shared" si="626"/>
        <v>627.25057177990004</v>
      </c>
      <c r="W1950">
        <f t="shared" si="627"/>
        <v>5</v>
      </c>
      <c r="X1950">
        <f t="shared" si="628"/>
        <v>0.19230769230769232</v>
      </c>
      <c r="Y1950">
        <f t="shared" si="629"/>
        <v>0.11363636363636363</v>
      </c>
      <c r="Z1950">
        <f t="shared" si="630"/>
        <v>0.29411764705882354</v>
      </c>
      <c r="AA1950" t="str">
        <f t="shared" si="631"/>
        <v>O</v>
      </c>
      <c r="AD1950">
        <f t="shared" si="632"/>
        <v>-0.2</v>
      </c>
      <c r="AF1950" t="str">
        <f t="shared" si="633"/>
        <v>----</v>
      </c>
      <c r="AG1950" t="str">
        <f t="shared" si="634"/>
        <v>----</v>
      </c>
      <c r="AH1950" t="str">
        <f t="shared" si="635"/>
        <v>----</v>
      </c>
      <c r="AI1950" t="str">
        <f t="shared" si="636"/>
        <v>----</v>
      </c>
      <c r="AJ1950" t="str">
        <f t="shared" si="637"/>
        <v>SatFACarb</v>
      </c>
      <c r="AK1950" t="str">
        <f t="shared" si="638"/>
        <v>----</v>
      </c>
      <c r="AM1950" s="4">
        <f t="shared" si="639"/>
        <v>627.39561423871896</v>
      </c>
      <c r="AN1950" s="4">
        <f t="shared" si="640"/>
        <v>627</v>
      </c>
      <c r="AO1950" s="4">
        <f t="shared" si="641"/>
        <v>0.39561423871896295</v>
      </c>
    </row>
    <row r="1951" spans="1:41" x14ac:dyDescent="0.25">
      <c r="A1951">
        <v>26</v>
      </c>
      <c r="B1951">
        <v>44</v>
      </c>
      <c r="C1951">
        <v>0</v>
      </c>
      <c r="D1951">
        <v>20</v>
      </c>
      <c r="E1951">
        <v>0</v>
      </c>
      <c r="F1951">
        <v>0</v>
      </c>
      <c r="H1951">
        <v>675.23531560000004</v>
      </c>
      <c r="J1951">
        <v>0</v>
      </c>
      <c r="K1951">
        <v>0</v>
      </c>
      <c r="L1951">
        <v>0</v>
      </c>
      <c r="M1951" t="str">
        <f t="shared" si="623"/>
        <v>No</v>
      </c>
      <c r="N1951">
        <f t="shared" si="642"/>
        <v>0</v>
      </c>
      <c r="O1951">
        <v>3199345</v>
      </c>
      <c r="P1951">
        <v>3453064</v>
      </c>
      <c r="Q1951">
        <v>3235110</v>
      </c>
      <c r="S1951">
        <f t="shared" si="624"/>
        <v>1.6923076923076923</v>
      </c>
      <c r="T1951">
        <f t="shared" si="625"/>
        <v>0.76923076923076927</v>
      </c>
      <c r="V1951" s="4">
        <f t="shared" si="626"/>
        <v>675.23531557989998</v>
      </c>
      <c r="W1951">
        <f t="shared" si="627"/>
        <v>5</v>
      </c>
      <c r="X1951">
        <f t="shared" si="628"/>
        <v>0.19230769230769232</v>
      </c>
      <c r="Y1951">
        <f t="shared" si="629"/>
        <v>0.11363636363636363</v>
      </c>
      <c r="Z1951">
        <f t="shared" si="630"/>
        <v>0.25</v>
      </c>
      <c r="AA1951" t="str">
        <f t="shared" si="631"/>
        <v>O</v>
      </c>
      <c r="AD1951">
        <f t="shared" si="632"/>
        <v>-0.3125</v>
      </c>
      <c r="AF1951" t="str">
        <f t="shared" si="633"/>
        <v>----</v>
      </c>
      <c r="AG1951" t="str">
        <f t="shared" si="634"/>
        <v>----</v>
      </c>
      <c r="AH1951" t="str">
        <f t="shared" si="635"/>
        <v>----</v>
      </c>
      <c r="AI1951" t="str">
        <f t="shared" si="636"/>
        <v>----</v>
      </c>
      <c r="AJ1951" t="str">
        <f t="shared" si="637"/>
        <v>SatFACarb</v>
      </c>
      <c r="AK1951" t="str">
        <f t="shared" si="638"/>
        <v>----</v>
      </c>
      <c r="AM1951" s="4">
        <f t="shared" si="639"/>
        <v>675.39145380417483</v>
      </c>
      <c r="AN1951" s="4">
        <f t="shared" si="640"/>
        <v>675</v>
      </c>
      <c r="AO1951" s="4">
        <f t="shared" si="641"/>
        <v>0.39145380417483011</v>
      </c>
    </row>
    <row r="1952" spans="1:41" x14ac:dyDescent="0.25">
      <c r="A1952">
        <v>26</v>
      </c>
      <c r="B1952">
        <v>46</v>
      </c>
      <c r="C1952">
        <v>0</v>
      </c>
      <c r="D1952">
        <v>9</v>
      </c>
      <c r="E1952">
        <v>0</v>
      </c>
      <c r="F1952">
        <v>0</v>
      </c>
      <c r="H1952">
        <v>501.30690499999997</v>
      </c>
      <c r="J1952">
        <v>0</v>
      </c>
      <c r="K1952">
        <v>0</v>
      </c>
      <c r="L1952">
        <v>0</v>
      </c>
      <c r="M1952" t="str">
        <f t="shared" si="623"/>
        <v>No</v>
      </c>
      <c r="N1952">
        <f t="shared" si="642"/>
        <v>0</v>
      </c>
      <c r="O1952">
        <v>1787672</v>
      </c>
      <c r="P1952">
        <v>2521212</v>
      </c>
      <c r="Q1952">
        <v>2523793</v>
      </c>
      <c r="S1952">
        <f t="shared" si="624"/>
        <v>1.7692307692307692</v>
      </c>
      <c r="T1952">
        <f t="shared" si="625"/>
        <v>0.34615384615384615</v>
      </c>
      <c r="V1952" s="4">
        <f t="shared" si="626"/>
        <v>501.30690497990003</v>
      </c>
      <c r="W1952">
        <f t="shared" si="627"/>
        <v>4</v>
      </c>
      <c r="X1952">
        <f t="shared" si="628"/>
        <v>0.15384615384615385</v>
      </c>
      <c r="Y1952">
        <f t="shared" si="629"/>
        <v>8.6956521739130432E-2</v>
      </c>
      <c r="Z1952">
        <f t="shared" si="630"/>
        <v>0.44444444444444442</v>
      </c>
      <c r="AA1952" t="str">
        <f t="shared" si="631"/>
        <v>O</v>
      </c>
      <c r="AD1952">
        <f t="shared" si="632"/>
        <v>-2.3255813953488372E-2</v>
      </c>
      <c r="AF1952" t="str">
        <f t="shared" si="633"/>
        <v>----</v>
      </c>
      <c r="AG1952" t="str">
        <f t="shared" si="634"/>
        <v>----</v>
      </c>
      <c r="AH1952" t="str">
        <f t="shared" si="635"/>
        <v>----</v>
      </c>
      <c r="AI1952" t="str">
        <f t="shared" si="636"/>
        <v>AlipatNoN</v>
      </c>
      <c r="AJ1952" t="str">
        <f t="shared" si="637"/>
        <v>----</v>
      </c>
      <c r="AK1952" t="str">
        <f t="shared" si="638"/>
        <v>----</v>
      </c>
      <c r="AM1952" s="4">
        <f t="shared" si="639"/>
        <v>501.42282482021977</v>
      </c>
      <c r="AN1952" s="4">
        <f t="shared" si="640"/>
        <v>501</v>
      </c>
      <c r="AO1952" s="4">
        <f t="shared" si="641"/>
        <v>0.4228248202197733</v>
      </c>
    </row>
    <row r="1953" spans="1:41" x14ac:dyDescent="0.25">
      <c r="A1953">
        <v>26</v>
      </c>
      <c r="B1953">
        <v>46</v>
      </c>
      <c r="C1953">
        <v>0</v>
      </c>
      <c r="D1953">
        <v>10</v>
      </c>
      <c r="E1953">
        <v>0</v>
      </c>
      <c r="F1953">
        <v>0</v>
      </c>
      <c r="H1953">
        <v>517.30181960000004</v>
      </c>
      <c r="J1953">
        <v>0</v>
      </c>
      <c r="K1953">
        <v>0</v>
      </c>
      <c r="L1953">
        <v>0</v>
      </c>
      <c r="M1953" t="str">
        <f t="shared" si="623"/>
        <v>No</v>
      </c>
      <c r="N1953">
        <f t="shared" si="642"/>
        <v>0</v>
      </c>
      <c r="O1953">
        <v>1724867</v>
      </c>
      <c r="P1953">
        <v>2548882</v>
      </c>
      <c r="Q1953">
        <v>2085779</v>
      </c>
      <c r="S1953">
        <f t="shared" si="624"/>
        <v>1.7692307692307692</v>
      </c>
      <c r="T1953">
        <f t="shared" si="625"/>
        <v>0.38461538461538464</v>
      </c>
      <c r="V1953" s="4">
        <f t="shared" si="626"/>
        <v>517.3018195799001</v>
      </c>
      <c r="W1953">
        <f t="shared" si="627"/>
        <v>4</v>
      </c>
      <c r="X1953">
        <f t="shared" si="628"/>
        <v>0.15384615384615385</v>
      </c>
      <c r="Y1953">
        <f t="shared" si="629"/>
        <v>8.6956521739130432E-2</v>
      </c>
      <c r="Z1953">
        <f t="shared" si="630"/>
        <v>0.4</v>
      </c>
      <c r="AA1953" t="str">
        <f t="shared" si="631"/>
        <v>O</v>
      </c>
      <c r="AD1953">
        <f t="shared" si="632"/>
        <v>-4.7619047619047616E-2</v>
      </c>
      <c r="AF1953" t="str">
        <f t="shared" si="633"/>
        <v>----</v>
      </c>
      <c r="AG1953" t="str">
        <f t="shared" si="634"/>
        <v>----</v>
      </c>
      <c r="AH1953" t="str">
        <f t="shared" si="635"/>
        <v>----</v>
      </c>
      <c r="AI1953" t="str">
        <f t="shared" si="636"/>
        <v>AlipatNoN</v>
      </c>
      <c r="AJ1953" t="str">
        <f t="shared" si="637"/>
        <v>----</v>
      </c>
      <c r="AK1953" t="str">
        <f t="shared" si="638"/>
        <v>----</v>
      </c>
      <c r="AM1953" s="4">
        <f t="shared" si="639"/>
        <v>517.42143800870508</v>
      </c>
      <c r="AN1953" s="4">
        <f t="shared" si="640"/>
        <v>517</v>
      </c>
      <c r="AO1953" s="4">
        <f t="shared" si="641"/>
        <v>0.4214380087050813</v>
      </c>
    </row>
    <row r="1954" spans="1:41" x14ac:dyDescent="0.25">
      <c r="A1954">
        <v>26</v>
      </c>
      <c r="B1954">
        <v>46</v>
      </c>
      <c r="C1954">
        <v>0</v>
      </c>
      <c r="D1954">
        <v>11</v>
      </c>
      <c r="E1954">
        <v>0</v>
      </c>
      <c r="F1954">
        <v>0</v>
      </c>
      <c r="H1954">
        <v>533.29673419999995</v>
      </c>
      <c r="J1954">
        <v>0</v>
      </c>
      <c r="K1954">
        <v>0</v>
      </c>
      <c r="L1954">
        <v>0</v>
      </c>
      <c r="M1954" t="str">
        <f t="shared" si="623"/>
        <v>No</v>
      </c>
      <c r="N1954">
        <f t="shared" si="642"/>
        <v>0</v>
      </c>
      <c r="O1954">
        <v>1865934</v>
      </c>
      <c r="P1954">
        <v>3934998</v>
      </c>
      <c r="Q1954">
        <v>3200149</v>
      </c>
      <c r="S1954">
        <f t="shared" si="624"/>
        <v>1.7692307692307692</v>
      </c>
      <c r="T1954">
        <f t="shared" si="625"/>
        <v>0.42307692307692307</v>
      </c>
      <c r="V1954" s="4">
        <f t="shared" si="626"/>
        <v>533.2967341799</v>
      </c>
      <c r="W1954">
        <f t="shared" si="627"/>
        <v>4</v>
      </c>
      <c r="X1954">
        <f t="shared" si="628"/>
        <v>0.15384615384615385</v>
      </c>
      <c r="Y1954">
        <f t="shared" si="629"/>
        <v>8.6956521739130432E-2</v>
      </c>
      <c r="Z1954">
        <f t="shared" si="630"/>
        <v>0.36363636363636365</v>
      </c>
      <c r="AA1954" t="str">
        <f t="shared" si="631"/>
        <v>O</v>
      </c>
      <c r="AD1954">
        <f t="shared" si="632"/>
        <v>-7.3170731707317069E-2</v>
      </c>
      <c r="AF1954" t="str">
        <f t="shared" si="633"/>
        <v>----</v>
      </c>
      <c r="AG1954" t="str">
        <f t="shared" si="634"/>
        <v>----</v>
      </c>
      <c r="AH1954" t="str">
        <f t="shared" si="635"/>
        <v>----</v>
      </c>
      <c r="AI1954" t="str">
        <f t="shared" si="636"/>
        <v>AlipatNoN</v>
      </c>
      <c r="AJ1954" t="str">
        <f t="shared" si="637"/>
        <v>----</v>
      </c>
      <c r="AK1954" t="str">
        <f t="shared" si="638"/>
        <v>----</v>
      </c>
      <c r="AM1954" s="4">
        <f t="shared" si="639"/>
        <v>533.42005119719033</v>
      </c>
      <c r="AN1954" s="4">
        <f t="shared" si="640"/>
        <v>533</v>
      </c>
      <c r="AO1954" s="4">
        <f t="shared" si="641"/>
        <v>0.42005119719033246</v>
      </c>
    </row>
    <row r="1955" spans="1:41" x14ac:dyDescent="0.25">
      <c r="A1955">
        <v>26</v>
      </c>
      <c r="B1955">
        <v>46</v>
      </c>
      <c r="C1955">
        <v>0</v>
      </c>
      <c r="D1955">
        <v>12</v>
      </c>
      <c r="E1955">
        <v>0</v>
      </c>
      <c r="F1955">
        <v>0</v>
      </c>
      <c r="H1955">
        <v>549.29164879999996</v>
      </c>
      <c r="J1955">
        <v>0</v>
      </c>
      <c r="K1955">
        <v>0</v>
      </c>
      <c r="L1955">
        <v>0</v>
      </c>
      <c r="M1955" t="str">
        <f t="shared" si="623"/>
        <v>No</v>
      </c>
      <c r="N1955">
        <f t="shared" si="642"/>
        <v>0</v>
      </c>
      <c r="O1955">
        <v>1965831</v>
      </c>
      <c r="P1955">
        <v>3080408</v>
      </c>
      <c r="Q1955">
        <v>2467106</v>
      </c>
      <c r="S1955">
        <f t="shared" si="624"/>
        <v>1.7692307692307692</v>
      </c>
      <c r="T1955">
        <f t="shared" si="625"/>
        <v>0.46153846153846156</v>
      </c>
      <c r="V1955" s="4">
        <f t="shared" si="626"/>
        <v>549.29164877990002</v>
      </c>
      <c r="W1955">
        <f t="shared" si="627"/>
        <v>4</v>
      </c>
      <c r="X1955">
        <f t="shared" si="628"/>
        <v>0.15384615384615385</v>
      </c>
      <c r="Y1955">
        <f t="shared" si="629"/>
        <v>8.6956521739130432E-2</v>
      </c>
      <c r="Z1955">
        <f t="shared" si="630"/>
        <v>0.33333333333333331</v>
      </c>
      <c r="AA1955" t="str">
        <f t="shared" si="631"/>
        <v>O</v>
      </c>
      <c r="AD1955">
        <f t="shared" si="632"/>
        <v>-0.1</v>
      </c>
      <c r="AF1955" t="str">
        <f t="shared" si="633"/>
        <v>----</v>
      </c>
      <c r="AG1955" t="str">
        <f t="shared" si="634"/>
        <v>----</v>
      </c>
      <c r="AH1955" t="str">
        <f t="shared" si="635"/>
        <v>----</v>
      </c>
      <c r="AI1955" t="str">
        <f t="shared" si="636"/>
        <v>AlipatNoN</v>
      </c>
      <c r="AJ1955" t="str">
        <f t="shared" si="637"/>
        <v>----</v>
      </c>
      <c r="AK1955" t="str">
        <f t="shared" si="638"/>
        <v>----</v>
      </c>
      <c r="AM1955" s="4">
        <f t="shared" si="639"/>
        <v>549.4186643856757</v>
      </c>
      <c r="AN1955" s="4">
        <f t="shared" si="640"/>
        <v>549</v>
      </c>
      <c r="AO1955" s="4">
        <f t="shared" si="641"/>
        <v>0.4186643856756973</v>
      </c>
    </row>
    <row r="1956" spans="1:41" x14ac:dyDescent="0.25">
      <c r="A1956">
        <v>26</v>
      </c>
      <c r="B1956">
        <v>46</v>
      </c>
      <c r="C1956">
        <v>0</v>
      </c>
      <c r="D1956">
        <v>17</v>
      </c>
      <c r="E1956">
        <v>0</v>
      </c>
      <c r="F1956">
        <v>0</v>
      </c>
      <c r="H1956">
        <v>629.26622180000004</v>
      </c>
      <c r="J1956">
        <v>0</v>
      </c>
      <c r="K1956">
        <v>0</v>
      </c>
      <c r="L1956">
        <v>0</v>
      </c>
      <c r="M1956" t="str">
        <f t="shared" ref="M1956:M2019" si="643">IF(J1956&gt;0,"Yes","No")</f>
        <v>No</v>
      </c>
      <c r="N1956">
        <f t="shared" si="642"/>
        <v>0</v>
      </c>
      <c r="O1956">
        <v>2198996</v>
      </c>
      <c r="P1956">
        <v>2530559</v>
      </c>
      <c r="Q1956">
        <v>2412397</v>
      </c>
      <c r="S1956">
        <f t="shared" ref="S1956:S2019" si="644">B1956/A1956</f>
        <v>1.7692307692307692</v>
      </c>
      <c r="T1956">
        <f t="shared" ref="T1956:T2019" si="645">D1956/A1956</f>
        <v>0.65384615384615385</v>
      </c>
      <c r="V1956" s="4">
        <f t="shared" ref="V1956:V2019" si="646">A1956*12+(B1956-1)*1.007825+C1956*14.003074+D1956*15.9949146+E1956*31.9720707+F1956*30.9737615+0.0005485799</f>
        <v>629.26622177990009</v>
      </c>
      <c r="W1956">
        <f t="shared" ref="W1956:W2019" si="647">1+A1956-B1956/2+C1956/2+F1956/2</f>
        <v>4</v>
      </c>
      <c r="X1956">
        <f t="shared" ref="X1956:X2019" si="648">W1956/A1956</f>
        <v>0.15384615384615385</v>
      </c>
      <c r="Y1956">
        <f t="shared" ref="Y1956:Y2019" si="649">W1956/B1956</f>
        <v>8.6956521739130432E-2</v>
      </c>
      <c r="Z1956">
        <f t="shared" ref="Z1956:Z2019" si="650">W1956/D1956</f>
        <v>0.23529411764705882</v>
      </c>
      <c r="AA1956" t="str">
        <f t="shared" ref="AA1956:AA2019" si="651">IF(X1956&gt;=0.3,IF(X1956&lt;=0.68,IF(Y1956&gt;=0.2,IF(Y1956&lt;=0.95,IF(Z1956&gt;=0.77,IF(Z1956&lt;=1.75,"CRAM","O"),"O"),"O"),"O"),"O"),"O")</f>
        <v>O</v>
      </c>
      <c r="AD1956">
        <f t="shared" ref="AD1956:AD2019" si="652">(1+A1956-D1956/2-E1956-B1956/2)/(A1956-D1956/2-E1956-C1956-F1956)</f>
        <v>-0.25714285714285712</v>
      </c>
      <c r="AF1956" t="str">
        <f t="shared" ref="AF1956:AF2019" si="653">IF(AD1956&gt;0.66,"CondAr","----")</f>
        <v>----</v>
      </c>
      <c r="AG1956" t="str">
        <f t="shared" ref="AG1956:AG2019" si="654">IF(AND((AD1956&gt;0.5),(AD1956&lt;=0.66)),"Aromatic","----")</f>
        <v>----</v>
      </c>
      <c r="AH1956" t="str">
        <f t="shared" ref="AH1956:AH2019" si="655">IF(AND((AD1956&lt;=0.5),(S1956&lt;1.5)),"HUnSatLig","----")</f>
        <v>----</v>
      </c>
      <c r="AI1956" t="str">
        <f t="shared" ref="AI1956:AI2019" si="656">IF(AND((T1956&lt;0.6),(S1956&gt;=1.5),(C1956=0)),"AlipatNoN","----")</f>
        <v>----</v>
      </c>
      <c r="AJ1956" t="str">
        <f t="shared" ref="AJ1956:AJ2019" si="657">IF(AND((S1956&gt;=1.5),(T1956&gt;=0.6)),"SatFACarb","----")</f>
        <v>SatFACarb</v>
      </c>
      <c r="AK1956" t="str">
        <f t="shared" ref="AK1956:AK2019" si="658">IF(AND((T1956&lt;0.6),(S1956&gt;=1.5),(C1956&gt;0)),"Alipat+N","----")</f>
        <v>----</v>
      </c>
      <c r="AM1956" s="4">
        <f t="shared" ref="AM1956:AM2019" si="659">V1956*(44/43.989828)</f>
        <v>629.41173032810218</v>
      </c>
      <c r="AN1956" s="4">
        <f t="shared" ref="AN1956:AN2019" si="660">INT(AM1956)</f>
        <v>629</v>
      </c>
      <c r="AO1956" s="4">
        <f t="shared" ref="AO1956:AO2019" si="661">AM1956-AN1956</f>
        <v>0.41173032810218047</v>
      </c>
    </row>
    <row r="1957" spans="1:41" x14ac:dyDescent="0.25">
      <c r="A1957">
        <v>26</v>
      </c>
      <c r="B1957">
        <v>46</v>
      </c>
      <c r="C1957">
        <v>0</v>
      </c>
      <c r="D1957">
        <v>18</v>
      </c>
      <c r="E1957">
        <v>0</v>
      </c>
      <c r="F1957">
        <v>0</v>
      </c>
      <c r="H1957">
        <v>645.26113640000005</v>
      </c>
      <c r="J1957">
        <v>0</v>
      </c>
      <c r="K1957">
        <v>0</v>
      </c>
      <c r="L1957">
        <v>0</v>
      </c>
      <c r="M1957" t="str">
        <f t="shared" si="643"/>
        <v>No</v>
      </c>
      <c r="N1957">
        <f t="shared" si="642"/>
        <v>0</v>
      </c>
      <c r="O1957">
        <v>3897702</v>
      </c>
      <c r="P1957">
        <v>3588242</v>
      </c>
      <c r="Q1957">
        <v>3762041</v>
      </c>
      <c r="S1957">
        <f t="shared" si="644"/>
        <v>1.7692307692307692</v>
      </c>
      <c r="T1957">
        <f t="shared" si="645"/>
        <v>0.69230769230769229</v>
      </c>
      <c r="V1957" s="4">
        <f t="shared" si="646"/>
        <v>645.26113637989999</v>
      </c>
      <c r="W1957">
        <f t="shared" si="647"/>
        <v>4</v>
      </c>
      <c r="X1957">
        <f t="shared" si="648"/>
        <v>0.15384615384615385</v>
      </c>
      <c r="Y1957">
        <f t="shared" si="649"/>
        <v>8.6956521739130432E-2</v>
      </c>
      <c r="Z1957">
        <f t="shared" si="650"/>
        <v>0.22222222222222221</v>
      </c>
      <c r="AA1957" t="str">
        <f t="shared" si="651"/>
        <v>O</v>
      </c>
      <c r="AD1957">
        <f t="shared" si="652"/>
        <v>-0.29411764705882354</v>
      </c>
      <c r="AF1957" t="str">
        <f t="shared" si="653"/>
        <v>----</v>
      </c>
      <c r="AG1957" t="str">
        <f t="shared" si="654"/>
        <v>----</v>
      </c>
      <c r="AH1957" t="str">
        <f t="shared" si="655"/>
        <v>----</v>
      </c>
      <c r="AI1957" t="str">
        <f t="shared" si="656"/>
        <v>----</v>
      </c>
      <c r="AJ1957" t="str">
        <f t="shared" si="657"/>
        <v>SatFACarb</v>
      </c>
      <c r="AK1957" t="str">
        <f t="shared" si="658"/>
        <v>----</v>
      </c>
      <c r="AM1957" s="4">
        <f t="shared" si="659"/>
        <v>645.41034351658743</v>
      </c>
      <c r="AN1957" s="4">
        <f t="shared" si="660"/>
        <v>645</v>
      </c>
      <c r="AO1957" s="4">
        <f t="shared" si="661"/>
        <v>0.41034351658743162</v>
      </c>
    </row>
    <row r="1958" spans="1:41" x14ac:dyDescent="0.25">
      <c r="A1958">
        <v>26</v>
      </c>
      <c r="B1958">
        <v>50</v>
      </c>
      <c r="C1958">
        <v>0</v>
      </c>
      <c r="D1958">
        <v>16</v>
      </c>
      <c r="E1958">
        <v>0</v>
      </c>
      <c r="F1958">
        <v>0</v>
      </c>
      <c r="H1958">
        <v>617.30260720000001</v>
      </c>
      <c r="J1958">
        <v>0</v>
      </c>
      <c r="K1958">
        <v>0</v>
      </c>
      <c r="L1958">
        <v>0</v>
      </c>
      <c r="M1958" t="str">
        <f t="shared" si="643"/>
        <v>No</v>
      </c>
      <c r="N1958">
        <f t="shared" si="642"/>
        <v>0</v>
      </c>
      <c r="O1958">
        <v>1706463</v>
      </c>
      <c r="P1958">
        <v>1655719</v>
      </c>
      <c r="Q1958">
        <v>1605962</v>
      </c>
      <c r="S1958">
        <f t="shared" si="644"/>
        <v>1.9230769230769231</v>
      </c>
      <c r="T1958">
        <f t="shared" si="645"/>
        <v>0.61538461538461542</v>
      </c>
      <c r="V1958" s="4">
        <f t="shared" si="646"/>
        <v>617.30260717990006</v>
      </c>
      <c r="W1958">
        <f t="shared" si="647"/>
        <v>2</v>
      </c>
      <c r="X1958">
        <f t="shared" si="648"/>
        <v>7.6923076923076927E-2</v>
      </c>
      <c r="Y1958">
        <f t="shared" si="649"/>
        <v>0.04</v>
      </c>
      <c r="Z1958">
        <f t="shared" si="650"/>
        <v>0.125</v>
      </c>
      <c r="AA1958" t="str">
        <f t="shared" si="651"/>
        <v>O</v>
      </c>
      <c r="AD1958">
        <f t="shared" si="652"/>
        <v>-0.33333333333333331</v>
      </c>
      <c r="AF1958" t="str">
        <f t="shared" si="653"/>
        <v>----</v>
      </c>
      <c r="AG1958" t="str">
        <f t="shared" si="654"/>
        <v>----</v>
      </c>
      <c r="AH1958" t="str">
        <f t="shared" si="655"/>
        <v>----</v>
      </c>
      <c r="AI1958" t="str">
        <f t="shared" si="656"/>
        <v>----</v>
      </c>
      <c r="AJ1958" t="str">
        <f t="shared" si="657"/>
        <v>SatFACarb</v>
      </c>
      <c r="AK1958" t="str">
        <f t="shared" si="658"/>
        <v>----</v>
      </c>
      <c r="AM1958" s="4">
        <f t="shared" si="659"/>
        <v>617.44534931838336</v>
      </c>
      <c r="AN1958" s="4">
        <f t="shared" si="660"/>
        <v>617</v>
      </c>
      <c r="AO1958" s="4">
        <f t="shared" si="661"/>
        <v>0.44534931838336433</v>
      </c>
    </row>
    <row r="1959" spans="1:41" x14ac:dyDescent="0.25">
      <c r="A1959">
        <v>27</v>
      </c>
      <c r="B1959">
        <v>32</v>
      </c>
      <c r="C1959">
        <v>0</v>
      </c>
      <c r="D1959">
        <v>9</v>
      </c>
      <c r="E1959">
        <v>0</v>
      </c>
      <c r="F1959">
        <v>0</v>
      </c>
      <c r="H1959">
        <v>499.19735500000002</v>
      </c>
      <c r="J1959">
        <v>0</v>
      </c>
      <c r="K1959">
        <v>0</v>
      </c>
      <c r="L1959">
        <v>0</v>
      </c>
      <c r="M1959" t="str">
        <f t="shared" si="643"/>
        <v>No</v>
      </c>
      <c r="N1959">
        <f t="shared" si="642"/>
        <v>0</v>
      </c>
      <c r="O1959">
        <v>2047727</v>
      </c>
      <c r="P1959">
        <v>2545605</v>
      </c>
      <c r="Q1959">
        <v>2328119</v>
      </c>
      <c r="S1959">
        <f t="shared" si="644"/>
        <v>1.1851851851851851</v>
      </c>
      <c r="T1959">
        <f t="shared" si="645"/>
        <v>0.33333333333333331</v>
      </c>
      <c r="V1959" s="4">
        <f t="shared" si="646"/>
        <v>499.19735497990001</v>
      </c>
      <c r="W1959">
        <f t="shared" si="647"/>
        <v>12</v>
      </c>
      <c r="X1959">
        <f t="shared" si="648"/>
        <v>0.44444444444444442</v>
      </c>
      <c r="Y1959">
        <f t="shared" si="649"/>
        <v>0.375</v>
      </c>
      <c r="Z1959">
        <f t="shared" si="650"/>
        <v>1.3333333333333333</v>
      </c>
      <c r="AA1959" t="str">
        <f t="shared" si="651"/>
        <v>CRAM</v>
      </c>
      <c r="AD1959">
        <f t="shared" si="652"/>
        <v>0.33333333333333331</v>
      </c>
      <c r="AF1959" t="str">
        <f t="shared" si="653"/>
        <v>----</v>
      </c>
      <c r="AG1959" t="str">
        <f t="shared" si="654"/>
        <v>----</v>
      </c>
      <c r="AH1959" t="str">
        <f t="shared" si="655"/>
        <v>HUnSatLig</v>
      </c>
      <c r="AI1959" t="str">
        <f t="shared" si="656"/>
        <v>----</v>
      </c>
      <c r="AJ1959" t="str">
        <f t="shared" si="657"/>
        <v>----</v>
      </c>
      <c r="AK1959" t="str">
        <f t="shared" si="658"/>
        <v>----</v>
      </c>
      <c r="AM1959" s="4">
        <f t="shared" si="659"/>
        <v>499.31278701784419</v>
      </c>
      <c r="AN1959" s="4">
        <f t="shared" si="660"/>
        <v>499</v>
      </c>
      <c r="AO1959" s="4">
        <f t="shared" si="661"/>
        <v>0.31278701784418672</v>
      </c>
    </row>
    <row r="1960" spans="1:41" x14ac:dyDescent="0.25">
      <c r="A1960">
        <v>27</v>
      </c>
      <c r="B1960">
        <v>32</v>
      </c>
      <c r="C1960">
        <v>0</v>
      </c>
      <c r="D1960">
        <v>10</v>
      </c>
      <c r="E1960">
        <v>0</v>
      </c>
      <c r="F1960">
        <v>0</v>
      </c>
      <c r="H1960">
        <v>515.19226960000003</v>
      </c>
      <c r="J1960">
        <v>0</v>
      </c>
      <c r="K1960">
        <v>0</v>
      </c>
      <c r="L1960">
        <v>0</v>
      </c>
      <c r="M1960" t="str">
        <f t="shared" si="643"/>
        <v>No</v>
      </c>
      <c r="N1960">
        <f t="shared" si="642"/>
        <v>0</v>
      </c>
      <c r="O1960">
        <v>2228675</v>
      </c>
      <c r="P1960">
        <v>3040824</v>
      </c>
      <c r="Q1960">
        <v>2928746</v>
      </c>
      <c r="S1960">
        <f t="shared" si="644"/>
        <v>1.1851851851851851</v>
      </c>
      <c r="T1960">
        <f t="shared" si="645"/>
        <v>0.37037037037037035</v>
      </c>
      <c r="V1960" s="4">
        <f t="shared" si="646"/>
        <v>515.19226957989997</v>
      </c>
      <c r="W1960">
        <f t="shared" si="647"/>
        <v>12</v>
      </c>
      <c r="X1960">
        <f t="shared" si="648"/>
        <v>0.44444444444444442</v>
      </c>
      <c r="Y1960">
        <f t="shared" si="649"/>
        <v>0.375</v>
      </c>
      <c r="Z1960">
        <f t="shared" si="650"/>
        <v>1.2</v>
      </c>
      <c r="AA1960" t="str">
        <f t="shared" si="651"/>
        <v>CRAM</v>
      </c>
      <c r="AD1960">
        <f t="shared" si="652"/>
        <v>0.31818181818181818</v>
      </c>
      <c r="AF1960" t="str">
        <f t="shared" si="653"/>
        <v>----</v>
      </c>
      <c r="AG1960" t="str">
        <f t="shared" si="654"/>
        <v>----</v>
      </c>
      <c r="AH1960" t="str">
        <f t="shared" si="655"/>
        <v>HUnSatLig</v>
      </c>
      <c r="AI1960" t="str">
        <f t="shared" si="656"/>
        <v>----</v>
      </c>
      <c r="AJ1960" t="str">
        <f t="shared" si="657"/>
        <v>----</v>
      </c>
      <c r="AK1960" t="str">
        <f t="shared" si="658"/>
        <v>----</v>
      </c>
      <c r="AM1960" s="4">
        <f t="shared" si="659"/>
        <v>515.31140020632938</v>
      </c>
      <c r="AN1960" s="4">
        <f t="shared" si="660"/>
        <v>515</v>
      </c>
      <c r="AO1960" s="4">
        <f t="shared" si="661"/>
        <v>0.31140020632938104</v>
      </c>
    </row>
    <row r="1961" spans="1:41" x14ac:dyDescent="0.25">
      <c r="A1961">
        <v>27</v>
      </c>
      <c r="B1961">
        <v>32</v>
      </c>
      <c r="C1961">
        <v>0</v>
      </c>
      <c r="D1961">
        <v>11</v>
      </c>
      <c r="E1961">
        <v>0</v>
      </c>
      <c r="F1961">
        <v>0</v>
      </c>
      <c r="H1961">
        <v>531.18718420000005</v>
      </c>
      <c r="J1961">
        <v>0</v>
      </c>
      <c r="K1961">
        <v>0</v>
      </c>
      <c r="L1961">
        <v>0</v>
      </c>
      <c r="M1961" t="str">
        <f t="shared" si="643"/>
        <v>No</v>
      </c>
      <c r="N1961">
        <f t="shared" si="642"/>
        <v>0</v>
      </c>
      <c r="O1961">
        <v>2219777</v>
      </c>
      <c r="P1961">
        <v>2809141</v>
      </c>
      <c r="Q1961">
        <v>3077808</v>
      </c>
      <c r="S1961">
        <f t="shared" si="644"/>
        <v>1.1851851851851851</v>
      </c>
      <c r="T1961">
        <f t="shared" si="645"/>
        <v>0.40740740740740738</v>
      </c>
      <c r="V1961" s="4">
        <f t="shared" si="646"/>
        <v>531.1871841799001</v>
      </c>
      <c r="W1961">
        <f t="shared" si="647"/>
        <v>12</v>
      </c>
      <c r="X1961">
        <f t="shared" si="648"/>
        <v>0.44444444444444442</v>
      </c>
      <c r="Y1961">
        <f t="shared" si="649"/>
        <v>0.375</v>
      </c>
      <c r="Z1961">
        <f t="shared" si="650"/>
        <v>1.0909090909090908</v>
      </c>
      <c r="AA1961" t="str">
        <f t="shared" si="651"/>
        <v>CRAM</v>
      </c>
      <c r="AD1961">
        <f t="shared" si="652"/>
        <v>0.30232558139534882</v>
      </c>
      <c r="AF1961" t="str">
        <f t="shared" si="653"/>
        <v>----</v>
      </c>
      <c r="AG1961" t="str">
        <f t="shared" si="654"/>
        <v>----</v>
      </c>
      <c r="AH1961" t="str">
        <f t="shared" si="655"/>
        <v>HUnSatLig</v>
      </c>
      <c r="AI1961" t="str">
        <f t="shared" si="656"/>
        <v>----</v>
      </c>
      <c r="AJ1961" t="str">
        <f t="shared" si="657"/>
        <v>----</v>
      </c>
      <c r="AK1961" t="str">
        <f t="shared" si="658"/>
        <v>----</v>
      </c>
      <c r="AM1961" s="4">
        <f t="shared" si="659"/>
        <v>531.31001339481486</v>
      </c>
      <c r="AN1961" s="4">
        <f t="shared" si="660"/>
        <v>531</v>
      </c>
      <c r="AO1961" s="4">
        <f t="shared" si="661"/>
        <v>0.31001339481485957</v>
      </c>
    </row>
    <row r="1962" spans="1:41" x14ac:dyDescent="0.25">
      <c r="A1962">
        <v>27</v>
      </c>
      <c r="B1962">
        <v>34</v>
      </c>
      <c r="C1962">
        <v>0</v>
      </c>
      <c r="D1962">
        <v>7</v>
      </c>
      <c r="E1962">
        <v>0</v>
      </c>
      <c r="F1962">
        <v>0</v>
      </c>
      <c r="H1962">
        <v>469.22317579999998</v>
      </c>
      <c r="J1962">
        <v>0</v>
      </c>
      <c r="K1962">
        <v>0</v>
      </c>
      <c r="L1962">
        <v>0</v>
      </c>
      <c r="M1962" t="str">
        <f t="shared" si="643"/>
        <v>No</v>
      </c>
      <c r="N1962">
        <f t="shared" si="642"/>
        <v>0</v>
      </c>
      <c r="O1962">
        <v>1754634</v>
      </c>
      <c r="P1962">
        <v>2791577</v>
      </c>
      <c r="Q1962">
        <v>2184882</v>
      </c>
      <c r="S1962">
        <f t="shared" si="644"/>
        <v>1.2592592592592593</v>
      </c>
      <c r="T1962">
        <f t="shared" si="645"/>
        <v>0.25925925925925924</v>
      </c>
      <c r="V1962" s="4">
        <f t="shared" si="646"/>
        <v>469.22317577989998</v>
      </c>
      <c r="W1962">
        <f t="shared" si="647"/>
        <v>11</v>
      </c>
      <c r="X1962">
        <f t="shared" si="648"/>
        <v>0.40740740740740738</v>
      </c>
      <c r="Y1962">
        <f t="shared" si="649"/>
        <v>0.3235294117647059</v>
      </c>
      <c r="Z1962">
        <f t="shared" si="650"/>
        <v>1.5714285714285714</v>
      </c>
      <c r="AA1962" t="str">
        <f t="shared" si="651"/>
        <v>CRAM</v>
      </c>
      <c r="AD1962">
        <f t="shared" si="652"/>
        <v>0.31914893617021278</v>
      </c>
      <c r="AF1962" t="str">
        <f t="shared" si="653"/>
        <v>----</v>
      </c>
      <c r="AG1962" t="str">
        <f t="shared" si="654"/>
        <v>----</v>
      </c>
      <c r="AH1962" t="str">
        <f t="shared" si="655"/>
        <v>HUnSatLig</v>
      </c>
      <c r="AI1962" t="str">
        <f t="shared" si="656"/>
        <v>----</v>
      </c>
      <c r="AJ1962" t="str">
        <f t="shared" si="657"/>
        <v>----</v>
      </c>
      <c r="AK1962" t="str">
        <f t="shared" si="658"/>
        <v>----</v>
      </c>
      <c r="AM1962" s="4">
        <f t="shared" si="659"/>
        <v>469.33167673025673</v>
      </c>
      <c r="AN1962" s="4">
        <f t="shared" si="660"/>
        <v>469</v>
      </c>
      <c r="AO1962" s="4">
        <f t="shared" si="661"/>
        <v>0.33167673025673139</v>
      </c>
    </row>
    <row r="1963" spans="1:41" x14ac:dyDescent="0.25">
      <c r="A1963">
        <v>27</v>
      </c>
      <c r="B1963">
        <v>34</v>
      </c>
      <c r="C1963">
        <v>0</v>
      </c>
      <c r="D1963">
        <v>8</v>
      </c>
      <c r="E1963">
        <v>0</v>
      </c>
      <c r="F1963">
        <v>0</v>
      </c>
      <c r="H1963">
        <v>485.21809039999999</v>
      </c>
      <c r="J1963">
        <v>0</v>
      </c>
      <c r="K1963">
        <v>0</v>
      </c>
      <c r="L1963">
        <v>0</v>
      </c>
      <c r="M1963" t="str">
        <f t="shared" si="643"/>
        <v>No</v>
      </c>
      <c r="N1963">
        <f t="shared" si="642"/>
        <v>0</v>
      </c>
      <c r="O1963">
        <v>2905075</v>
      </c>
      <c r="P1963">
        <v>4184282</v>
      </c>
      <c r="Q1963">
        <v>3719155</v>
      </c>
      <c r="S1963">
        <f t="shared" si="644"/>
        <v>1.2592592592592593</v>
      </c>
      <c r="T1963">
        <f t="shared" si="645"/>
        <v>0.29629629629629628</v>
      </c>
      <c r="V1963" s="4">
        <f t="shared" si="646"/>
        <v>485.21809037989999</v>
      </c>
      <c r="W1963">
        <f t="shared" si="647"/>
        <v>11</v>
      </c>
      <c r="X1963">
        <f t="shared" si="648"/>
        <v>0.40740740740740738</v>
      </c>
      <c r="Y1963">
        <f t="shared" si="649"/>
        <v>0.3235294117647059</v>
      </c>
      <c r="Z1963">
        <f t="shared" si="650"/>
        <v>1.375</v>
      </c>
      <c r="AA1963" t="str">
        <f t="shared" si="651"/>
        <v>CRAM</v>
      </c>
      <c r="AD1963">
        <f t="shared" si="652"/>
        <v>0.30434782608695654</v>
      </c>
      <c r="AF1963" t="str">
        <f t="shared" si="653"/>
        <v>----</v>
      </c>
      <c r="AG1963" t="str">
        <f t="shared" si="654"/>
        <v>----</v>
      </c>
      <c r="AH1963" t="str">
        <f t="shared" si="655"/>
        <v>HUnSatLig</v>
      </c>
      <c r="AI1963" t="str">
        <f t="shared" si="656"/>
        <v>----</v>
      </c>
      <c r="AJ1963" t="str">
        <f t="shared" si="657"/>
        <v>----</v>
      </c>
      <c r="AK1963" t="str">
        <f t="shared" si="658"/>
        <v>----</v>
      </c>
      <c r="AM1963" s="4">
        <f t="shared" si="659"/>
        <v>485.33028991874204</v>
      </c>
      <c r="AN1963" s="4">
        <f t="shared" si="660"/>
        <v>485</v>
      </c>
      <c r="AO1963" s="4">
        <f t="shared" si="661"/>
        <v>0.33028991874203939</v>
      </c>
    </row>
    <row r="1964" spans="1:41" x14ac:dyDescent="0.25">
      <c r="A1964">
        <v>27</v>
      </c>
      <c r="B1964">
        <v>34</v>
      </c>
      <c r="C1964">
        <v>0</v>
      </c>
      <c r="D1964">
        <v>9</v>
      </c>
      <c r="E1964">
        <v>0</v>
      </c>
      <c r="F1964">
        <v>0</v>
      </c>
      <c r="H1964">
        <v>501.21300500000001</v>
      </c>
      <c r="J1964">
        <v>0</v>
      </c>
      <c r="K1964">
        <v>0</v>
      </c>
      <c r="L1964">
        <v>0</v>
      </c>
      <c r="M1964" t="str">
        <f t="shared" si="643"/>
        <v>No</v>
      </c>
      <c r="N1964">
        <f t="shared" si="642"/>
        <v>0</v>
      </c>
      <c r="O1964">
        <v>4041494</v>
      </c>
      <c r="P1964">
        <v>5252724</v>
      </c>
      <c r="Q1964">
        <v>5136013</v>
      </c>
      <c r="S1964">
        <f t="shared" si="644"/>
        <v>1.2592592592592593</v>
      </c>
      <c r="T1964">
        <f t="shared" si="645"/>
        <v>0.33333333333333331</v>
      </c>
      <c r="V1964" s="4">
        <f t="shared" si="646"/>
        <v>501.21300497989995</v>
      </c>
      <c r="W1964">
        <f t="shared" si="647"/>
        <v>11</v>
      </c>
      <c r="X1964">
        <f t="shared" si="648"/>
        <v>0.40740740740740738</v>
      </c>
      <c r="Y1964">
        <f t="shared" si="649"/>
        <v>0.3235294117647059</v>
      </c>
      <c r="Z1964">
        <f t="shared" si="650"/>
        <v>1.2222222222222223</v>
      </c>
      <c r="AA1964" t="str">
        <f t="shared" si="651"/>
        <v>CRAM</v>
      </c>
      <c r="AD1964">
        <f t="shared" si="652"/>
        <v>0.28888888888888886</v>
      </c>
      <c r="AF1964" t="str">
        <f t="shared" si="653"/>
        <v>----</v>
      </c>
      <c r="AG1964" t="str">
        <f t="shared" si="654"/>
        <v>----</v>
      </c>
      <c r="AH1964" t="str">
        <f t="shared" si="655"/>
        <v>HUnSatLig</v>
      </c>
      <c r="AI1964" t="str">
        <f t="shared" si="656"/>
        <v>----</v>
      </c>
      <c r="AJ1964" t="str">
        <f t="shared" si="657"/>
        <v>----</v>
      </c>
      <c r="AK1964" t="str">
        <f t="shared" si="658"/>
        <v>----</v>
      </c>
      <c r="AM1964" s="4">
        <f t="shared" si="659"/>
        <v>501.32890310722729</v>
      </c>
      <c r="AN1964" s="4">
        <f t="shared" si="660"/>
        <v>501</v>
      </c>
      <c r="AO1964" s="4">
        <f t="shared" si="661"/>
        <v>0.32890310722729055</v>
      </c>
    </row>
    <row r="1965" spans="1:41" x14ac:dyDescent="0.25">
      <c r="A1965">
        <v>27</v>
      </c>
      <c r="B1965">
        <v>34</v>
      </c>
      <c r="C1965">
        <v>0</v>
      </c>
      <c r="D1965">
        <v>10</v>
      </c>
      <c r="E1965">
        <v>0</v>
      </c>
      <c r="F1965">
        <v>0</v>
      </c>
      <c r="H1965">
        <v>517.20791959999997</v>
      </c>
      <c r="J1965">
        <v>0</v>
      </c>
      <c r="K1965">
        <v>0</v>
      </c>
      <c r="L1965">
        <v>0</v>
      </c>
      <c r="M1965" t="str">
        <f t="shared" si="643"/>
        <v>No</v>
      </c>
      <c r="N1965">
        <f t="shared" si="642"/>
        <v>0</v>
      </c>
      <c r="O1965">
        <v>4092867</v>
      </c>
      <c r="P1965">
        <v>5571215</v>
      </c>
      <c r="Q1965">
        <v>5031057</v>
      </c>
      <c r="S1965">
        <f t="shared" si="644"/>
        <v>1.2592592592592593</v>
      </c>
      <c r="T1965">
        <f t="shared" si="645"/>
        <v>0.37037037037037035</v>
      </c>
      <c r="V1965" s="4">
        <f t="shared" si="646"/>
        <v>517.20791957990002</v>
      </c>
      <c r="W1965">
        <f t="shared" si="647"/>
        <v>11</v>
      </c>
      <c r="X1965">
        <f t="shared" si="648"/>
        <v>0.40740740740740738</v>
      </c>
      <c r="Y1965">
        <f t="shared" si="649"/>
        <v>0.3235294117647059</v>
      </c>
      <c r="Z1965">
        <f t="shared" si="650"/>
        <v>1.1000000000000001</v>
      </c>
      <c r="AA1965" t="str">
        <f t="shared" si="651"/>
        <v>CRAM</v>
      </c>
      <c r="AD1965">
        <f t="shared" si="652"/>
        <v>0.27272727272727271</v>
      </c>
      <c r="AF1965" t="str">
        <f t="shared" si="653"/>
        <v>----</v>
      </c>
      <c r="AG1965" t="str">
        <f t="shared" si="654"/>
        <v>----</v>
      </c>
      <c r="AH1965" t="str">
        <f t="shared" si="655"/>
        <v>HUnSatLig</v>
      </c>
      <c r="AI1965" t="str">
        <f t="shared" si="656"/>
        <v>----</v>
      </c>
      <c r="AJ1965" t="str">
        <f t="shared" si="657"/>
        <v>----</v>
      </c>
      <c r="AK1965" t="str">
        <f t="shared" si="658"/>
        <v>----</v>
      </c>
      <c r="AM1965" s="4">
        <f t="shared" si="659"/>
        <v>517.32751629571271</v>
      </c>
      <c r="AN1965" s="4">
        <f t="shared" si="660"/>
        <v>517</v>
      </c>
      <c r="AO1965" s="4">
        <f t="shared" si="661"/>
        <v>0.32751629571271224</v>
      </c>
    </row>
    <row r="1966" spans="1:41" x14ac:dyDescent="0.25">
      <c r="A1966">
        <v>27</v>
      </c>
      <c r="B1966">
        <v>36</v>
      </c>
      <c r="C1966">
        <v>0</v>
      </c>
      <c r="D1966">
        <v>7</v>
      </c>
      <c r="E1966">
        <v>0</v>
      </c>
      <c r="F1966">
        <v>0</v>
      </c>
      <c r="H1966">
        <v>471.23882579999997</v>
      </c>
      <c r="J1966">
        <v>0</v>
      </c>
      <c r="K1966">
        <v>0</v>
      </c>
      <c r="L1966">
        <v>0</v>
      </c>
      <c r="M1966" t="str">
        <f t="shared" si="643"/>
        <v>No</v>
      </c>
      <c r="N1966">
        <f t="shared" si="642"/>
        <v>0</v>
      </c>
      <c r="O1966">
        <v>3062759</v>
      </c>
      <c r="P1966">
        <v>4175094</v>
      </c>
      <c r="Q1966">
        <v>3360438</v>
      </c>
      <c r="S1966">
        <f t="shared" si="644"/>
        <v>1.3333333333333333</v>
      </c>
      <c r="T1966">
        <f t="shared" si="645"/>
        <v>0.25925925925925924</v>
      </c>
      <c r="V1966" s="4">
        <f t="shared" si="646"/>
        <v>471.23882577989997</v>
      </c>
      <c r="W1966">
        <f t="shared" si="647"/>
        <v>10</v>
      </c>
      <c r="X1966">
        <f t="shared" si="648"/>
        <v>0.37037037037037035</v>
      </c>
      <c r="Y1966">
        <f t="shared" si="649"/>
        <v>0.27777777777777779</v>
      </c>
      <c r="Z1966">
        <f t="shared" si="650"/>
        <v>1.4285714285714286</v>
      </c>
      <c r="AA1966" t="str">
        <f t="shared" si="651"/>
        <v>CRAM</v>
      </c>
      <c r="AD1966">
        <f t="shared" si="652"/>
        <v>0.27659574468085107</v>
      </c>
      <c r="AF1966" t="str">
        <f t="shared" si="653"/>
        <v>----</v>
      </c>
      <c r="AG1966" t="str">
        <f t="shared" si="654"/>
        <v>----</v>
      </c>
      <c r="AH1966" t="str">
        <f t="shared" si="655"/>
        <v>HUnSatLig</v>
      </c>
      <c r="AI1966" t="str">
        <f t="shared" si="656"/>
        <v>----</v>
      </c>
      <c r="AJ1966" t="str">
        <f t="shared" si="657"/>
        <v>----</v>
      </c>
      <c r="AK1966" t="str">
        <f t="shared" si="658"/>
        <v>----</v>
      </c>
      <c r="AM1966" s="4">
        <f t="shared" si="659"/>
        <v>471.34779281963995</v>
      </c>
      <c r="AN1966" s="4">
        <f t="shared" si="660"/>
        <v>471</v>
      </c>
      <c r="AO1966" s="4">
        <f t="shared" si="661"/>
        <v>0.3477928196399489</v>
      </c>
    </row>
    <row r="1967" spans="1:41" x14ac:dyDescent="0.25">
      <c r="A1967">
        <v>27</v>
      </c>
      <c r="B1967">
        <v>36</v>
      </c>
      <c r="C1967">
        <v>0</v>
      </c>
      <c r="D1967">
        <v>9</v>
      </c>
      <c r="E1967">
        <v>0</v>
      </c>
      <c r="F1967">
        <v>0</v>
      </c>
      <c r="H1967">
        <v>503.228655</v>
      </c>
      <c r="J1967">
        <v>0</v>
      </c>
      <c r="K1967">
        <v>0</v>
      </c>
      <c r="L1967">
        <v>0</v>
      </c>
      <c r="M1967" t="str">
        <f t="shared" si="643"/>
        <v>No</v>
      </c>
      <c r="N1967">
        <f t="shared" si="642"/>
        <v>0</v>
      </c>
      <c r="O1967">
        <v>5828411</v>
      </c>
      <c r="P1967">
        <v>7569180</v>
      </c>
      <c r="Q1967">
        <v>6916833</v>
      </c>
      <c r="S1967">
        <f t="shared" si="644"/>
        <v>1.3333333333333333</v>
      </c>
      <c r="T1967">
        <f t="shared" si="645"/>
        <v>0.33333333333333331</v>
      </c>
      <c r="V1967" s="4">
        <f t="shared" si="646"/>
        <v>503.2286549799</v>
      </c>
      <c r="W1967">
        <f t="shared" si="647"/>
        <v>10</v>
      </c>
      <c r="X1967">
        <f t="shared" si="648"/>
        <v>0.37037037037037035</v>
      </c>
      <c r="Y1967">
        <f t="shared" si="649"/>
        <v>0.27777777777777779</v>
      </c>
      <c r="Z1967">
        <f t="shared" si="650"/>
        <v>1.1111111111111112</v>
      </c>
      <c r="AA1967" t="str">
        <f t="shared" si="651"/>
        <v>CRAM</v>
      </c>
      <c r="AD1967">
        <f t="shared" si="652"/>
        <v>0.24444444444444444</v>
      </c>
      <c r="AF1967" t="str">
        <f t="shared" si="653"/>
        <v>----</v>
      </c>
      <c r="AG1967" t="str">
        <f t="shared" si="654"/>
        <v>----</v>
      </c>
      <c r="AH1967" t="str">
        <f t="shared" si="655"/>
        <v>HUnSatLig</v>
      </c>
      <c r="AI1967" t="str">
        <f t="shared" si="656"/>
        <v>----</v>
      </c>
      <c r="AJ1967" t="str">
        <f t="shared" si="657"/>
        <v>----</v>
      </c>
      <c r="AK1967" t="str">
        <f t="shared" si="658"/>
        <v>----</v>
      </c>
      <c r="AM1967" s="4">
        <f t="shared" si="659"/>
        <v>503.34501919661056</v>
      </c>
      <c r="AN1967" s="4">
        <f t="shared" si="660"/>
        <v>503</v>
      </c>
      <c r="AO1967" s="4">
        <f t="shared" si="661"/>
        <v>0.3450191966105649</v>
      </c>
    </row>
    <row r="1968" spans="1:41" x14ac:dyDescent="0.25">
      <c r="A1968">
        <v>27</v>
      </c>
      <c r="B1968">
        <v>36</v>
      </c>
      <c r="C1968">
        <v>0</v>
      </c>
      <c r="D1968">
        <v>14</v>
      </c>
      <c r="E1968">
        <v>0</v>
      </c>
      <c r="F1968">
        <v>0</v>
      </c>
      <c r="H1968">
        <v>583.20322799999997</v>
      </c>
      <c r="J1968">
        <v>0</v>
      </c>
      <c r="K1968">
        <v>0</v>
      </c>
      <c r="L1968">
        <v>0</v>
      </c>
      <c r="M1968" t="str">
        <f t="shared" si="643"/>
        <v>No</v>
      </c>
      <c r="N1968">
        <f t="shared" si="642"/>
        <v>0</v>
      </c>
      <c r="O1968">
        <v>1602101</v>
      </c>
      <c r="P1968">
        <v>1599403</v>
      </c>
      <c r="Q1968">
        <v>1729442</v>
      </c>
      <c r="S1968">
        <f t="shared" si="644"/>
        <v>1.3333333333333333</v>
      </c>
      <c r="T1968">
        <f t="shared" si="645"/>
        <v>0.51851851851851849</v>
      </c>
      <c r="V1968" s="4">
        <f t="shared" si="646"/>
        <v>583.20322797990002</v>
      </c>
      <c r="W1968">
        <f t="shared" si="647"/>
        <v>10</v>
      </c>
      <c r="X1968">
        <f t="shared" si="648"/>
        <v>0.37037037037037035</v>
      </c>
      <c r="Y1968">
        <f t="shared" si="649"/>
        <v>0.27777777777777779</v>
      </c>
      <c r="Z1968">
        <f t="shared" si="650"/>
        <v>0.7142857142857143</v>
      </c>
      <c r="AA1968" t="str">
        <f t="shared" si="651"/>
        <v>O</v>
      </c>
      <c r="AD1968">
        <f t="shared" si="652"/>
        <v>0.15</v>
      </c>
      <c r="AF1968" t="str">
        <f t="shared" si="653"/>
        <v>----</v>
      </c>
      <c r="AG1968" t="str">
        <f t="shared" si="654"/>
        <v>----</v>
      </c>
      <c r="AH1968" t="str">
        <f t="shared" si="655"/>
        <v>HUnSatLig</v>
      </c>
      <c r="AI1968" t="str">
        <f t="shared" si="656"/>
        <v>----</v>
      </c>
      <c r="AJ1968" t="str">
        <f t="shared" si="657"/>
        <v>----</v>
      </c>
      <c r="AK1968" t="str">
        <f t="shared" si="658"/>
        <v>----</v>
      </c>
      <c r="AM1968" s="4">
        <f t="shared" si="659"/>
        <v>583.33808513903705</v>
      </c>
      <c r="AN1968" s="4">
        <f t="shared" si="660"/>
        <v>583</v>
      </c>
      <c r="AO1968" s="4">
        <f t="shared" si="661"/>
        <v>0.33808513903704807</v>
      </c>
    </row>
    <row r="1969" spans="1:41" x14ac:dyDescent="0.25">
      <c r="A1969">
        <v>27</v>
      </c>
      <c r="B1969">
        <v>38</v>
      </c>
      <c r="C1969">
        <v>0</v>
      </c>
      <c r="D1969">
        <v>7</v>
      </c>
      <c r="E1969">
        <v>0</v>
      </c>
      <c r="F1969">
        <v>0</v>
      </c>
      <c r="H1969">
        <v>473.25447580000002</v>
      </c>
      <c r="J1969">
        <v>0</v>
      </c>
      <c r="K1969">
        <v>0</v>
      </c>
      <c r="L1969">
        <v>0</v>
      </c>
      <c r="M1969" t="str">
        <f t="shared" si="643"/>
        <v>No</v>
      </c>
      <c r="N1969">
        <f t="shared" si="642"/>
        <v>0</v>
      </c>
      <c r="O1969">
        <v>3091919</v>
      </c>
      <c r="P1969">
        <v>4950371</v>
      </c>
      <c r="Q1969">
        <v>4507335</v>
      </c>
      <c r="S1969">
        <f t="shared" si="644"/>
        <v>1.4074074074074074</v>
      </c>
      <c r="T1969">
        <f t="shared" si="645"/>
        <v>0.25925925925925924</v>
      </c>
      <c r="V1969" s="4">
        <f t="shared" si="646"/>
        <v>473.25447577990002</v>
      </c>
      <c r="W1969">
        <f t="shared" si="647"/>
        <v>9</v>
      </c>
      <c r="X1969">
        <f t="shared" si="648"/>
        <v>0.33333333333333331</v>
      </c>
      <c r="Y1969">
        <f t="shared" si="649"/>
        <v>0.23684210526315788</v>
      </c>
      <c r="Z1969">
        <f t="shared" si="650"/>
        <v>1.2857142857142858</v>
      </c>
      <c r="AA1969" t="str">
        <f t="shared" si="651"/>
        <v>CRAM</v>
      </c>
      <c r="AD1969">
        <f t="shared" si="652"/>
        <v>0.23404255319148937</v>
      </c>
      <c r="AF1969" t="str">
        <f t="shared" si="653"/>
        <v>----</v>
      </c>
      <c r="AG1969" t="str">
        <f t="shared" si="654"/>
        <v>----</v>
      </c>
      <c r="AH1969" t="str">
        <f t="shared" si="655"/>
        <v>HUnSatLig</v>
      </c>
      <c r="AI1969" t="str">
        <f t="shared" si="656"/>
        <v>----</v>
      </c>
      <c r="AJ1969" t="str">
        <f t="shared" si="657"/>
        <v>----</v>
      </c>
      <c r="AK1969" t="str">
        <f t="shared" si="658"/>
        <v>----</v>
      </c>
      <c r="AM1969" s="4">
        <f t="shared" si="659"/>
        <v>473.36390890902322</v>
      </c>
      <c r="AN1969" s="4">
        <f t="shared" si="660"/>
        <v>473</v>
      </c>
      <c r="AO1969" s="4">
        <f t="shared" si="661"/>
        <v>0.36390890902322326</v>
      </c>
    </row>
    <row r="1970" spans="1:41" x14ac:dyDescent="0.25">
      <c r="A1970">
        <v>27</v>
      </c>
      <c r="B1970">
        <v>38</v>
      </c>
      <c r="C1970">
        <v>0</v>
      </c>
      <c r="D1970">
        <v>8</v>
      </c>
      <c r="E1970">
        <v>0</v>
      </c>
      <c r="F1970">
        <v>0</v>
      </c>
      <c r="H1970">
        <v>489.24939039999998</v>
      </c>
      <c r="J1970">
        <v>0</v>
      </c>
      <c r="K1970">
        <v>0</v>
      </c>
      <c r="L1970">
        <v>0</v>
      </c>
      <c r="M1970" t="str">
        <f t="shared" si="643"/>
        <v>No</v>
      </c>
      <c r="N1970">
        <f t="shared" si="642"/>
        <v>0</v>
      </c>
      <c r="O1970">
        <v>5303856</v>
      </c>
      <c r="P1970">
        <v>7914047</v>
      </c>
      <c r="Q1970">
        <v>6092942</v>
      </c>
      <c r="S1970">
        <f t="shared" si="644"/>
        <v>1.4074074074074074</v>
      </c>
      <c r="T1970">
        <f t="shared" si="645"/>
        <v>0.29629629629629628</v>
      </c>
      <c r="V1970" s="4">
        <f t="shared" si="646"/>
        <v>489.24939037990003</v>
      </c>
      <c r="W1970">
        <f t="shared" si="647"/>
        <v>9</v>
      </c>
      <c r="X1970">
        <f t="shared" si="648"/>
        <v>0.33333333333333331</v>
      </c>
      <c r="Y1970">
        <f t="shared" si="649"/>
        <v>0.23684210526315788</v>
      </c>
      <c r="Z1970">
        <f t="shared" si="650"/>
        <v>1.125</v>
      </c>
      <c r="AA1970" t="str">
        <f t="shared" si="651"/>
        <v>CRAM</v>
      </c>
      <c r="AD1970">
        <f t="shared" si="652"/>
        <v>0.21739130434782608</v>
      </c>
      <c r="AF1970" t="str">
        <f t="shared" si="653"/>
        <v>----</v>
      </c>
      <c r="AG1970" t="str">
        <f t="shared" si="654"/>
        <v>----</v>
      </c>
      <c r="AH1970" t="str">
        <f t="shared" si="655"/>
        <v>HUnSatLig</v>
      </c>
      <c r="AI1970" t="str">
        <f t="shared" si="656"/>
        <v>----</v>
      </c>
      <c r="AJ1970" t="str">
        <f t="shared" si="657"/>
        <v>----</v>
      </c>
      <c r="AK1970" t="str">
        <f t="shared" si="658"/>
        <v>----</v>
      </c>
      <c r="AM1970" s="4">
        <f t="shared" si="659"/>
        <v>489.36252209750853</v>
      </c>
      <c r="AN1970" s="4">
        <f t="shared" si="660"/>
        <v>489</v>
      </c>
      <c r="AO1970" s="4">
        <f t="shared" si="661"/>
        <v>0.36252209750853126</v>
      </c>
    </row>
    <row r="1971" spans="1:41" x14ac:dyDescent="0.25">
      <c r="A1971">
        <v>27</v>
      </c>
      <c r="B1971">
        <v>40</v>
      </c>
      <c r="C1971">
        <v>0</v>
      </c>
      <c r="D1971">
        <v>7</v>
      </c>
      <c r="E1971">
        <v>0</v>
      </c>
      <c r="F1971">
        <v>0</v>
      </c>
      <c r="H1971">
        <v>475.27012580000002</v>
      </c>
      <c r="J1971">
        <v>0</v>
      </c>
      <c r="K1971">
        <v>0</v>
      </c>
      <c r="L1971">
        <v>0</v>
      </c>
      <c r="M1971" t="str">
        <f t="shared" si="643"/>
        <v>No</v>
      </c>
      <c r="N1971">
        <f t="shared" si="642"/>
        <v>0</v>
      </c>
      <c r="O1971">
        <v>2578369</v>
      </c>
      <c r="P1971">
        <v>4548062</v>
      </c>
      <c r="Q1971">
        <v>3871460</v>
      </c>
      <c r="S1971">
        <f t="shared" si="644"/>
        <v>1.4814814814814814</v>
      </c>
      <c r="T1971">
        <f t="shared" si="645"/>
        <v>0.25925925925925924</v>
      </c>
      <c r="V1971" s="4">
        <f t="shared" si="646"/>
        <v>475.27012577990001</v>
      </c>
      <c r="W1971">
        <f t="shared" si="647"/>
        <v>8</v>
      </c>
      <c r="X1971">
        <f t="shared" si="648"/>
        <v>0.29629629629629628</v>
      </c>
      <c r="Y1971">
        <f t="shared" si="649"/>
        <v>0.2</v>
      </c>
      <c r="Z1971">
        <f t="shared" si="650"/>
        <v>1.1428571428571428</v>
      </c>
      <c r="AA1971" t="str">
        <f t="shared" si="651"/>
        <v>O</v>
      </c>
      <c r="AD1971">
        <f t="shared" si="652"/>
        <v>0.19148936170212766</v>
      </c>
      <c r="AF1971" t="str">
        <f t="shared" si="653"/>
        <v>----</v>
      </c>
      <c r="AG1971" t="str">
        <f t="shared" si="654"/>
        <v>----</v>
      </c>
      <c r="AH1971" t="str">
        <f t="shared" si="655"/>
        <v>HUnSatLig</v>
      </c>
      <c r="AI1971" t="str">
        <f t="shared" si="656"/>
        <v>----</v>
      </c>
      <c r="AJ1971" t="str">
        <f t="shared" si="657"/>
        <v>----</v>
      </c>
      <c r="AK1971" t="str">
        <f t="shared" si="658"/>
        <v>----</v>
      </c>
      <c r="AM1971" s="4">
        <f t="shared" si="659"/>
        <v>475.38002499840638</v>
      </c>
      <c r="AN1971" s="4">
        <f t="shared" si="660"/>
        <v>475</v>
      </c>
      <c r="AO1971" s="4">
        <f t="shared" si="661"/>
        <v>0.38002499840638393</v>
      </c>
    </row>
    <row r="1972" spans="1:41" x14ac:dyDescent="0.25">
      <c r="A1972">
        <v>27</v>
      </c>
      <c r="B1972">
        <v>40</v>
      </c>
      <c r="C1972">
        <v>0</v>
      </c>
      <c r="D1972">
        <v>8</v>
      </c>
      <c r="E1972">
        <v>0</v>
      </c>
      <c r="F1972">
        <v>0</v>
      </c>
      <c r="H1972">
        <v>491.26504039999998</v>
      </c>
      <c r="J1972">
        <v>0</v>
      </c>
      <c r="K1972">
        <v>0</v>
      </c>
      <c r="L1972">
        <v>0</v>
      </c>
      <c r="M1972" t="str">
        <f t="shared" si="643"/>
        <v>No</v>
      </c>
      <c r="N1972">
        <f t="shared" si="642"/>
        <v>0</v>
      </c>
      <c r="O1972">
        <v>4236884</v>
      </c>
      <c r="P1972">
        <v>6677239</v>
      </c>
      <c r="Q1972">
        <v>5976289</v>
      </c>
      <c r="S1972">
        <f t="shared" si="644"/>
        <v>1.4814814814814814</v>
      </c>
      <c r="T1972">
        <f t="shared" si="645"/>
        <v>0.29629629629629628</v>
      </c>
      <c r="V1972" s="4">
        <f t="shared" si="646"/>
        <v>491.26504037990003</v>
      </c>
      <c r="W1972">
        <f t="shared" si="647"/>
        <v>8</v>
      </c>
      <c r="X1972">
        <f t="shared" si="648"/>
        <v>0.29629629629629628</v>
      </c>
      <c r="Y1972">
        <f t="shared" si="649"/>
        <v>0.2</v>
      </c>
      <c r="Z1972">
        <f t="shared" si="650"/>
        <v>1</v>
      </c>
      <c r="AA1972" t="str">
        <f t="shared" si="651"/>
        <v>O</v>
      </c>
      <c r="AD1972">
        <f t="shared" si="652"/>
        <v>0.17391304347826086</v>
      </c>
      <c r="AF1972" t="str">
        <f t="shared" si="653"/>
        <v>----</v>
      </c>
      <c r="AG1972" t="str">
        <f t="shared" si="654"/>
        <v>----</v>
      </c>
      <c r="AH1972" t="str">
        <f t="shared" si="655"/>
        <v>HUnSatLig</v>
      </c>
      <c r="AI1972" t="str">
        <f t="shared" si="656"/>
        <v>----</v>
      </c>
      <c r="AJ1972" t="str">
        <f t="shared" si="657"/>
        <v>----</v>
      </c>
      <c r="AK1972" t="str">
        <f t="shared" si="658"/>
        <v>----</v>
      </c>
      <c r="AM1972" s="4">
        <f t="shared" si="659"/>
        <v>491.37863818689169</v>
      </c>
      <c r="AN1972" s="4">
        <f t="shared" si="660"/>
        <v>491</v>
      </c>
      <c r="AO1972" s="4">
        <f t="shared" si="661"/>
        <v>0.37863818689169193</v>
      </c>
    </row>
    <row r="1973" spans="1:41" x14ac:dyDescent="0.25">
      <c r="A1973">
        <v>27</v>
      </c>
      <c r="B1973">
        <v>40</v>
      </c>
      <c r="C1973">
        <v>0</v>
      </c>
      <c r="D1973">
        <v>9</v>
      </c>
      <c r="E1973">
        <v>0</v>
      </c>
      <c r="F1973">
        <v>0</v>
      </c>
      <c r="H1973">
        <v>507.25995499999999</v>
      </c>
      <c r="J1973">
        <v>0</v>
      </c>
      <c r="K1973">
        <v>0</v>
      </c>
      <c r="L1973">
        <v>0</v>
      </c>
      <c r="M1973" t="str">
        <f t="shared" si="643"/>
        <v>No</v>
      </c>
      <c r="N1973">
        <f t="shared" si="642"/>
        <v>0</v>
      </c>
      <c r="O1973">
        <v>4817789</v>
      </c>
      <c r="P1973">
        <v>7931989</v>
      </c>
      <c r="Q1973">
        <v>6835069</v>
      </c>
      <c r="S1973">
        <f t="shared" si="644"/>
        <v>1.4814814814814814</v>
      </c>
      <c r="T1973">
        <f t="shared" si="645"/>
        <v>0.33333333333333331</v>
      </c>
      <c r="V1973" s="4">
        <f t="shared" si="646"/>
        <v>507.25995497989999</v>
      </c>
      <c r="W1973">
        <f t="shared" si="647"/>
        <v>8</v>
      </c>
      <c r="X1973">
        <f t="shared" si="648"/>
        <v>0.29629629629629628</v>
      </c>
      <c r="Y1973">
        <f t="shared" si="649"/>
        <v>0.2</v>
      </c>
      <c r="Z1973">
        <f t="shared" si="650"/>
        <v>0.88888888888888884</v>
      </c>
      <c r="AA1973" t="str">
        <f t="shared" si="651"/>
        <v>O</v>
      </c>
      <c r="AD1973">
        <f t="shared" si="652"/>
        <v>0.15555555555555556</v>
      </c>
      <c r="AF1973" t="str">
        <f t="shared" si="653"/>
        <v>----</v>
      </c>
      <c r="AG1973" t="str">
        <f t="shared" si="654"/>
        <v>----</v>
      </c>
      <c r="AH1973" t="str">
        <f t="shared" si="655"/>
        <v>HUnSatLig</v>
      </c>
      <c r="AI1973" t="str">
        <f t="shared" si="656"/>
        <v>----</v>
      </c>
      <c r="AJ1973" t="str">
        <f t="shared" si="657"/>
        <v>----</v>
      </c>
      <c r="AK1973" t="str">
        <f t="shared" si="658"/>
        <v>----</v>
      </c>
      <c r="AM1973" s="4">
        <f t="shared" si="659"/>
        <v>507.37725137537694</v>
      </c>
      <c r="AN1973" s="4">
        <f t="shared" si="660"/>
        <v>507</v>
      </c>
      <c r="AO1973" s="4">
        <f t="shared" si="661"/>
        <v>0.37725137537694309</v>
      </c>
    </row>
    <row r="1974" spans="1:41" x14ac:dyDescent="0.25">
      <c r="A1974">
        <v>27</v>
      </c>
      <c r="B1974">
        <v>40</v>
      </c>
      <c r="C1974">
        <v>0</v>
      </c>
      <c r="D1974">
        <v>22</v>
      </c>
      <c r="E1974">
        <v>0</v>
      </c>
      <c r="F1974">
        <v>0</v>
      </c>
      <c r="H1974">
        <v>715.19384479999997</v>
      </c>
      <c r="J1974">
        <v>0</v>
      </c>
      <c r="K1974">
        <v>0</v>
      </c>
      <c r="L1974">
        <v>0</v>
      </c>
      <c r="M1974" t="str">
        <f t="shared" si="643"/>
        <v>No</v>
      </c>
      <c r="N1974">
        <f t="shared" si="642"/>
        <v>0</v>
      </c>
      <c r="O1974">
        <v>1796086</v>
      </c>
      <c r="P1974">
        <v>2249631</v>
      </c>
      <c r="Q1974">
        <v>1501817</v>
      </c>
      <c r="S1974">
        <f t="shared" si="644"/>
        <v>1.4814814814814814</v>
      </c>
      <c r="T1974">
        <f t="shared" si="645"/>
        <v>0.81481481481481477</v>
      </c>
      <c r="V1974" s="4">
        <f t="shared" si="646"/>
        <v>715.19384477990013</v>
      </c>
      <c r="W1974">
        <f t="shared" si="647"/>
        <v>8</v>
      </c>
      <c r="X1974">
        <f t="shared" si="648"/>
        <v>0.29629629629629628</v>
      </c>
      <c r="Y1974">
        <f t="shared" si="649"/>
        <v>0.2</v>
      </c>
      <c r="Z1974">
        <f t="shared" si="650"/>
        <v>0.36363636363636365</v>
      </c>
      <c r="AA1974" t="str">
        <f t="shared" si="651"/>
        <v>O</v>
      </c>
      <c r="AD1974">
        <f t="shared" si="652"/>
        <v>-0.1875</v>
      </c>
      <c r="AF1974" t="str">
        <f t="shared" si="653"/>
        <v>----</v>
      </c>
      <c r="AG1974" t="str">
        <f t="shared" si="654"/>
        <v>----</v>
      </c>
      <c r="AH1974" t="str">
        <f t="shared" si="655"/>
        <v>HUnSatLig</v>
      </c>
      <c r="AI1974" t="str">
        <f t="shared" si="656"/>
        <v>----</v>
      </c>
      <c r="AJ1974" t="str">
        <f t="shared" si="657"/>
        <v>----</v>
      </c>
      <c r="AK1974" t="str">
        <f t="shared" si="658"/>
        <v>----</v>
      </c>
      <c r="AM1974" s="4">
        <f t="shared" si="659"/>
        <v>715.35922282568606</v>
      </c>
      <c r="AN1974" s="4">
        <f t="shared" si="660"/>
        <v>715</v>
      </c>
      <c r="AO1974" s="4">
        <f t="shared" si="661"/>
        <v>0.35922282568606079</v>
      </c>
    </row>
    <row r="1975" spans="1:41" x14ac:dyDescent="0.25">
      <c r="A1975">
        <v>27</v>
      </c>
      <c r="B1975">
        <v>42</v>
      </c>
      <c r="C1975">
        <v>0</v>
      </c>
      <c r="D1975">
        <v>7</v>
      </c>
      <c r="E1975">
        <v>0</v>
      </c>
      <c r="F1975">
        <v>0</v>
      </c>
      <c r="H1975">
        <v>477.28577580000001</v>
      </c>
      <c r="J1975">
        <v>0</v>
      </c>
      <c r="K1975">
        <v>0</v>
      </c>
      <c r="L1975">
        <v>0</v>
      </c>
      <c r="M1975" t="str">
        <f t="shared" si="643"/>
        <v>No</v>
      </c>
      <c r="N1975">
        <f t="shared" si="642"/>
        <v>0</v>
      </c>
      <c r="O1975">
        <v>2050492</v>
      </c>
      <c r="P1975">
        <v>2872933</v>
      </c>
      <c r="Q1975">
        <v>2460938</v>
      </c>
      <c r="S1975">
        <f t="shared" si="644"/>
        <v>1.5555555555555556</v>
      </c>
      <c r="T1975">
        <f t="shared" si="645"/>
        <v>0.25925925925925924</v>
      </c>
      <c r="V1975" s="4">
        <f t="shared" si="646"/>
        <v>477.28577577990001</v>
      </c>
      <c r="W1975">
        <f t="shared" si="647"/>
        <v>7</v>
      </c>
      <c r="X1975">
        <f t="shared" si="648"/>
        <v>0.25925925925925924</v>
      </c>
      <c r="Y1975">
        <f t="shared" si="649"/>
        <v>0.16666666666666666</v>
      </c>
      <c r="Z1975">
        <f t="shared" si="650"/>
        <v>1</v>
      </c>
      <c r="AA1975" t="str">
        <f t="shared" si="651"/>
        <v>O</v>
      </c>
      <c r="AD1975">
        <f t="shared" si="652"/>
        <v>0.14893617021276595</v>
      </c>
      <c r="AF1975" t="str">
        <f t="shared" si="653"/>
        <v>----</v>
      </c>
      <c r="AG1975" t="str">
        <f t="shared" si="654"/>
        <v>----</v>
      </c>
      <c r="AH1975" t="str">
        <f t="shared" si="655"/>
        <v>----</v>
      </c>
      <c r="AI1975" t="str">
        <f t="shared" si="656"/>
        <v>AlipatNoN</v>
      </c>
      <c r="AJ1975" t="str">
        <f t="shared" si="657"/>
        <v>----</v>
      </c>
      <c r="AK1975" t="str">
        <f t="shared" si="658"/>
        <v>----</v>
      </c>
      <c r="AM1975" s="4">
        <f t="shared" si="659"/>
        <v>477.3961410877896</v>
      </c>
      <c r="AN1975" s="4">
        <f t="shared" si="660"/>
        <v>477</v>
      </c>
      <c r="AO1975" s="4">
        <f t="shared" si="661"/>
        <v>0.39614108778960144</v>
      </c>
    </row>
    <row r="1976" spans="1:41" x14ac:dyDescent="0.25">
      <c r="A1976">
        <v>27</v>
      </c>
      <c r="B1976">
        <v>42</v>
      </c>
      <c r="C1976">
        <v>0</v>
      </c>
      <c r="D1976">
        <v>8</v>
      </c>
      <c r="E1976">
        <v>0</v>
      </c>
      <c r="F1976">
        <v>0</v>
      </c>
      <c r="H1976">
        <v>493.28069040000003</v>
      </c>
      <c r="J1976">
        <v>0</v>
      </c>
      <c r="K1976">
        <v>0</v>
      </c>
      <c r="L1976">
        <v>0</v>
      </c>
      <c r="M1976" t="str">
        <f t="shared" si="643"/>
        <v>No</v>
      </c>
      <c r="N1976">
        <f t="shared" si="642"/>
        <v>0</v>
      </c>
      <c r="O1976">
        <v>2390650</v>
      </c>
      <c r="P1976">
        <v>4630447</v>
      </c>
      <c r="Q1976">
        <v>3790135</v>
      </c>
      <c r="S1976">
        <f t="shared" si="644"/>
        <v>1.5555555555555556</v>
      </c>
      <c r="T1976">
        <f t="shared" si="645"/>
        <v>0.29629629629629628</v>
      </c>
      <c r="V1976" s="4">
        <f t="shared" si="646"/>
        <v>493.28069037990002</v>
      </c>
      <c r="W1976">
        <f t="shared" si="647"/>
        <v>7</v>
      </c>
      <c r="X1976">
        <f t="shared" si="648"/>
        <v>0.25925925925925924</v>
      </c>
      <c r="Y1976">
        <f t="shared" si="649"/>
        <v>0.16666666666666666</v>
      </c>
      <c r="Z1976">
        <f t="shared" si="650"/>
        <v>0.875</v>
      </c>
      <c r="AA1976" t="str">
        <f t="shared" si="651"/>
        <v>O</v>
      </c>
      <c r="AD1976">
        <f t="shared" si="652"/>
        <v>0.13043478260869565</v>
      </c>
      <c r="AF1976" t="str">
        <f t="shared" si="653"/>
        <v>----</v>
      </c>
      <c r="AG1976" t="str">
        <f t="shared" si="654"/>
        <v>----</v>
      </c>
      <c r="AH1976" t="str">
        <f t="shared" si="655"/>
        <v>----</v>
      </c>
      <c r="AI1976" t="str">
        <f t="shared" si="656"/>
        <v>AlipatNoN</v>
      </c>
      <c r="AJ1976" t="str">
        <f t="shared" si="657"/>
        <v>----</v>
      </c>
      <c r="AK1976" t="str">
        <f t="shared" si="658"/>
        <v>----</v>
      </c>
      <c r="AM1976" s="4">
        <f t="shared" si="659"/>
        <v>493.39475427627491</v>
      </c>
      <c r="AN1976" s="4">
        <f t="shared" si="660"/>
        <v>493</v>
      </c>
      <c r="AO1976" s="4">
        <f t="shared" si="661"/>
        <v>0.39475427627490944</v>
      </c>
    </row>
    <row r="1977" spans="1:41" x14ac:dyDescent="0.25">
      <c r="A1977">
        <v>27</v>
      </c>
      <c r="B1977">
        <v>42</v>
      </c>
      <c r="C1977">
        <v>0</v>
      </c>
      <c r="D1977">
        <v>9</v>
      </c>
      <c r="E1977">
        <v>0</v>
      </c>
      <c r="F1977">
        <v>0</v>
      </c>
      <c r="H1977">
        <v>509.27560499999998</v>
      </c>
      <c r="J1977">
        <v>0</v>
      </c>
      <c r="K1977">
        <v>0</v>
      </c>
      <c r="L1977">
        <v>0</v>
      </c>
      <c r="M1977" t="str">
        <f t="shared" si="643"/>
        <v>No</v>
      </c>
      <c r="N1977">
        <f t="shared" si="642"/>
        <v>0</v>
      </c>
      <c r="O1977">
        <v>3766167</v>
      </c>
      <c r="P1977">
        <v>5475555</v>
      </c>
      <c r="Q1977">
        <v>4368323</v>
      </c>
      <c r="S1977">
        <f t="shared" si="644"/>
        <v>1.5555555555555556</v>
      </c>
      <c r="T1977">
        <f t="shared" si="645"/>
        <v>0.33333333333333331</v>
      </c>
      <c r="V1977" s="4">
        <f t="shared" si="646"/>
        <v>509.27560497990004</v>
      </c>
      <c r="W1977">
        <f t="shared" si="647"/>
        <v>7</v>
      </c>
      <c r="X1977">
        <f t="shared" si="648"/>
        <v>0.25925925925925924</v>
      </c>
      <c r="Y1977">
        <f t="shared" si="649"/>
        <v>0.16666666666666666</v>
      </c>
      <c r="Z1977">
        <f t="shared" si="650"/>
        <v>0.77777777777777779</v>
      </c>
      <c r="AA1977" t="str">
        <f t="shared" si="651"/>
        <v>O</v>
      </c>
      <c r="AD1977">
        <f t="shared" si="652"/>
        <v>0.1111111111111111</v>
      </c>
      <c r="AF1977" t="str">
        <f t="shared" si="653"/>
        <v>----</v>
      </c>
      <c r="AG1977" t="str">
        <f t="shared" si="654"/>
        <v>----</v>
      </c>
      <c r="AH1977" t="str">
        <f t="shared" si="655"/>
        <v>----</v>
      </c>
      <c r="AI1977" t="str">
        <f t="shared" si="656"/>
        <v>AlipatNoN</v>
      </c>
      <c r="AJ1977" t="str">
        <f t="shared" si="657"/>
        <v>----</v>
      </c>
      <c r="AK1977" t="str">
        <f t="shared" si="658"/>
        <v>----</v>
      </c>
      <c r="AM1977" s="4">
        <f t="shared" si="659"/>
        <v>509.39336746476022</v>
      </c>
      <c r="AN1977" s="4">
        <f t="shared" si="660"/>
        <v>509</v>
      </c>
      <c r="AO1977" s="4">
        <f t="shared" si="661"/>
        <v>0.39336746476021744</v>
      </c>
    </row>
    <row r="1978" spans="1:41" x14ac:dyDescent="0.25">
      <c r="A1978">
        <v>27</v>
      </c>
      <c r="B1978">
        <v>42</v>
      </c>
      <c r="C1978">
        <v>0</v>
      </c>
      <c r="D1978">
        <v>10</v>
      </c>
      <c r="E1978">
        <v>0</v>
      </c>
      <c r="F1978">
        <v>0</v>
      </c>
      <c r="H1978">
        <v>525.27051959999994</v>
      </c>
      <c r="J1978">
        <v>0</v>
      </c>
      <c r="K1978">
        <v>0</v>
      </c>
      <c r="L1978">
        <v>0</v>
      </c>
      <c r="M1978" t="str">
        <f t="shared" si="643"/>
        <v>No</v>
      </c>
      <c r="N1978">
        <f t="shared" si="642"/>
        <v>0</v>
      </c>
      <c r="O1978">
        <v>4337527</v>
      </c>
      <c r="P1978">
        <v>5860164</v>
      </c>
      <c r="Q1978">
        <v>4862163</v>
      </c>
      <c r="S1978">
        <f t="shared" si="644"/>
        <v>1.5555555555555556</v>
      </c>
      <c r="T1978">
        <f t="shared" si="645"/>
        <v>0.37037037037037035</v>
      </c>
      <c r="V1978" s="4">
        <f t="shared" si="646"/>
        <v>525.2705195799</v>
      </c>
      <c r="W1978">
        <f t="shared" si="647"/>
        <v>7</v>
      </c>
      <c r="X1978">
        <f t="shared" si="648"/>
        <v>0.25925925925925924</v>
      </c>
      <c r="Y1978">
        <f t="shared" si="649"/>
        <v>0.16666666666666666</v>
      </c>
      <c r="Z1978">
        <f t="shared" si="650"/>
        <v>0.7</v>
      </c>
      <c r="AA1978" t="str">
        <f t="shared" si="651"/>
        <v>O</v>
      </c>
      <c r="AD1978">
        <f t="shared" si="652"/>
        <v>9.0909090909090912E-2</v>
      </c>
      <c r="AF1978" t="str">
        <f t="shared" si="653"/>
        <v>----</v>
      </c>
      <c r="AG1978" t="str">
        <f t="shared" si="654"/>
        <v>----</v>
      </c>
      <c r="AH1978" t="str">
        <f t="shared" si="655"/>
        <v>----</v>
      </c>
      <c r="AI1978" t="str">
        <f t="shared" si="656"/>
        <v>AlipatNoN</v>
      </c>
      <c r="AJ1978" t="str">
        <f t="shared" si="657"/>
        <v>----</v>
      </c>
      <c r="AK1978" t="str">
        <f t="shared" si="658"/>
        <v>----</v>
      </c>
      <c r="AM1978" s="4">
        <f t="shared" si="659"/>
        <v>525.39198065324547</v>
      </c>
      <c r="AN1978" s="4">
        <f t="shared" si="660"/>
        <v>525</v>
      </c>
      <c r="AO1978" s="4">
        <f t="shared" si="661"/>
        <v>0.3919806532454686</v>
      </c>
    </row>
    <row r="1979" spans="1:41" x14ac:dyDescent="0.25">
      <c r="A1979">
        <v>27</v>
      </c>
      <c r="B1979">
        <v>42</v>
      </c>
      <c r="C1979">
        <v>0</v>
      </c>
      <c r="D1979">
        <v>11</v>
      </c>
      <c r="E1979">
        <v>0</v>
      </c>
      <c r="F1979">
        <v>0</v>
      </c>
      <c r="H1979">
        <v>541.26543419999996</v>
      </c>
      <c r="J1979">
        <v>0</v>
      </c>
      <c r="K1979">
        <v>0</v>
      </c>
      <c r="L1979">
        <v>0</v>
      </c>
      <c r="M1979" t="str">
        <f t="shared" si="643"/>
        <v>No</v>
      </c>
      <c r="N1979">
        <f t="shared" si="642"/>
        <v>0</v>
      </c>
      <c r="O1979">
        <v>4665842</v>
      </c>
      <c r="P1979">
        <v>6136377</v>
      </c>
      <c r="Q1979">
        <v>5567483</v>
      </c>
      <c r="S1979">
        <f t="shared" si="644"/>
        <v>1.5555555555555556</v>
      </c>
      <c r="T1979">
        <f t="shared" si="645"/>
        <v>0.40740740740740738</v>
      </c>
      <c r="V1979" s="4">
        <f t="shared" si="646"/>
        <v>541.26543417990013</v>
      </c>
      <c r="W1979">
        <f t="shared" si="647"/>
        <v>7</v>
      </c>
      <c r="X1979">
        <f t="shared" si="648"/>
        <v>0.25925925925925924</v>
      </c>
      <c r="Y1979">
        <f t="shared" si="649"/>
        <v>0.16666666666666666</v>
      </c>
      <c r="Z1979">
        <f t="shared" si="650"/>
        <v>0.63636363636363635</v>
      </c>
      <c r="AA1979" t="str">
        <f t="shared" si="651"/>
        <v>O</v>
      </c>
      <c r="AD1979">
        <f t="shared" si="652"/>
        <v>6.9767441860465115E-2</v>
      </c>
      <c r="AF1979" t="str">
        <f t="shared" si="653"/>
        <v>----</v>
      </c>
      <c r="AG1979" t="str">
        <f t="shared" si="654"/>
        <v>----</v>
      </c>
      <c r="AH1979" t="str">
        <f t="shared" si="655"/>
        <v>----</v>
      </c>
      <c r="AI1979" t="str">
        <f t="shared" si="656"/>
        <v>AlipatNoN</v>
      </c>
      <c r="AJ1979" t="str">
        <f t="shared" si="657"/>
        <v>----</v>
      </c>
      <c r="AK1979" t="str">
        <f t="shared" si="658"/>
        <v>----</v>
      </c>
      <c r="AM1979" s="4">
        <f t="shared" si="659"/>
        <v>541.39059384173095</v>
      </c>
      <c r="AN1979" s="4">
        <f t="shared" si="660"/>
        <v>541</v>
      </c>
      <c r="AO1979" s="4">
        <f t="shared" si="661"/>
        <v>0.39059384173094713</v>
      </c>
    </row>
    <row r="1980" spans="1:41" x14ac:dyDescent="0.25">
      <c r="A1980">
        <v>27</v>
      </c>
      <c r="B1980">
        <v>42</v>
      </c>
      <c r="C1980">
        <v>0</v>
      </c>
      <c r="D1980">
        <v>13</v>
      </c>
      <c r="E1980">
        <v>0</v>
      </c>
      <c r="F1980">
        <v>0</v>
      </c>
      <c r="H1980">
        <v>573.25526339999999</v>
      </c>
      <c r="J1980">
        <v>0</v>
      </c>
      <c r="K1980">
        <v>0</v>
      </c>
      <c r="L1980">
        <v>0</v>
      </c>
      <c r="M1980" t="str">
        <f t="shared" si="643"/>
        <v>No</v>
      </c>
      <c r="N1980">
        <f t="shared" ref="N1980:N2043" si="662">AVERAGE(J1980:L1980)</f>
        <v>0</v>
      </c>
      <c r="O1980">
        <v>2480023</v>
      </c>
      <c r="P1980">
        <v>3833746</v>
      </c>
      <c r="Q1980">
        <v>3348064</v>
      </c>
      <c r="S1980">
        <f t="shared" si="644"/>
        <v>1.5555555555555556</v>
      </c>
      <c r="T1980">
        <f t="shared" si="645"/>
        <v>0.48148148148148145</v>
      </c>
      <c r="V1980" s="4">
        <f t="shared" si="646"/>
        <v>573.25526337990004</v>
      </c>
      <c r="W1980">
        <f t="shared" si="647"/>
        <v>7</v>
      </c>
      <c r="X1980">
        <f t="shared" si="648"/>
        <v>0.25925925925925924</v>
      </c>
      <c r="Y1980">
        <f t="shared" si="649"/>
        <v>0.16666666666666666</v>
      </c>
      <c r="Z1980">
        <f t="shared" si="650"/>
        <v>0.53846153846153844</v>
      </c>
      <c r="AA1980" t="str">
        <f t="shared" si="651"/>
        <v>O</v>
      </c>
      <c r="AD1980">
        <f t="shared" si="652"/>
        <v>2.4390243902439025E-2</v>
      </c>
      <c r="AF1980" t="str">
        <f t="shared" si="653"/>
        <v>----</v>
      </c>
      <c r="AG1980" t="str">
        <f t="shared" si="654"/>
        <v>----</v>
      </c>
      <c r="AH1980" t="str">
        <f t="shared" si="655"/>
        <v>----</v>
      </c>
      <c r="AI1980" t="str">
        <f t="shared" si="656"/>
        <v>AlipatNoN</v>
      </c>
      <c r="AJ1980" t="str">
        <f t="shared" si="657"/>
        <v>----</v>
      </c>
      <c r="AK1980" t="str">
        <f t="shared" si="658"/>
        <v>----</v>
      </c>
      <c r="AM1980" s="4">
        <f t="shared" si="659"/>
        <v>573.38782021870145</v>
      </c>
      <c r="AN1980" s="4">
        <f t="shared" si="660"/>
        <v>573</v>
      </c>
      <c r="AO1980" s="4">
        <f t="shared" si="661"/>
        <v>0.38782021870144945</v>
      </c>
    </row>
    <row r="1981" spans="1:41" x14ac:dyDescent="0.25">
      <c r="A1981">
        <v>27</v>
      </c>
      <c r="B1981">
        <v>42</v>
      </c>
      <c r="C1981">
        <v>0</v>
      </c>
      <c r="D1981">
        <v>14</v>
      </c>
      <c r="E1981">
        <v>0</v>
      </c>
      <c r="F1981">
        <v>0</v>
      </c>
      <c r="H1981">
        <v>589.25017800000001</v>
      </c>
      <c r="J1981">
        <v>0</v>
      </c>
      <c r="K1981">
        <v>0</v>
      </c>
      <c r="L1981">
        <v>0</v>
      </c>
      <c r="M1981" t="str">
        <f t="shared" si="643"/>
        <v>No</v>
      </c>
      <c r="N1981">
        <f t="shared" si="662"/>
        <v>0</v>
      </c>
      <c r="O1981">
        <v>1622254</v>
      </c>
      <c r="P1981">
        <v>2046640</v>
      </c>
      <c r="Q1981">
        <v>1871691</v>
      </c>
      <c r="S1981">
        <f t="shared" si="644"/>
        <v>1.5555555555555556</v>
      </c>
      <c r="T1981">
        <f t="shared" si="645"/>
        <v>0.51851851851851849</v>
      </c>
      <c r="V1981" s="4">
        <f t="shared" si="646"/>
        <v>589.25017797990006</v>
      </c>
      <c r="W1981">
        <f t="shared" si="647"/>
        <v>7</v>
      </c>
      <c r="X1981">
        <f t="shared" si="648"/>
        <v>0.25925925925925924</v>
      </c>
      <c r="Y1981">
        <f t="shared" si="649"/>
        <v>0.16666666666666666</v>
      </c>
      <c r="Z1981">
        <f t="shared" si="650"/>
        <v>0.5</v>
      </c>
      <c r="AA1981" t="str">
        <f t="shared" si="651"/>
        <v>O</v>
      </c>
      <c r="AD1981">
        <f t="shared" si="652"/>
        <v>0</v>
      </c>
      <c r="AF1981" t="str">
        <f t="shared" si="653"/>
        <v>----</v>
      </c>
      <c r="AG1981" t="str">
        <f t="shared" si="654"/>
        <v>----</v>
      </c>
      <c r="AH1981" t="str">
        <f t="shared" si="655"/>
        <v>----</v>
      </c>
      <c r="AI1981" t="str">
        <f t="shared" si="656"/>
        <v>AlipatNoN</v>
      </c>
      <c r="AJ1981" t="str">
        <f t="shared" si="657"/>
        <v>----</v>
      </c>
      <c r="AK1981" t="str">
        <f t="shared" si="658"/>
        <v>----</v>
      </c>
      <c r="AM1981" s="4">
        <f t="shared" si="659"/>
        <v>589.3864334071867</v>
      </c>
      <c r="AN1981" s="4">
        <f t="shared" si="660"/>
        <v>589</v>
      </c>
      <c r="AO1981" s="4">
        <f t="shared" si="661"/>
        <v>0.38643340718670061</v>
      </c>
    </row>
    <row r="1982" spans="1:41" x14ac:dyDescent="0.25">
      <c r="A1982">
        <v>27</v>
      </c>
      <c r="B1982">
        <v>44</v>
      </c>
      <c r="C1982">
        <v>0</v>
      </c>
      <c r="D1982">
        <v>8</v>
      </c>
      <c r="E1982">
        <v>0</v>
      </c>
      <c r="F1982">
        <v>0</v>
      </c>
      <c r="H1982">
        <v>495.29634040000002</v>
      </c>
      <c r="J1982">
        <v>0</v>
      </c>
      <c r="K1982">
        <v>0</v>
      </c>
      <c r="L1982">
        <v>0</v>
      </c>
      <c r="M1982" t="str">
        <f t="shared" si="643"/>
        <v>No</v>
      </c>
      <c r="N1982">
        <f t="shared" si="662"/>
        <v>0</v>
      </c>
      <c r="O1982">
        <v>1514401</v>
      </c>
      <c r="P1982">
        <v>2380903</v>
      </c>
      <c r="Q1982">
        <v>2061198</v>
      </c>
      <c r="S1982">
        <f t="shared" si="644"/>
        <v>1.6296296296296295</v>
      </c>
      <c r="T1982">
        <f t="shared" si="645"/>
        <v>0.29629629629629628</v>
      </c>
      <c r="V1982" s="4">
        <f t="shared" si="646"/>
        <v>495.29634037990002</v>
      </c>
      <c r="W1982">
        <f t="shared" si="647"/>
        <v>6</v>
      </c>
      <c r="X1982">
        <f t="shared" si="648"/>
        <v>0.22222222222222221</v>
      </c>
      <c r="Y1982">
        <f t="shared" si="649"/>
        <v>0.13636363636363635</v>
      </c>
      <c r="Z1982">
        <f t="shared" si="650"/>
        <v>0.75</v>
      </c>
      <c r="AA1982" t="str">
        <f t="shared" si="651"/>
        <v>O</v>
      </c>
      <c r="AD1982">
        <f t="shared" si="652"/>
        <v>8.6956521739130432E-2</v>
      </c>
      <c r="AF1982" t="str">
        <f t="shared" si="653"/>
        <v>----</v>
      </c>
      <c r="AG1982" t="str">
        <f t="shared" si="654"/>
        <v>----</v>
      </c>
      <c r="AH1982" t="str">
        <f t="shared" si="655"/>
        <v>----</v>
      </c>
      <c r="AI1982" t="str">
        <f t="shared" si="656"/>
        <v>AlipatNoN</v>
      </c>
      <c r="AJ1982" t="str">
        <f t="shared" si="657"/>
        <v>----</v>
      </c>
      <c r="AK1982" t="str">
        <f t="shared" si="658"/>
        <v>----</v>
      </c>
      <c r="AM1982" s="4">
        <f t="shared" si="659"/>
        <v>495.41087036565813</v>
      </c>
      <c r="AN1982" s="4">
        <f t="shared" si="660"/>
        <v>495</v>
      </c>
      <c r="AO1982" s="4">
        <f t="shared" si="661"/>
        <v>0.41087036565812696</v>
      </c>
    </row>
    <row r="1983" spans="1:41" x14ac:dyDescent="0.25">
      <c r="A1983">
        <v>27</v>
      </c>
      <c r="B1983">
        <v>44</v>
      </c>
      <c r="C1983">
        <v>0</v>
      </c>
      <c r="D1983">
        <v>9</v>
      </c>
      <c r="E1983">
        <v>0</v>
      </c>
      <c r="F1983">
        <v>0</v>
      </c>
      <c r="H1983">
        <v>511.29125499999998</v>
      </c>
      <c r="J1983">
        <v>0</v>
      </c>
      <c r="K1983">
        <v>0</v>
      </c>
      <c r="L1983">
        <v>0</v>
      </c>
      <c r="M1983" t="str">
        <f t="shared" si="643"/>
        <v>No</v>
      </c>
      <c r="N1983">
        <f t="shared" si="662"/>
        <v>0</v>
      </c>
      <c r="O1983">
        <v>2378156</v>
      </c>
      <c r="P1983">
        <v>3698021</v>
      </c>
      <c r="Q1983">
        <v>3084291</v>
      </c>
      <c r="S1983">
        <f t="shared" si="644"/>
        <v>1.6296296296296295</v>
      </c>
      <c r="T1983">
        <f t="shared" si="645"/>
        <v>0.33333333333333331</v>
      </c>
      <c r="V1983" s="4">
        <f t="shared" si="646"/>
        <v>511.29125497989997</v>
      </c>
      <c r="W1983">
        <f t="shared" si="647"/>
        <v>6</v>
      </c>
      <c r="X1983">
        <f t="shared" si="648"/>
        <v>0.22222222222222221</v>
      </c>
      <c r="Y1983">
        <f t="shared" si="649"/>
        <v>0.13636363636363635</v>
      </c>
      <c r="Z1983">
        <f t="shared" si="650"/>
        <v>0.66666666666666663</v>
      </c>
      <c r="AA1983" t="str">
        <f t="shared" si="651"/>
        <v>O</v>
      </c>
      <c r="AD1983">
        <f t="shared" si="652"/>
        <v>6.6666666666666666E-2</v>
      </c>
      <c r="AF1983" t="str">
        <f t="shared" si="653"/>
        <v>----</v>
      </c>
      <c r="AG1983" t="str">
        <f t="shared" si="654"/>
        <v>----</v>
      </c>
      <c r="AH1983" t="str">
        <f t="shared" si="655"/>
        <v>----</v>
      </c>
      <c r="AI1983" t="str">
        <f t="shared" si="656"/>
        <v>AlipatNoN</v>
      </c>
      <c r="AJ1983" t="str">
        <f t="shared" si="657"/>
        <v>----</v>
      </c>
      <c r="AK1983" t="str">
        <f t="shared" si="658"/>
        <v>----</v>
      </c>
      <c r="AM1983" s="4">
        <f t="shared" si="659"/>
        <v>511.40948355414338</v>
      </c>
      <c r="AN1983" s="4">
        <f t="shared" si="660"/>
        <v>511</v>
      </c>
      <c r="AO1983" s="4">
        <f t="shared" si="661"/>
        <v>0.40948355414337811</v>
      </c>
    </row>
    <row r="1984" spans="1:41" x14ac:dyDescent="0.25">
      <c r="A1984">
        <v>27</v>
      </c>
      <c r="B1984">
        <v>44</v>
      </c>
      <c r="C1984">
        <v>0</v>
      </c>
      <c r="D1984">
        <v>10</v>
      </c>
      <c r="E1984">
        <v>0</v>
      </c>
      <c r="F1984">
        <v>0</v>
      </c>
      <c r="H1984">
        <v>527.28616959999999</v>
      </c>
      <c r="J1984">
        <v>0</v>
      </c>
      <c r="K1984">
        <v>0</v>
      </c>
      <c r="L1984">
        <v>0</v>
      </c>
      <c r="M1984" t="str">
        <f t="shared" si="643"/>
        <v>No</v>
      </c>
      <c r="N1984">
        <f t="shared" si="662"/>
        <v>0</v>
      </c>
      <c r="O1984">
        <v>3491668</v>
      </c>
      <c r="P1984">
        <v>4245324</v>
      </c>
      <c r="Q1984">
        <v>3246798</v>
      </c>
      <c r="S1984">
        <f t="shared" si="644"/>
        <v>1.6296296296296295</v>
      </c>
      <c r="T1984">
        <f t="shared" si="645"/>
        <v>0.37037037037037035</v>
      </c>
      <c r="V1984" s="4">
        <f t="shared" si="646"/>
        <v>527.28616957990005</v>
      </c>
      <c r="W1984">
        <f t="shared" si="647"/>
        <v>6</v>
      </c>
      <c r="X1984">
        <f t="shared" si="648"/>
        <v>0.22222222222222221</v>
      </c>
      <c r="Y1984">
        <f t="shared" si="649"/>
        <v>0.13636363636363635</v>
      </c>
      <c r="Z1984">
        <f t="shared" si="650"/>
        <v>0.6</v>
      </c>
      <c r="AA1984" t="str">
        <f t="shared" si="651"/>
        <v>O</v>
      </c>
      <c r="AD1984">
        <f t="shared" si="652"/>
        <v>4.5454545454545456E-2</v>
      </c>
      <c r="AF1984" t="str">
        <f t="shared" si="653"/>
        <v>----</v>
      </c>
      <c r="AG1984" t="str">
        <f t="shared" si="654"/>
        <v>----</v>
      </c>
      <c r="AH1984" t="str">
        <f t="shared" si="655"/>
        <v>----</v>
      </c>
      <c r="AI1984" t="str">
        <f t="shared" si="656"/>
        <v>AlipatNoN</v>
      </c>
      <c r="AJ1984" t="str">
        <f t="shared" si="657"/>
        <v>----</v>
      </c>
      <c r="AK1984" t="str">
        <f t="shared" si="658"/>
        <v>----</v>
      </c>
      <c r="AM1984" s="4">
        <f t="shared" si="659"/>
        <v>527.4080967426288</v>
      </c>
      <c r="AN1984" s="4">
        <f t="shared" si="660"/>
        <v>527</v>
      </c>
      <c r="AO1984" s="4">
        <f t="shared" si="661"/>
        <v>0.4080967426287998</v>
      </c>
    </row>
    <row r="1985" spans="1:41" x14ac:dyDescent="0.25">
      <c r="A1985">
        <v>27</v>
      </c>
      <c r="B1985">
        <v>44</v>
      </c>
      <c r="C1985">
        <v>0</v>
      </c>
      <c r="D1985">
        <v>11</v>
      </c>
      <c r="E1985">
        <v>0</v>
      </c>
      <c r="F1985">
        <v>0</v>
      </c>
      <c r="H1985">
        <v>543.28108420000001</v>
      </c>
      <c r="J1985">
        <v>0</v>
      </c>
      <c r="K1985">
        <v>0</v>
      </c>
      <c r="L1985">
        <v>0</v>
      </c>
      <c r="M1985" t="str">
        <f t="shared" si="643"/>
        <v>No</v>
      </c>
      <c r="N1985">
        <f t="shared" si="662"/>
        <v>0</v>
      </c>
      <c r="O1985">
        <v>2748854</v>
      </c>
      <c r="P1985">
        <v>4890090</v>
      </c>
      <c r="Q1985">
        <v>4329417</v>
      </c>
      <c r="S1985">
        <f t="shared" si="644"/>
        <v>1.6296296296296295</v>
      </c>
      <c r="T1985">
        <f t="shared" si="645"/>
        <v>0.40740740740740738</v>
      </c>
      <c r="V1985" s="4">
        <f t="shared" si="646"/>
        <v>543.28108417990006</v>
      </c>
      <c r="W1985">
        <f t="shared" si="647"/>
        <v>6</v>
      </c>
      <c r="X1985">
        <f t="shared" si="648"/>
        <v>0.22222222222222221</v>
      </c>
      <c r="Y1985">
        <f t="shared" si="649"/>
        <v>0.13636363636363635</v>
      </c>
      <c r="Z1985">
        <f t="shared" si="650"/>
        <v>0.54545454545454541</v>
      </c>
      <c r="AA1985" t="str">
        <f t="shared" si="651"/>
        <v>O</v>
      </c>
      <c r="AD1985">
        <f t="shared" si="652"/>
        <v>2.3255813953488372E-2</v>
      </c>
      <c r="AF1985" t="str">
        <f t="shared" si="653"/>
        <v>----</v>
      </c>
      <c r="AG1985" t="str">
        <f t="shared" si="654"/>
        <v>----</v>
      </c>
      <c r="AH1985" t="str">
        <f t="shared" si="655"/>
        <v>----</v>
      </c>
      <c r="AI1985" t="str">
        <f t="shared" si="656"/>
        <v>AlipatNoN</v>
      </c>
      <c r="AJ1985" t="str">
        <f t="shared" si="657"/>
        <v>----</v>
      </c>
      <c r="AK1985" t="str">
        <f t="shared" si="658"/>
        <v>----</v>
      </c>
      <c r="AM1985" s="4">
        <f t="shared" si="659"/>
        <v>543.40670993111405</v>
      </c>
      <c r="AN1985" s="4">
        <f t="shared" si="660"/>
        <v>543</v>
      </c>
      <c r="AO1985" s="4">
        <f t="shared" si="661"/>
        <v>0.40670993111405096</v>
      </c>
    </row>
    <row r="1986" spans="1:41" x14ac:dyDescent="0.25">
      <c r="A1986">
        <v>27</v>
      </c>
      <c r="B1986">
        <v>44</v>
      </c>
      <c r="C1986">
        <v>0</v>
      </c>
      <c r="D1986">
        <v>12</v>
      </c>
      <c r="E1986">
        <v>0</v>
      </c>
      <c r="F1986">
        <v>0</v>
      </c>
      <c r="H1986">
        <v>559.27599880000002</v>
      </c>
      <c r="J1986">
        <v>0</v>
      </c>
      <c r="K1986">
        <v>0</v>
      </c>
      <c r="L1986">
        <v>0</v>
      </c>
      <c r="M1986" t="str">
        <f t="shared" si="643"/>
        <v>No</v>
      </c>
      <c r="N1986">
        <f t="shared" si="662"/>
        <v>0</v>
      </c>
      <c r="O1986">
        <v>2725393</v>
      </c>
      <c r="P1986">
        <v>3704501</v>
      </c>
      <c r="Q1986">
        <v>3750380</v>
      </c>
      <c r="S1986">
        <f t="shared" si="644"/>
        <v>1.6296296296296295</v>
      </c>
      <c r="T1986">
        <f t="shared" si="645"/>
        <v>0.44444444444444442</v>
      </c>
      <c r="V1986" s="4">
        <f t="shared" si="646"/>
        <v>559.27599877990008</v>
      </c>
      <c r="W1986">
        <f t="shared" si="647"/>
        <v>6</v>
      </c>
      <c r="X1986">
        <f t="shared" si="648"/>
        <v>0.22222222222222221</v>
      </c>
      <c r="Y1986">
        <f t="shared" si="649"/>
        <v>0.13636363636363635</v>
      </c>
      <c r="Z1986">
        <f t="shared" si="650"/>
        <v>0.5</v>
      </c>
      <c r="AA1986" t="str">
        <f t="shared" si="651"/>
        <v>O</v>
      </c>
      <c r="AD1986">
        <f t="shared" si="652"/>
        <v>0</v>
      </c>
      <c r="AF1986" t="str">
        <f t="shared" si="653"/>
        <v>----</v>
      </c>
      <c r="AG1986" t="str">
        <f t="shared" si="654"/>
        <v>----</v>
      </c>
      <c r="AH1986" t="str">
        <f t="shared" si="655"/>
        <v>----</v>
      </c>
      <c r="AI1986" t="str">
        <f t="shared" si="656"/>
        <v>AlipatNoN</v>
      </c>
      <c r="AJ1986" t="str">
        <f t="shared" si="657"/>
        <v>----</v>
      </c>
      <c r="AK1986" t="str">
        <f t="shared" si="658"/>
        <v>----</v>
      </c>
      <c r="AM1986" s="4">
        <f t="shared" si="659"/>
        <v>559.40532311959942</v>
      </c>
      <c r="AN1986" s="4">
        <f t="shared" si="660"/>
        <v>559</v>
      </c>
      <c r="AO1986" s="4">
        <f t="shared" si="661"/>
        <v>0.4053231195994158</v>
      </c>
    </row>
    <row r="1987" spans="1:41" x14ac:dyDescent="0.25">
      <c r="A1987">
        <v>27</v>
      </c>
      <c r="B1987">
        <v>44</v>
      </c>
      <c r="C1987">
        <v>0</v>
      </c>
      <c r="D1987">
        <v>13</v>
      </c>
      <c r="E1987">
        <v>0</v>
      </c>
      <c r="F1987">
        <v>0</v>
      </c>
      <c r="H1987">
        <v>575.27091340000004</v>
      </c>
      <c r="J1987">
        <v>0</v>
      </c>
      <c r="K1987">
        <v>0</v>
      </c>
      <c r="L1987">
        <v>0</v>
      </c>
      <c r="M1987" t="str">
        <f t="shared" si="643"/>
        <v>No</v>
      </c>
      <c r="N1987">
        <f t="shared" si="662"/>
        <v>0</v>
      </c>
      <c r="O1987">
        <v>2002854</v>
      </c>
      <c r="P1987">
        <v>3693351</v>
      </c>
      <c r="Q1987">
        <v>2601011</v>
      </c>
      <c r="S1987">
        <f t="shared" si="644"/>
        <v>1.6296296296296295</v>
      </c>
      <c r="T1987">
        <f t="shared" si="645"/>
        <v>0.48148148148148145</v>
      </c>
      <c r="V1987" s="4">
        <f t="shared" si="646"/>
        <v>575.27091337990009</v>
      </c>
      <c r="W1987">
        <f t="shared" si="647"/>
        <v>6</v>
      </c>
      <c r="X1987">
        <f t="shared" si="648"/>
        <v>0.22222222222222221</v>
      </c>
      <c r="Y1987">
        <f t="shared" si="649"/>
        <v>0.13636363636363635</v>
      </c>
      <c r="Z1987">
        <f t="shared" si="650"/>
        <v>0.46153846153846156</v>
      </c>
      <c r="AA1987" t="str">
        <f t="shared" si="651"/>
        <v>O</v>
      </c>
      <c r="AD1987">
        <f t="shared" si="652"/>
        <v>-2.4390243902439025E-2</v>
      </c>
      <c r="AF1987" t="str">
        <f t="shared" si="653"/>
        <v>----</v>
      </c>
      <c r="AG1987" t="str">
        <f t="shared" si="654"/>
        <v>----</v>
      </c>
      <c r="AH1987" t="str">
        <f t="shared" si="655"/>
        <v>----</v>
      </c>
      <c r="AI1987" t="str">
        <f t="shared" si="656"/>
        <v>AlipatNoN</v>
      </c>
      <c r="AJ1987" t="str">
        <f t="shared" si="657"/>
        <v>----</v>
      </c>
      <c r="AK1987" t="str">
        <f t="shared" si="658"/>
        <v>----</v>
      </c>
      <c r="AM1987" s="4">
        <f t="shared" si="659"/>
        <v>575.40393630808467</v>
      </c>
      <c r="AN1987" s="4">
        <f t="shared" si="660"/>
        <v>575</v>
      </c>
      <c r="AO1987" s="4">
        <f t="shared" si="661"/>
        <v>0.40393630808466696</v>
      </c>
    </row>
    <row r="1988" spans="1:41" x14ac:dyDescent="0.25">
      <c r="A1988">
        <v>27</v>
      </c>
      <c r="B1988">
        <v>44</v>
      </c>
      <c r="C1988">
        <v>0</v>
      </c>
      <c r="D1988">
        <v>14</v>
      </c>
      <c r="E1988">
        <v>0</v>
      </c>
      <c r="F1988">
        <v>0</v>
      </c>
      <c r="H1988">
        <v>591.26582800000006</v>
      </c>
      <c r="J1988">
        <v>0</v>
      </c>
      <c r="K1988">
        <v>0</v>
      </c>
      <c r="L1988">
        <v>0</v>
      </c>
      <c r="M1988" t="str">
        <f t="shared" si="643"/>
        <v>No</v>
      </c>
      <c r="N1988">
        <f t="shared" si="662"/>
        <v>0</v>
      </c>
      <c r="O1988">
        <v>1504055</v>
      </c>
      <c r="P1988">
        <v>1860707</v>
      </c>
      <c r="Q1988">
        <v>1702705</v>
      </c>
      <c r="S1988">
        <f t="shared" si="644"/>
        <v>1.6296296296296295</v>
      </c>
      <c r="T1988">
        <f t="shared" si="645"/>
        <v>0.51851851851851849</v>
      </c>
      <c r="V1988" s="4">
        <f t="shared" si="646"/>
        <v>591.26582797990011</v>
      </c>
      <c r="W1988">
        <f t="shared" si="647"/>
        <v>6</v>
      </c>
      <c r="X1988">
        <f t="shared" si="648"/>
        <v>0.22222222222222221</v>
      </c>
      <c r="Y1988">
        <f t="shared" si="649"/>
        <v>0.13636363636363635</v>
      </c>
      <c r="Z1988">
        <f t="shared" si="650"/>
        <v>0.42857142857142855</v>
      </c>
      <c r="AA1988" t="str">
        <f t="shared" si="651"/>
        <v>O</v>
      </c>
      <c r="AD1988">
        <f t="shared" si="652"/>
        <v>-0.05</v>
      </c>
      <c r="AF1988" t="str">
        <f t="shared" si="653"/>
        <v>----</v>
      </c>
      <c r="AG1988" t="str">
        <f t="shared" si="654"/>
        <v>----</v>
      </c>
      <c r="AH1988" t="str">
        <f t="shared" si="655"/>
        <v>----</v>
      </c>
      <c r="AI1988" t="str">
        <f t="shared" si="656"/>
        <v>AlipatNoN</v>
      </c>
      <c r="AJ1988" t="str">
        <f t="shared" si="657"/>
        <v>----</v>
      </c>
      <c r="AK1988" t="str">
        <f t="shared" si="658"/>
        <v>----</v>
      </c>
      <c r="AM1988" s="4">
        <f t="shared" si="659"/>
        <v>591.40254949657003</v>
      </c>
      <c r="AN1988" s="4">
        <f t="shared" si="660"/>
        <v>591</v>
      </c>
      <c r="AO1988" s="4">
        <f t="shared" si="661"/>
        <v>0.40254949657003181</v>
      </c>
    </row>
    <row r="1989" spans="1:41" x14ac:dyDescent="0.25">
      <c r="A1989">
        <v>27</v>
      </c>
      <c r="B1989">
        <v>44</v>
      </c>
      <c r="C1989">
        <v>0</v>
      </c>
      <c r="D1989">
        <v>20</v>
      </c>
      <c r="E1989">
        <v>0</v>
      </c>
      <c r="F1989">
        <v>0</v>
      </c>
      <c r="H1989">
        <v>687.23531560000004</v>
      </c>
      <c r="J1989">
        <v>0</v>
      </c>
      <c r="K1989">
        <v>0</v>
      </c>
      <c r="L1989">
        <v>0</v>
      </c>
      <c r="M1989" t="str">
        <f t="shared" si="643"/>
        <v>No</v>
      </c>
      <c r="N1989">
        <f t="shared" si="662"/>
        <v>0</v>
      </c>
      <c r="O1989">
        <v>1676982</v>
      </c>
      <c r="P1989">
        <v>1906828</v>
      </c>
      <c r="Q1989">
        <v>2387321</v>
      </c>
      <c r="S1989">
        <f t="shared" si="644"/>
        <v>1.6296296296296295</v>
      </c>
      <c r="T1989">
        <f t="shared" si="645"/>
        <v>0.7407407407407407</v>
      </c>
      <c r="V1989" s="4">
        <f t="shared" si="646"/>
        <v>687.23531557989998</v>
      </c>
      <c r="W1989">
        <f t="shared" si="647"/>
        <v>6</v>
      </c>
      <c r="X1989">
        <f t="shared" si="648"/>
        <v>0.22222222222222221</v>
      </c>
      <c r="Y1989">
        <f t="shared" si="649"/>
        <v>0.13636363636363635</v>
      </c>
      <c r="Z1989">
        <f t="shared" si="650"/>
        <v>0.3</v>
      </c>
      <c r="AA1989" t="str">
        <f t="shared" si="651"/>
        <v>O</v>
      </c>
      <c r="AD1989">
        <f t="shared" si="652"/>
        <v>-0.23529411764705882</v>
      </c>
      <c r="AF1989" t="str">
        <f t="shared" si="653"/>
        <v>----</v>
      </c>
      <c r="AG1989" t="str">
        <f t="shared" si="654"/>
        <v>----</v>
      </c>
      <c r="AH1989" t="str">
        <f t="shared" si="655"/>
        <v>----</v>
      </c>
      <c r="AI1989" t="str">
        <f t="shared" si="656"/>
        <v>----</v>
      </c>
      <c r="AJ1989" t="str">
        <f t="shared" si="657"/>
        <v>SatFACarb</v>
      </c>
      <c r="AK1989" t="str">
        <f t="shared" si="658"/>
        <v>----</v>
      </c>
      <c r="AM1989" s="4">
        <f t="shared" si="659"/>
        <v>687.39422862748165</v>
      </c>
      <c r="AN1989" s="4">
        <f t="shared" si="660"/>
        <v>687</v>
      </c>
      <c r="AO1989" s="4">
        <f t="shared" si="661"/>
        <v>0.39422862748165244</v>
      </c>
    </row>
    <row r="1990" spans="1:41" x14ac:dyDescent="0.25">
      <c r="A1990">
        <v>27</v>
      </c>
      <c r="B1990">
        <v>46</v>
      </c>
      <c r="C1990">
        <v>0</v>
      </c>
      <c r="D1990">
        <v>4</v>
      </c>
      <c r="E1990">
        <v>1</v>
      </c>
      <c r="F1990">
        <v>0</v>
      </c>
      <c r="H1990">
        <v>465.30440270000003</v>
      </c>
      <c r="J1990">
        <v>0</v>
      </c>
      <c r="K1990">
        <v>0</v>
      </c>
      <c r="L1990">
        <v>0</v>
      </c>
      <c r="M1990" t="str">
        <f t="shared" si="643"/>
        <v>No</v>
      </c>
      <c r="N1990">
        <f t="shared" si="662"/>
        <v>0</v>
      </c>
      <c r="O1990">
        <v>9315952</v>
      </c>
      <c r="P1990">
        <v>7226390</v>
      </c>
      <c r="Q1990">
        <v>5254864</v>
      </c>
      <c r="S1990">
        <f t="shared" si="644"/>
        <v>1.7037037037037037</v>
      </c>
      <c r="T1990">
        <f t="shared" si="645"/>
        <v>0.14814814814814814</v>
      </c>
      <c r="V1990" s="4">
        <f t="shared" si="646"/>
        <v>465.30440267990002</v>
      </c>
      <c r="W1990">
        <f t="shared" si="647"/>
        <v>5</v>
      </c>
      <c r="X1990">
        <f t="shared" si="648"/>
        <v>0.18518518518518517</v>
      </c>
      <c r="Y1990">
        <f t="shared" si="649"/>
        <v>0.10869565217391304</v>
      </c>
      <c r="Z1990">
        <f t="shared" si="650"/>
        <v>1.25</v>
      </c>
      <c r="AA1990" t="str">
        <f t="shared" si="651"/>
        <v>O</v>
      </c>
      <c r="AD1990">
        <f t="shared" si="652"/>
        <v>8.3333333333333329E-2</v>
      </c>
      <c r="AF1990" t="str">
        <f t="shared" si="653"/>
        <v>----</v>
      </c>
      <c r="AG1990" t="str">
        <f t="shared" si="654"/>
        <v>----</v>
      </c>
      <c r="AH1990" t="str">
        <f t="shared" si="655"/>
        <v>----</v>
      </c>
      <c r="AI1990" t="str">
        <f t="shared" si="656"/>
        <v>AlipatNoN</v>
      </c>
      <c r="AJ1990" t="str">
        <f t="shared" si="657"/>
        <v>----</v>
      </c>
      <c r="AK1990" t="str">
        <f t="shared" si="658"/>
        <v>----</v>
      </c>
      <c r="AM1990" s="4">
        <f t="shared" si="659"/>
        <v>465.41199747167911</v>
      </c>
      <c r="AN1990" s="4">
        <f t="shared" si="660"/>
        <v>465</v>
      </c>
      <c r="AO1990" s="4">
        <f t="shared" si="661"/>
        <v>0.41199747167911482</v>
      </c>
    </row>
    <row r="1991" spans="1:41" x14ac:dyDescent="0.25">
      <c r="A1991">
        <v>27</v>
      </c>
      <c r="B1991">
        <v>46</v>
      </c>
      <c r="C1991">
        <v>0</v>
      </c>
      <c r="D1991">
        <v>11</v>
      </c>
      <c r="E1991">
        <v>0</v>
      </c>
      <c r="F1991">
        <v>0</v>
      </c>
      <c r="H1991">
        <v>545.29673419999995</v>
      </c>
      <c r="J1991">
        <v>0</v>
      </c>
      <c r="K1991">
        <v>0</v>
      </c>
      <c r="L1991">
        <v>0</v>
      </c>
      <c r="M1991" t="str">
        <f t="shared" si="643"/>
        <v>No</v>
      </c>
      <c r="N1991">
        <f t="shared" si="662"/>
        <v>0</v>
      </c>
      <c r="O1991">
        <v>1801083</v>
      </c>
      <c r="P1991">
        <v>3587477</v>
      </c>
      <c r="Q1991">
        <v>2843540</v>
      </c>
      <c r="S1991">
        <f t="shared" si="644"/>
        <v>1.7037037037037037</v>
      </c>
      <c r="T1991">
        <f t="shared" si="645"/>
        <v>0.40740740740740738</v>
      </c>
      <c r="V1991" s="4">
        <f t="shared" si="646"/>
        <v>545.2967341799</v>
      </c>
      <c r="W1991">
        <f t="shared" si="647"/>
        <v>5</v>
      </c>
      <c r="X1991">
        <f t="shared" si="648"/>
        <v>0.18518518518518517</v>
      </c>
      <c r="Y1991">
        <f t="shared" si="649"/>
        <v>0.10869565217391304</v>
      </c>
      <c r="Z1991">
        <f t="shared" si="650"/>
        <v>0.45454545454545453</v>
      </c>
      <c r="AA1991" t="str">
        <f t="shared" si="651"/>
        <v>O</v>
      </c>
      <c r="AD1991">
        <f t="shared" si="652"/>
        <v>-2.3255813953488372E-2</v>
      </c>
      <c r="AF1991" t="str">
        <f t="shared" si="653"/>
        <v>----</v>
      </c>
      <c r="AG1991" t="str">
        <f t="shared" si="654"/>
        <v>----</v>
      </c>
      <c r="AH1991" t="str">
        <f t="shared" si="655"/>
        <v>----</v>
      </c>
      <c r="AI1991" t="str">
        <f t="shared" si="656"/>
        <v>AlipatNoN</v>
      </c>
      <c r="AJ1991" t="str">
        <f t="shared" si="657"/>
        <v>----</v>
      </c>
      <c r="AK1991" t="str">
        <f t="shared" si="658"/>
        <v>----</v>
      </c>
      <c r="AM1991" s="4">
        <f t="shared" si="659"/>
        <v>545.42282602049715</v>
      </c>
      <c r="AN1991" s="4">
        <f t="shared" si="660"/>
        <v>545</v>
      </c>
      <c r="AO1991" s="4">
        <f t="shared" si="661"/>
        <v>0.42282602049715479</v>
      </c>
    </row>
    <row r="1992" spans="1:41" x14ac:dyDescent="0.25">
      <c r="A1992">
        <v>27</v>
      </c>
      <c r="B1992">
        <v>46</v>
      </c>
      <c r="C1992">
        <v>0</v>
      </c>
      <c r="D1992">
        <v>12</v>
      </c>
      <c r="E1992">
        <v>0</v>
      </c>
      <c r="F1992">
        <v>0</v>
      </c>
      <c r="H1992">
        <v>561.29164879999996</v>
      </c>
      <c r="J1992">
        <v>0</v>
      </c>
      <c r="K1992">
        <v>0</v>
      </c>
      <c r="L1992">
        <v>0</v>
      </c>
      <c r="M1992" t="str">
        <f t="shared" si="643"/>
        <v>No</v>
      </c>
      <c r="N1992">
        <f t="shared" si="662"/>
        <v>0</v>
      </c>
      <c r="O1992">
        <v>1730027</v>
      </c>
      <c r="P1992">
        <v>3513919</v>
      </c>
      <c r="Q1992">
        <v>3091885</v>
      </c>
      <c r="S1992">
        <f t="shared" si="644"/>
        <v>1.7037037037037037</v>
      </c>
      <c r="T1992">
        <f t="shared" si="645"/>
        <v>0.44444444444444442</v>
      </c>
      <c r="V1992" s="4">
        <f t="shared" si="646"/>
        <v>561.29164877990002</v>
      </c>
      <c r="W1992">
        <f t="shared" si="647"/>
        <v>5</v>
      </c>
      <c r="X1992">
        <f t="shared" si="648"/>
        <v>0.18518518518518517</v>
      </c>
      <c r="Y1992">
        <f t="shared" si="649"/>
        <v>0.10869565217391304</v>
      </c>
      <c r="Z1992">
        <f t="shared" si="650"/>
        <v>0.41666666666666669</v>
      </c>
      <c r="AA1992" t="str">
        <f t="shared" si="651"/>
        <v>O</v>
      </c>
      <c r="AD1992">
        <f t="shared" si="652"/>
        <v>-4.7619047619047616E-2</v>
      </c>
      <c r="AF1992" t="str">
        <f t="shared" si="653"/>
        <v>----</v>
      </c>
      <c r="AG1992" t="str">
        <f t="shared" si="654"/>
        <v>----</v>
      </c>
      <c r="AH1992" t="str">
        <f t="shared" si="655"/>
        <v>----</v>
      </c>
      <c r="AI1992" t="str">
        <f t="shared" si="656"/>
        <v>AlipatNoN</v>
      </c>
      <c r="AJ1992" t="str">
        <f t="shared" si="657"/>
        <v>----</v>
      </c>
      <c r="AK1992" t="str">
        <f t="shared" si="658"/>
        <v>----</v>
      </c>
      <c r="AM1992" s="4">
        <f t="shared" si="659"/>
        <v>561.42143920898252</v>
      </c>
      <c r="AN1992" s="4">
        <f t="shared" si="660"/>
        <v>561</v>
      </c>
      <c r="AO1992" s="4">
        <f t="shared" si="661"/>
        <v>0.42143920898251963</v>
      </c>
    </row>
    <row r="1993" spans="1:41" x14ac:dyDescent="0.25">
      <c r="A1993">
        <v>27</v>
      </c>
      <c r="B1993">
        <v>46</v>
      </c>
      <c r="C1993">
        <v>0</v>
      </c>
      <c r="D1993">
        <v>13</v>
      </c>
      <c r="E1993">
        <v>0</v>
      </c>
      <c r="F1993">
        <v>0</v>
      </c>
      <c r="H1993">
        <v>577.28656339999998</v>
      </c>
      <c r="J1993">
        <v>0</v>
      </c>
      <c r="K1993">
        <v>0</v>
      </c>
      <c r="L1993">
        <v>0</v>
      </c>
      <c r="M1993" t="str">
        <f t="shared" si="643"/>
        <v>No</v>
      </c>
      <c r="N1993">
        <f t="shared" si="662"/>
        <v>0</v>
      </c>
      <c r="O1993">
        <v>2100158</v>
      </c>
      <c r="P1993">
        <v>2471105</v>
      </c>
      <c r="Q1993">
        <v>2961417</v>
      </c>
      <c r="S1993">
        <f t="shared" si="644"/>
        <v>1.7037037037037037</v>
      </c>
      <c r="T1993">
        <f t="shared" si="645"/>
        <v>0.48148148148148145</v>
      </c>
      <c r="V1993" s="4">
        <f t="shared" si="646"/>
        <v>577.28656337990003</v>
      </c>
      <c r="W1993">
        <f t="shared" si="647"/>
        <v>5</v>
      </c>
      <c r="X1993">
        <f t="shared" si="648"/>
        <v>0.18518518518518517</v>
      </c>
      <c r="Y1993">
        <f t="shared" si="649"/>
        <v>0.10869565217391304</v>
      </c>
      <c r="Z1993">
        <f t="shared" si="650"/>
        <v>0.38461538461538464</v>
      </c>
      <c r="AA1993" t="str">
        <f t="shared" si="651"/>
        <v>O</v>
      </c>
      <c r="AD1993">
        <f t="shared" si="652"/>
        <v>-7.3170731707317069E-2</v>
      </c>
      <c r="AF1993" t="str">
        <f t="shared" si="653"/>
        <v>----</v>
      </c>
      <c r="AG1993" t="str">
        <f t="shared" si="654"/>
        <v>----</v>
      </c>
      <c r="AH1993" t="str">
        <f t="shared" si="655"/>
        <v>----</v>
      </c>
      <c r="AI1993" t="str">
        <f t="shared" si="656"/>
        <v>AlipatNoN</v>
      </c>
      <c r="AJ1993" t="str">
        <f t="shared" si="657"/>
        <v>----</v>
      </c>
      <c r="AK1993" t="str">
        <f t="shared" si="658"/>
        <v>----</v>
      </c>
      <c r="AM1993" s="4">
        <f t="shared" si="659"/>
        <v>577.42005239746788</v>
      </c>
      <c r="AN1993" s="4">
        <f t="shared" si="660"/>
        <v>577</v>
      </c>
      <c r="AO1993" s="4">
        <f t="shared" si="661"/>
        <v>0.42005239746788448</v>
      </c>
    </row>
    <row r="1994" spans="1:41" x14ac:dyDescent="0.25">
      <c r="A1994">
        <v>27</v>
      </c>
      <c r="B1994">
        <v>46</v>
      </c>
      <c r="C1994">
        <v>0</v>
      </c>
      <c r="D1994">
        <v>17</v>
      </c>
      <c r="E1994">
        <v>0</v>
      </c>
      <c r="F1994">
        <v>0</v>
      </c>
      <c r="H1994">
        <v>641.26622180000004</v>
      </c>
      <c r="J1994">
        <v>0</v>
      </c>
      <c r="K1994">
        <v>0</v>
      </c>
      <c r="L1994">
        <v>0</v>
      </c>
      <c r="M1994" t="str">
        <f t="shared" si="643"/>
        <v>No</v>
      </c>
      <c r="N1994">
        <f t="shared" si="662"/>
        <v>0</v>
      </c>
      <c r="O1994">
        <v>1606176</v>
      </c>
      <c r="P1994">
        <v>1631395</v>
      </c>
      <c r="Q1994">
        <v>1628815</v>
      </c>
      <c r="S1994">
        <f t="shared" si="644"/>
        <v>1.7037037037037037</v>
      </c>
      <c r="T1994">
        <f t="shared" si="645"/>
        <v>0.62962962962962965</v>
      </c>
      <c r="V1994" s="4">
        <f t="shared" si="646"/>
        <v>641.26622177990009</v>
      </c>
      <c r="W1994">
        <f t="shared" si="647"/>
        <v>5</v>
      </c>
      <c r="X1994">
        <f t="shared" si="648"/>
        <v>0.18518518518518517</v>
      </c>
      <c r="Y1994">
        <f t="shared" si="649"/>
        <v>0.10869565217391304</v>
      </c>
      <c r="Z1994">
        <f t="shared" si="650"/>
        <v>0.29411764705882354</v>
      </c>
      <c r="AA1994" t="str">
        <f t="shared" si="651"/>
        <v>O</v>
      </c>
      <c r="AD1994">
        <f t="shared" si="652"/>
        <v>-0.1891891891891892</v>
      </c>
      <c r="AF1994" t="str">
        <f t="shared" si="653"/>
        <v>----</v>
      </c>
      <c r="AG1994" t="str">
        <f t="shared" si="654"/>
        <v>----</v>
      </c>
      <c r="AH1994" t="str">
        <f t="shared" si="655"/>
        <v>----</v>
      </c>
      <c r="AI1994" t="str">
        <f t="shared" si="656"/>
        <v>----</v>
      </c>
      <c r="AJ1994" t="str">
        <f t="shared" si="657"/>
        <v>SatFACarb</v>
      </c>
      <c r="AK1994" t="str">
        <f t="shared" si="658"/>
        <v>----</v>
      </c>
      <c r="AM1994" s="4">
        <f t="shared" si="659"/>
        <v>641.41450515140912</v>
      </c>
      <c r="AN1994" s="4">
        <f t="shared" si="660"/>
        <v>641</v>
      </c>
      <c r="AO1994" s="4">
        <f t="shared" si="661"/>
        <v>0.41450515140911648</v>
      </c>
    </row>
    <row r="1995" spans="1:41" x14ac:dyDescent="0.25">
      <c r="A1995">
        <v>27</v>
      </c>
      <c r="B1995">
        <v>46</v>
      </c>
      <c r="C1995">
        <v>0</v>
      </c>
      <c r="D1995">
        <v>18</v>
      </c>
      <c r="E1995">
        <v>0</v>
      </c>
      <c r="F1995">
        <v>0</v>
      </c>
      <c r="H1995">
        <v>657.26113640000005</v>
      </c>
      <c r="J1995">
        <v>0</v>
      </c>
      <c r="K1995">
        <v>0</v>
      </c>
      <c r="L1995">
        <v>0</v>
      </c>
      <c r="M1995" t="str">
        <f t="shared" si="643"/>
        <v>No</v>
      </c>
      <c r="N1995">
        <f t="shared" si="662"/>
        <v>0</v>
      </c>
      <c r="O1995">
        <v>2493902</v>
      </c>
      <c r="P1995">
        <v>2685053</v>
      </c>
      <c r="Q1995">
        <v>2182723</v>
      </c>
      <c r="S1995">
        <f t="shared" si="644"/>
        <v>1.7037037037037037</v>
      </c>
      <c r="T1995">
        <f t="shared" si="645"/>
        <v>0.66666666666666663</v>
      </c>
      <c r="V1995" s="4">
        <f t="shared" si="646"/>
        <v>657.26113637989999</v>
      </c>
      <c r="W1995">
        <f t="shared" si="647"/>
        <v>5</v>
      </c>
      <c r="X1995">
        <f t="shared" si="648"/>
        <v>0.18518518518518517</v>
      </c>
      <c r="Y1995">
        <f t="shared" si="649"/>
        <v>0.10869565217391304</v>
      </c>
      <c r="Z1995">
        <f t="shared" si="650"/>
        <v>0.27777777777777779</v>
      </c>
      <c r="AA1995" t="str">
        <f t="shared" si="651"/>
        <v>O</v>
      </c>
      <c r="AD1995">
        <f t="shared" si="652"/>
        <v>-0.22222222222222221</v>
      </c>
      <c r="AF1995" t="str">
        <f t="shared" si="653"/>
        <v>----</v>
      </c>
      <c r="AG1995" t="str">
        <f t="shared" si="654"/>
        <v>----</v>
      </c>
      <c r="AH1995" t="str">
        <f t="shared" si="655"/>
        <v>----</v>
      </c>
      <c r="AI1995" t="str">
        <f t="shared" si="656"/>
        <v>----</v>
      </c>
      <c r="AJ1995" t="str">
        <f t="shared" si="657"/>
        <v>SatFACarb</v>
      </c>
      <c r="AK1995" t="str">
        <f t="shared" si="658"/>
        <v>----</v>
      </c>
      <c r="AM1995" s="4">
        <f t="shared" si="659"/>
        <v>657.41311833989425</v>
      </c>
      <c r="AN1995" s="4">
        <f t="shared" si="660"/>
        <v>657</v>
      </c>
      <c r="AO1995" s="4">
        <f t="shared" si="661"/>
        <v>0.41311833989425395</v>
      </c>
    </row>
    <row r="1996" spans="1:41" x14ac:dyDescent="0.25">
      <c r="A1996">
        <v>27</v>
      </c>
      <c r="B1996">
        <v>46</v>
      </c>
      <c r="C1996">
        <v>0</v>
      </c>
      <c r="D1996">
        <v>19</v>
      </c>
      <c r="E1996">
        <v>0</v>
      </c>
      <c r="F1996">
        <v>0</v>
      </c>
      <c r="H1996">
        <v>673.25605099999996</v>
      </c>
      <c r="J1996">
        <v>0</v>
      </c>
      <c r="K1996">
        <v>0</v>
      </c>
      <c r="L1996">
        <v>0</v>
      </c>
      <c r="M1996" t="str">
        <f t="shared" si="643"/>
        <v>No</v>
      </c>
      <c r="N1996">
        <f t="shared" si="662"/>
        <v>0</v>
      </c>
      <c r="O1996">
        <v>2583943</v>
      </c>
      <c r="P1996">
        <v>2578566</v>
      </c>
      <c r="Q1996">
        <v>2366801</v>
      </c>
      <c r="S1996">
        <f t="shared" si="644"/>
        <v>1.7037037037037037</v>
      </c>
      <c r="T1996">
        <f t="shared" si="645"/>
        <v>0.70370370370370372</v>
      </c>
      <c r="V1996" s="4">
        <f t="shared" si="646"/>
        <v>673.25605097990012</v>
      </c>
      <c r="W1996">
        <f t="shared" si="647"/>
        <v>5</v>
      </c>
      <c r="X1996">
        <f t="shared" si="648"/>
        <v>0.18518518518518517</v>
      </c>
      <c r="Y1996">
        <f t="shared" si="649"/>
        <v>0.10869565217391304</v>
      </c>
      <c r="Z1996">
        <f t="shared" si="650"/>
        <v>0.26315789473684209</v>
      </c>
      <c r="AA1996" t="str">
        <f t="shared" si="651"/>
        <v>O</v>
      </c>
      <c r="AD1996">
        <f t="shared" si="652"/>
        <v>-0.25714285714285712</v>
      </c>
      <c r="AF1996" t="str">
        <f t="shared" si="653"/>
        <v>----</v>
      </c>
      <c r="AG1996" t="str">
        <f t="shared" si="654"/>
        <v>----</v>
      </c>
      <c r="AH1996" t="str">
        <f t="shared" si="655"/>
        <v>----</v>
      </c>
      <c r="AI1996" t="str">
        <f t="shared" si="656"/>
        <v>----</v>
      </c>
      <c r="AJ1996" t="str">
        <f t="shared" si="657"/>
        <v>SatFACarb</v>
      </c>
      <c r="AK1996" t="str">
        <f t="shared" si="658"/>
        <v>----</v>
      </c>
      <c r="AM1996" s="4">
        <f t="shared" si="659"/>
        <v>673.41173152837973</v>
      </c>
      <c r="AN1996" s="4">
        <f t="shared" si="660"/>
        <v>673</v>
      </c>
      <c r="AO1996" s="4">
        <f t="shared" si="661"/>
        <v>0.41173152837973248</v>
      </c>
    </row>
    <row r="1997" spans="1:41" x14ac:dyDescent="0.25">
      <c r="A1997">
        <v>27</v>
      </c>
      <c r="B1997">
        <v>46</v>
      </c>
      <c r="C1997">
        <v>0</v>
      </c>
      <c r="D1997">
        <v>20</v>
      </c>
      <c r="E1997">
        <v>0</v>
      </c>
      <c r="F1997">
        <v>0</v>
      </c>
      <c r="H1997">
        <v>689.25096559999997</v>
      </c>
      <c r="J1997">
        <v>0</v>
      </c>
      <c r="K1997">
        <v>0</v>
      </c>
      <c r="L1997">
        <v>0</v>
      </c>
      <c r="M1997" t="str">
        <f t="shared" si="643"/>
        <v>No</v>
      </c>
      <c r="N1997">
        <f t="shared" si="662"/>
        <v>0</v>
      </c>
      <c r="O1997">
        <v>2231439</v>
      </c>
      <c r="P1997">
        <v>2163338</v>
      </c>
      <c r="Q1997">
        <v>2040778</v>
      </c>
      <c r="S1997">
        <f t="shared" si="644"/>
        <v>1.7037037037037037</v>
      </c>
      <c r="T1997">
        <f t="shared" si="645"/>
        <v>0.7407407407407407</v>
      </c>
      <c r="V1997" s="4">
        <f t="shared" si="646"/>
        <v>689.25096557990003</v>
      </c>
      <c r="W1997">
        <f t="shared" si="647"/>
        <v>5</v>
      </c>
      <c r="X1997">
        <f t="shared" si="648"/>
        <v>0.18518518518518517</v>
      </c>
      <c r="Y1997">
        <f t="shared" si="649"/>
        <v>0.10869565217391304</v>
      </c>
      <c r="Z1997">
        <f t="shared" si="650"/>
        <v>0.25</v>
      </c>
      <c r="AA1997" t="str">
        <f t="shared" si="651"/>
        <v>O</v>
      </c>
      <c r="AD1997">
        <f t="shared" si="652"/>
        <v>-0.29411764705882354</v>
      </c>
      <c r="AF1997" t="str">
        <f t="shared" si="653"/>
        <v>----</v>
      </c>
      <c r="AG1997" t="str">
        <f t="shared" si="654"/>
        <v>----</v>
      </c>
      <c r="AH1997" t="str">
        <f t="shared" si="655"/>
        <v>----</v>
      </c>
      <c r="AI1997" t="str">
        <f t="shared" si="656"/>
        <v>----</v>
      </c>
      <c r="AJ1997" t="str">
        <f t="shared" si="657"/>
        <v>SatFACarb</v>
      </c>
      <c r="AK1997" t="str">
        <f t="shared" si="658"/>
        <v>----</v>
      </c>
      <c r="AM1997" s="4">
        <f t="shared" si="659"/>
        <v>689.41034471686498</v>
      </c>
      <c r="AN1997" s="4">
        <f t="shared" si="660"/>
        <v>689</v>
      </c>
      <c r="AO1997" s="4">
        <f t="shared" si="661"/>
        <v>0.41034471686498364</v>
      </c>
    </row>
    <row r="1998" spans="1:41" x14ac:dyDescent="0.25">
      <c r="A1998">
        <v>27</v>
      </c>
      <c r="B1998">
        <v>46</v>
      </c>
      <c r="C1998">
        <v>0</v>
      </c>
      <c r="D1998">
        <v>21</v>
      </c>
      <c r="E1998">
        <v>0</v>
      </c>
      <c r="F1998">
        <v>0</v>
      </c>
      <c r="H1998">
        <v>705.24588019999999</v>
      </c>
      <c r="J1998">
        <v>0</v>
      </c>
      <c r="K1998">
        <v>0</v>
      </c>
      <c r="L1998">
        <v>0</v>
      </c>
      <c r="M1998" t="str">
        <f t="shared" si="643"/>
        <v>No</v>
      </c>
      <c r="N1998">
        <f t="shared" si="662"/>
        <v>0</v>
      </c>
      <c r="O1998">
        <v>1713433</v>
      </c>
      <c r="P1998">
        <v>2215995</v>
      </c>
      <c r="Q1998">
        <v>1797764</v>
      </c>
      <c r="S1998">
        <f t="shared" si="644"/>
        <v>1.7037037037037037</v>
      </c>
      <c r="T1998">
        <f t="shared" si="645"/>
        <v>0.77777777777777779</v>
      </c>
      <c r="V1998" s="4">
        <f t="shared" si="646"/>
        <v>705.24588017990004</v>
      </c>
      <c r="W1998">
        <f t="shared" si="647"/>
        <v>5</v>
      </c>
      <c r="X1998">
        <f t="shared" si="648"/>
        <v>0.18518518518518517</v>
      </c>
      <c r="Y1998">
        <f t="shared" si="649"/>
        <v>0.10869565217391304</v>
      </c>
      <c r="Z1998">
        <f t="shared" si="650"/>
        <v>0.23809523809523808</v>
      </c>
      <c r="AA1998" t="str">
        <f t="shared" si="651"/>
        <v>O</v>
      </c>
      <c r="AD1998">
        <f t="shared" si="652"/>
        <v>-0.33333333333333331</v>
      </c>
      <c r="AF1998" t="str">
        <f t="shared" si="653"/>
        <v>----</v>
      </c>
      <c r="AG1998" t="str">
        <f t="shared" si="654"/>
        <v>----</v>
      </c>
      <c r="AH1998" t="str">
        <f t="shared" si="655"/>
        <v>----</v>
      </c>
      <c r="AI1998" t="str">
        <f t="shared" si="656"/>
        <v>----</v>
      </c>
      <c r="AJ1998" t="str">
        <f t="shared" si="657"/>
        <v>SatFACarb</v>
      </c>
      <c r="AK1998" t="str">
        <f t="shared" si="658"/>
        <v>----</v>
      </c>
      <c r="AM1998" s="4">
        <f t="shared" si="659"/>
        <v>705.40895790535023</v>
      </c>
      <c r="AN1998" s="4">
        <f t="shared" si="660"/>
        <v>705</v>
      </c>
      <c r="AO1998" s="4">
        <f t="shared" si="661"/>
        <v>0.4089579053502348</v>
      </c>
    </row>
    <row r="1999" spans="1:41" x14ac:dyDescent="0.25">
      <c r="A1999">
        <v>27</v>
      </c>
      <c r="B1999">
        <v>48</v>
      </c>
      <c r="C1999">
        <v>0</v>
      </c>
      <c r="D1999">
        <v>18</v>
      </c>
      <c r="E1999">
        <v>0</v>
      </c>
      <c r="F1999">
        <v>0</v>
      </c>
      <c r="H1999">
        <v>659.27678639999999</v>
      </c>
      <c r="J1999">
        <v>0</v>
      </c>
      <c r="K1999">
        <v>0</v>
      </c>
      <c r="L1999">
        <v>0</v>
      </c>
      <c r="M1999" t="str">
        <f t="shared" si="643"/>
        <v>No</v>
      </c>
      <c r="N1999">
        <f t="shared" si="662"/>
        <v>0</v>
      </c>
      <c r="O1999">
        <v>2012113</v>
      </c>
      <c r="P1999">
        <v>2063485</v>
      </c>
      <c r="Q1999">
        <v>2155974</v>
      </c>
      <c r="S1999">
        <f t="shared" si="644"/>
        <v>1.7777777777777777</v>
      </c>
      <c r="T1999">
        <f t="shared" si="645"/>
        <v>0.66666666666666663</v>
      </c>
      <c r="V1999" s="4">
        <f t="shared" si="646"/>
        <v>659.27678637990005</v>
      </c>
      <c r="W1999">
        <f t="shared" si="647"/>
        <v>4</v>
      </c>
      <c r="X1999">
        <f t="shared" si="648"/>
        <v>0.14814814814814814</v>
      </c>
      <c r="Y1999">
        <f t="shared" si="649"/>
        <v>8.3333333333333329E-2</v>
      </c>
      <c r="Z1999">
        <f t="shared" si="650"/>
        <v>0.22222222222222221</v>
      </c>
      <c r="AA1999" t="str">
        <f t="shared" si="651"/>
        <v>O</v>
      </c>
      <c r="AD1999">
        <f t="shared" si="652"/>
        <v>-0.27777777777777779</v>
      </c>
      <c r="AF1999" t="str">
        <f t="shared" si="653"/>
        <v>----</v>
      </c>
      <c r="AG1999" t="str">
        <f t="shared" si="654"/>
        <v>----</v>
      </c>
      <c r="AH1999" t="str">
        <f t="shared" si="655"/>
        <v>----</v>
      </c>
      <c r="AI1999" t="str">
        <f t="shared" si="656"/>
        <v>----</v>
      </c>
      <c r="AJ1999" t="str">
        <f t="shared" si="657"/>
        <v>SatFACarb</v>
      </c>
      <c r="AK1999" t="str">
        <f t="shared" si="658"/>
        <v>----</v>
      </c>
      <c r="AM1999" s="4">
        <f t="shared" si="659"/>
        <v>659.42923442927759</v>
      </c>
      <c r="AN1999" s="4">
        <f t="shared" si="660"/>
        <v>659</v>
      </c>
      <c r="AO1999" s="4">
        <f t="shared" si="661"/>
        <v>0.42923442927758515</v>
      </c>
    </row>
    <row r="2000" spans="1:41" x14ac:dyDescent="0.25">
      <c r="A2000">
        <v>28</v>
      </c>
      <c r="B2000">
        <v>34</v>
      </c>
      <c r="C2000">
        <v>0</v>
      </c>
      <c r="D2000">
        <v>10</v>
      </c>
      <c r="E2000">
        <v>0</v>
      </c>
      <c r="F2000">
        <v>0</v>
      </c>
      <c r="H2000">
        <v>529.20791959999997</v>
      </c>
      <c r="J2000">
        <v>0</v>
      </c>
      <c r="K2000">
        <v>0</v>
      </c>
      <c r="L2000">
        <v>0</v>
      </c>
      <c r="M2000" t="str">
        <f t="shared" si="643"/>
        <v>No</v>
      </c>
      <c r="N2000">
        <f t="shared" si="662"/>
        <v>0</v>
      </c>
      <c r="O2000">
        <v>2168621</v>
      </c>
      <c r="P2000">
        <v>2998087</v>
      </c>
      <c r="Q2000">
        <v>2712258</v>
      </c>
      <c r="S2000">
        <f t="shared" si="644"/>
        <v>1.2142857142857142</v>
      </c>
      <c r="T2000">
        <f t="shared" si="645"/>
        <v>0.35714285714285715</v>
      </c>
      <c r="V2000" s="4">
        <f t="shared" si="646"/>
        <v>529.20791957990002</v>
      </c>
      <c r="W2000">
        <f t="shared" si="647"/>
        <v>12</v>
      </c>
      <c r="X2000">
        <f t="shared" si="648"/>
        <v>0.42857142857142855</v>
      </c>
      <c r="Y2000">
        <f t="shared" si="649"/>
        <v>0.35294117647058826</v>
      </c>
      <c r="Z2000">
        <f t="shared" si="650"/>
        <v>1.2</v>
      </c>
      <c r="AA2000" t="str">
        <f t="shared" si="651"/>
        <v>CRAM</v>
      </c>
      <c r="AD2000">
        <f t="shared" si="652"/>
        <v>0.30434782608695654</v>
      </c>
      <c r="AF2000" t="str">
        <f t="shared" si="653"/>
        <v>----</v>
      </c>
      <c r="AG2000" t="str">
        <f t="shared" si="654"/>
        <v>----</v>
      </c>
      <c r="AH2000" t="str">
        <f t="shared" si="655"/>
        <v>HUnSatLig</v>
      </c>
      <c r="AI2000" t="str">
        <f t="shared" si="656"/>
        <v>----</v>
      </c>
      <c r="AJ2000" t="str">
        <f t="shared" si="657"/>
        <v>----</v>
      </c>
      <c r="AK2000" t="str">
        <f t="shared" si="658"/>
        <v>----</v>
      </c>
      <c r="AM2000" s="4">
        <f t="shared" si="659"/>
        <v>529.33029111901953</v>
      </c>
      <c r="AN2000" s="4">
        <f t="shared" si="660"/>
        <v>529</v>
      </c>
      <c r="AO2000" s="4">
        <f t="shared" si="661"/>
        <v>0.33029111901953456</v>
      </c>
    </row>
    <row r="2001" spans="1:41" x14ac:dyDescent="0.25">
      <c r="A2001">
        <v>28</v>
      </c>
      <c r="B2001">
        <v>34</v>
      </c>
      <c r="C2001">
        <v>0</v>
      </c>
      <c r="D2001">
        <v>11</v>
      </c>
      <c r="E2001">
        <v>0</v>
      </c>
      <c r="F2001">
        <v>0</v>
      </c>
      <c r="H2001">
        <v>545.20283419999998</v>
      </c>
      <c r="J2001">
        <v>0</v>
      </c>
      <c r="K2001">
        <v>0</v>
      </c>
      <c r="L2001">
        <v>0</v>
      </c>
      <c r="M2001" t="str">
        <f t="shared" si="643"/>
        <v>No</v>
      </c>
      <c r="N2001">
        <f t="shared" si="662"/>
        <v>0</v>
      </c>
      <c r="O2001">
        <v>2690430</v>
      </c>
      <c r="P2001">
        <v>3386777</v>
      </c>
      <c r="Q2001">
        <v>2668438</v>
      </c>
      <c r="S2001">
        <f t="shared" si="644"/>
        <v>1.2142857142857142</v>
      </c>
      <c r="T2001">
        <f t="shared" si="645"/>
        <v>0.39285714285714285</v>
      </c>
      <c r="V2001" s="4">
        <f t="shared" si="646"/>
        <v>545.20283417990004</v>
      </c>
      <c r="W2001">
        <f t="shared" si="647"/>
        <v>12</v>
      </c>
      <c r="X2001">
        <f t="shared" si="648"/>
        <v>0.42857142857142855</v>
      </c>
      <c r="Y2001">
        <f t="shared" si="649"/>
        <v>0.35294117647058826</v>
      </c>
      <c r="Z2001">
        <f t="shared" si="650"/>
        <v>1.0909090909090908</v>
      </c>
      <c r="AA2001" t="str">
        <f t="shared" si="651"/>
        <v>CRAM</v>
      </c>
      <c r="AD2001">
        <f t="shared" si="652"/>
        <v>0.28888888888888886</v>
      </c>
      <c r="AF2001" t="str">
        <f t="shared" si="653"/>
        <v>----</v>
      </c>
      <c r="AG2001" t="str">
        <f t="shared" si="654"/>
        <v>----</v>
      </c>
      <c r="AH2001" t="str">
        <f t="shared" si="655"/>
        <v>HUnSatLig</v>
      </c>
      <c r="AI2001" t="str">
        <f t="shared" si="656"/>
        <v>----</v>
      </c>
      <c r="AJ2001" t="str">
        <f t="shared" si="657"/>
        <v>----</v>
      </c>
      <c r="AK2001" t="str">
        <f t="shared" si="658"/>
        <v>----</v>
      </c>
      <c r="AM2001" s="4">
        <f t="shared" si="659"/>
        <v>545.3289043075049</v>
      </c>
      <c r="AN2001" s="4">
        <f t="shared" si="660"/>
        <v>545</v>
      </c>
      <c r="AO2001" s="4">
        <f t="shared" si="661"/>
        <v>0.32890430750489941</v>
      </c>
    </row>
    <row r="2002" spans="1:41" x14ac:dyDescent="0.25">
      <c r="A2002">
        <v>28</v>
      </c>
      <c r="B2002">
        <v>34</v>
      </c>
      <c r="C2002">
        <v>0</v>
      </c>
      <c r="D2002">
        <v>12</v>
      </c>
      <c r="E2002">
        <v>0</v>
      </c>
      <c r="F2002">
        <v>0</v>
      </c>
      <c r="H2002">
        <v>561.1977488</v>
      </c>
      <c r="J2002">
        <v>0</v>
      </c>
      <c r="K2002">
        <v>0</v>
      </c>
      <c r="L2002">
        <v>0</v>
      </c>
      <c r="M2002" t="str">
        <f t="shared" si="643"/>
        <v>No</v>
      </c>
      <c r="N2002">
        <f t="shared" si="662"/>
        <v>0</v>
      </c>
      <c r="O2002">
        <v>2065901</v>
      </c>
      <c r="P2002">
        <v>3089989</v>
      </c>
      <c r="Q2002">
        <v>2532784</v>
      </c>
      <c r="S2002">
        <f t="shared" si="644"/>
        <v>1.2142857142857142</v>
      </c>
      <c r="T2002">
        <f t="shared" si="645"/>
        <v>0.42857142857142855</v>
      </c>
      <c r="V2002" s="4">
        <f t="shared" si="646"/>
        <v>561.19774877990005</v>
      </c>
      <c r="W2002">
        <f t="shared" si="647"/>
        <v>12</v>
      </c>
      <c r="X2002">
        <f t="shared" si="648"/>
        <v>0.42857142857142855</v>
      </c>
      <c r="Y2002">
        <f t="shared" si="649"/>
        <v>0.35294117647058826</v>
      </c>
      <c r="Z2002">
        <f t="shared" si="650"/>
        <v>1</v>
      </c>
      <c r="AA2002" t="str">
        <f t="shared" si="651"/>
        <v>CRAM</v>
      </c>
      <c r="AD2002">
        <f t="shared" si="652"/>
        <v>0.27272727272727271</v>
      </c>
      <c r="AF2002" t="str">
        <f t="shared" si="653"/>
        <v>----</v>
      </c>
      <c r="AG2002" t="str">
        <f t="shared" si="654"/>
        <v>----</v>
      </c>
      <c r="AH2002" t="str">
        <f t="shared" si="655"/>
        <v>HUnSatLig</v>
      </c>
      <c r="AI2002" t="str">
        <f t="shared" si="656"/>
        <v>----</v>
      </c>
      <c r="AJ2002" t="str">
        <f t="shared" si="657"/>
        <v>----</v>
      </c>
      <c r="AK2002" t="str">
        <f t="shared" si="658"/>
        <v>----</v>
      </c>
      <c r="AM2002" s="4">
        <f t="shared" si="659"/>
        <v>561.32751749599015</v>
      </c>
      <c r="AN2002" s="4">
        <f t="shared" si="660"/>
        <v>561</v>
      </c>
      <c r="AO2002" s="4">
        <f t="shared" si="661"/>
        <v>0.32751749599015056</v>
      </c>
    </row>
    <row r="2003" spans="1:41" x14ac:dyDescent="0.25">
      <c r="A2003">
        <v>28</v>
      </c>
      <c r="B2003">
        <v>34</v>
      </c>
      <c r="C2003">
        <v>0</v>
      </c>
      <c r="D2003">
        <v>13</v>
      </c>
      <c r="E2003">
        <v>0</v>
      </c>
      <c r="F2003">
        <v>0</v>
      </c>
      <c r="H2003">
        <v>577.19266340000001</v>
      </c>
      <c r="J2003">
        <v>0</v>
      </c>
      <c r="K2003">
        <v>0</v>
      </c>
      <c r="L2003">
        <v>0</v>
      </c>
      <c r="M2003" t="str">
        <f t="shared" si="643"/>
        <v>No</v>
      </c>
      <c r="N2003">
        <f t="shared" si="662"/>
        <v>0</v>
      </c>
      <c r="O2003">
        <v>1700285</v>
      </c>
      <c r="P2003">
        <v>1580230</v>
      </c>
      <c r="Q2003">
        <v>1873419</v>
      </c>
      <c r="S2003">
        <f t="shared" si="644"/>
        <v>1.2142857142857142</v>
      </c>
      <c r="T2003">
        <f t="shared" si="645"/>
        <v>0.4642857142857143</v>
      </c>
      <c r="V2003" s="4">
        <f t="shared" si="646"/>
        <v>577.19266337990007</v>
      </c>
      <c r="W2003">
        <f t="shared" si="647"/>
        <v>12</v>
      </c>
      <c r="X2003">
        <f t="shared" si="648"/>
        <v>0.42857142857142855</v>
      </c>
      <c r="Y2003">
        <f t="shared" si="649"/>
        <v>0.35294117647058826</v>
      </c>
      <c r="Z2003">
        <f t="shared" si="650"/>
        <v>0.92307692307692313</v>
      </c>
      <c r="AA2003" t="str">
        <f t="shared" si="651"/>
        <v>CRAM</v>
      </c>
      <c r="AD2003">
        <f t="shared" si="652"/>
        <v>0.2558139534883721</v>
      </c>
      <c r="AF2003" t="str">
        <f t="shared" si="653"/>
        <v>----</v>
      </c>
      <c r="AG2003" t="str">
        <f t="shared" si="654"/>
        <v>----</v>
      </c>
      <c r="AH2003" t="str">
        <f t="shared" si="655"/>
        <v>HUnSatLig</v>
      </c>
      <c r="AI2003" t="str">
        <f t="shared" si="656"/>
        <v>----</v>
      </c>
      <c r="AJ2003" t="str">
        <f t="shared" si="657"/>
        <v>----</v>
      </c>
      <c r="AK2003" t="str">
        <f t="shared" si="658"/>
        <v>----</v>
      </c>
      <c r="AM2003" s="4">
        <f t="shared" si="659"/>
        <v>577.32613068447552</v>
      </c>
      <c r="AN2003" s="4">
        <f t="shared" si="660"/>
        <v>577</v>
      </c>
      <c r="AO2003" s="4">
        <f t="shared" si="661"/>
        <v>0.32613068447551541</v>
      </c>
    </row>
    <row r="2004" spans="1:41" x14ac:dyDescent="0.25">
      <c r="A2004">
        <v>28</v>
      </c>
      <c r="B2004">
        <v>35</v>
      </c>
      <c r="C2004">
        <v>1</v>
      </c>
      <c r="D2004">
        <v>6</v>
      </c>
      <c r="E2004">
        <v>1</v>
      </c>
      <c r="F2004">
        <v>0</v>
      </c>
      <c r="H2004">
        <v>512.21123090000003</v>
      </c>
      <c r="J2004">
        <v>0</v>
      </c>
      <c r="K2004">
        <v>0</v>
      </c>
      <c r="L2004">
        <v>0</v>
      </c>
      <c r="M2004" t="str">
        <f t="shared" si="643"/>
        <v>No</v>
      </c>
      <c r="N2004">
        <f t="shared" si="662"/>
        <v>0</v>
      </c>
      <c r="O2004">
        <v>1968052</v>
      </c>
      <c r="P2004">
        <v>2722715</v>
      </c>
      <c r="Q2004">
        <v>2418206</v>
      </c>
      <c r="S2004">
        <f t="shared" si="644"/>
        <v>1.25</v>
      </c>
      <c r="T2004">
        <f t="shared" si="645"/>
        <v>0.21428571428571427</v>
      </c>
      <c r="V2004" s="4">
        <f t="shared" si="646"/>
        <v>512.21123087990009</v>
      </c>
      <c r="W2004">
        <f t="shared" si="647"/>
        <v>12</v>
      </c>
      <c r="X2004">
        <f t="shared" si="648"/>
        <v>0.42857142857142855</v>
      </c>
      <c r="Y2004">
        <f t="shared" si="649"/>
        <v>0.34285714285714286</v>
      </c>
      <c r="Z2004">
        <f t="shared" si="650"/>
        <v>2</v>
      </c>
      <c r="AA2004" t="str">
        <f t="shared" si="651"/>
        <v>O</v>
      </c>
      <c r="AD2004">
        <f t="shared" si="652"/>
        <v>0.32608695652173914</v>
      </c>
      <c r="AF2004" t="str">
        <f t="shared" si="653"/>
        <v>----</v>
      </c>
      <c r="AG2004" t="str">
        <f t="shared" si="654"/>
        <v>----</v>
      </c>
      <c r="AH2004" t="str">
        <f t="shared" si="655"/>
        <v>HUnSatLig</v>
      </c>
      <c r="AI2004" t="str">
        <f t="shared" si="656"/>
        <v>----</v>
      </c>
      <c r="AJ2004" t="str">
        <f t="shared" si="657"/>
        <v>----</v>
      </c>
      <c r="AK2004" t="str">
        <f t="shared" si="658"/>
        <v>----</v>
      </c>
      <c r="AM2004" s="4">
        <f t="shared" si="659"/>
        <v>512.32967218502426</v>
      </c>
      <c r="AN2004" s="4">
        <f t="shared" si="660"/>
        <v>512</v>
      </c>
      <c r="AO2004" s="4">
        <f t="shared" si="661"/>
        <v>0.32967218502426476</v>
      </c>
    </row>
    <row r="2005" spans="1:41" x14ac:dyDescent="0.25">
      <c r="A2005">
        <v>28</v>
      </c>
      <c r="B2005">
        <v>36</v>
      </c>
      <c r="C2005">
        <v>0</v>
      </c>
      <c r="D2005">
        <v>8</v>
      </c>
      <c r="E2005">
        <v>0</v>
      </c>
      <c r="F2005">
        <v>0</v>
      </c>
      <c r="H2005">
        <v>499.23374039999999</v>
      </c>
      <c r="J2005">
        <v>0</v>
      </c>
      <c r="K2005">
        <v>0</v>
      </c>
      <c r="L2005">
        <v>0</v>
      </c>
      <c r="M2005" t="str">
        <f t="shared" si="643"/>
        <v>No</v>
      </c>
      <c r="N2005">
        <f t="shared" si="662"/>
        <v>0</v>
      </c>
      <c r="O2005">
        <v>2409712</v>
      </c>
      <c r="P2005">
        <v>3962312</v>
      </c>
      <c r="Q2005">
        <v>3286585</v>
      </c>
      <c r="S2005">
        <f t="shared" si="644"/>
        <v>1.2857142857142858</v>
      </c>
      <c r="T2005">
        <f t="shared" si="645"/>
        <v>0.2857142857142857</v>
      </c>
      <c r="V2005" s="4">
        <f t="shared" si="646"/>
        <v>499.23374037989998</v>
      </c>
      <c r="W2005">
        <f t="shared" si="647"/>
        <v>11</v>
      </c>
      <c r="X2005">
        <f t="shared" si="648"/>
        <v>0.39285714285714285</v>
      </c>
      <c r="Y2005">
        <f t="shared" si="649"/>
        <v>0.30555555555555558</v>
      </c>
      <c r="Z2005">
        <f t="shared" si="650"/>
        <v>1.375</v>
      </c>
      <c r="AA2005" t="str">
        <f t="shared" si="651"/>
        <v>CRAM</v>
      </c>
      <c r="AD2005">
        <f t="shared" si="652"/>
        <v>0.29166666666666669</v>
      </c>
      <c r="AF2005" t="str">
        <f t="shared" si="653"/>
        <v>----</v>
      </c>
      <c r="AG2005" t="str">
        <f t="shared" si="654"/>
        <v>----</v>
      </c>
      <c r="AH2005" t="str">
        <f t="shared" si="655"/>
        <v>HUnSatLig</v>
      </c>
      <c r="AI2005" t="str">
        <f t="shared" si="656"/>
        <v>----</v>
      </c>
      <c r="AJ2005" t="str">
        <f t="shared" si="657"/>
        <v>----</v>
      </c>
      <c r="AK2005" t="str">
        <f t="shared" si="658"/>
        <v>----</v>
      </c>
      <c r="AM2005" s="4">
        <f t="shared" si="659"/>
        <v>499.34918083143214</v>
      </c>
      <c r="AN2005" s="4">
        <f t="shared" si="660"/>
        <v>499</v>
      </c>
      <c r="AO2005" s="4">
        <f t="shared" si="661"/>
        <v>0.34918083143213607</v>
      </c>
    </row>
    <row r="2006" spans="1:41" x14ac:dyDescent="0.25">
      <c r="A2006">
        <v>28</v>
      </c>
      <c r="B2006">
        <v>36</v>
      </c>
      <c r="C2006">
        <v>0</v>
      </c>
      <c r="D2006">
        <v>9</v>
      </c>
      <c r="E2006">
        <v>0</v>
      </c>
      <c r="F2006">
        <v>0</v>
      </c>
      <c r="H2006">
        <v>515.228655</v>
      </c>
      <c r="J2006">
        <v>0</v>
      </c>
      <c r="K2006">
        <v>0</v>
      </c>
      <c r="L2006">
        <v>0</v>
      </c>
      <c r="M2006" t="str">
        <f t="shared" si="643"/>
        <v>No</v>
      </c>
      <c r="N2006">
        <f t="shared" si="662"/>
        <v>0</v>
      </c>
      <c r="O2006">
        <v>3478467</v>
      </c>
      <c r="P2006">
        <v>5403194</v>
      </c>
      <c r="Q2006">
        <v>4469866</v>
      </c>
      <c r="S2006">
        <f t="shared" si="644"/>
        <v>1.2857142857142858</v>
      </c>
      <c r="T2006">
        <f t="shared" si="645"/>
        <v>0.32142857142857145</v>
      </c>
      <c r="V2006" s="4">
        <f t="shared" si="646"/>
        <v>515.22865497990006</v>
      </c>
      <c r="W2006">
        <f t="shared" si="647"/>
        <v>11</v>
      </c>
      <c r="X2006">
        <f t="shared" si="648"/>
        <v>0.39285714285714285</v>
      </c>
      <c r="Y2006">
        <f t="shared" si="649"/>
        <v>0.30555555555555558</v>
      </c>
      <c r="Z2006">
        <f t="shared" si="650"/>
        <v>1.2222222222222223</v>
      </c>
      <c r="AA2006" t="str">
        <f t="shared" si="651"/>
        <v>CRAM</v>
      </c>
      <c r="AD2006">
        <f t="shared" si="652"/>
        <v>0.27659574468085107</v>
      </c>
      <c r="AF2006" t="str">
        <f t="shared" si="653"/>
        <v>----</v>
      </c>
      <c r="AG2006" t="str">
        <f t="shared" si="654"/>
        <v>----</v>
      </c>
      <c r="AH2006" t="str">
        <f t="shared" si="655"/>
        <v>HUnSatLig</v>
      </c>
      <c r="AI2006" t="str">
        <f t="shared" si="656"/>
        <v>----</v>
      </c>
      <c r="AJ2006" t="str">
        <f t="shared" si="657"/>
        <v>----</v>
      </c>
      <c r="AK2006" t="str">
        <f t="shared" si="658"/>
        <v>----</v>
      </c>
      <c r="AM2006" s="4">
        <f t="shared" si="659"/>
        <v>515.3477940199175</v>
      </c>
      <c r="AN2006" s="4">
        <f t="shared" si="660"/>
        <v>515</v>
      </c>
      <c r="AO2006" s="4">
        <f t="shared" si="661"/>
        <v>0.34779401991750092</v>
      </c>
    </row>
    <row r="2007" spans="1:41" x14ac:dyDescent="0.25">
      <c r="A2007">
        <v>28</v>
      </c>
      <c r="B2007">
        <v>36</v>
      </c>
      <c r="C2007">
        <v>0</v>
      </c>
      <c r="D2007">
        <v>10</v>
      </c>
      <c r="E2007">
        <v>0</v>
      </c>
      <c r="F2007">
        <v>0</v>
      </c>
      <c r="H2007">
        <v>531.22356960000002</v>
      </c>
      <c r="J2007">
        <v>0</v>
      </c>
      <c r="K2007">
        <v>0</v>
      </c>
      <c r="L2007">
        <v>0</v>
      </c>
      <c r="M2007" t="str">
        <f t="shared" si="643"/>
        <v>No</v>
      </c>
      <c r="N2007">
        <f t="shared" si="662"/>
        <v>0</v>
      </c>
      <c r="O2007">
        <v>4100864</v>
      </c>
      <c r="P2007">
        <v>4976437</v>
      </c>
      <c r="Q2007">
        <v>5090479</v>
      </c>
      <c r="S2007">
        <f t="shared" si="644"/>
        <v>1.2857142857142858</v>
      </c>
      <c r="T2007">
        <f t="shared" si="645"/>
        <v>0.35714285714285715</v>
      </c>
      <c r="V2007" s="4">
        <f t="shared" si="646"/>
        <v>531.22356957990007</v>
      </c>
      <c r="W2007">
        <f t="shared" si="647"/>
        <v>11</v>
      </c>
      <c r="X2007">
        <f t="shared" si="648"/>
        <v>0.39285714285714285</v>
      </c>
      <c r="Y2007">
        <f t="shared" si="649"/>
        <v>0.30555555555555558</v>
      </c>
      <c r="Z2007">
        <f t="shared" si="650"/>
        <v>1.1000000000000001</v>
      </c>
      <c r="AA2007" t="str">
        <f t="shared" si="651"/>
        <v>CRAM</v>
      </c>
      <c r="AD2007">
        <f t="shared" si="652"/>
        <v>0.2608695652173913</v>
      </c>
      <c r="AF2007" t="str">
        <f t="shared" si="653"/>
        <v>----</v>
      </c>
      <c r="AG2007" t="str">
        <f t="shared" si="654"/>
        <v>----</v>
      </c>
      <c r="AH2007" t="str">
        <f t="shared" si="655"/>
        <v>HUnSatLig</v>
      </c>
      <c r="AI2007" t="str">
        <f t="shared" si="656"/>
        <v>----</v>
      </c>
      <c r="AJ2007" t="str">
        <f t="shared" si="657"/>
        <v>----</v>
      </c>
      <c r="AK2007" t="str">
        <f t="shared" si="658"/>
        <v>----</v>
      </c>
      <c r="AM2007" s="4">
        <f t="shared" si="659"/>
        <v>531.34640720840287</v>
      </c>
      <c r="AN2007" s="4">
        <f t="shared" si="660"/>
        <v>531</v>
      </c>
      <c r="AO2007" s="4">
        <f t="shared" si="661"/>
        <v>0.34640720840286576</v>
      </c>
    </row>
    <row r="2008" spans="1:41" x14ac:dyDescent="0.25">
      <c r="A2008">
        <v>28</v>
      </c>
      <c r="B2008">
        <v>36</v>
      </c>
      <c r="C2008">
        <v>0</v>
      </c>
      <c r="D2008">
        <v>12</v>
      </c>
      <c r="E2008">
        <v>0</v>
      </c>
      <c r="F2008">
        <v>0</v>
      </c>
      <c r="H2008">
        <v>563.21339880000005</v>
      </c>
      <c r="J2008">
        <v>0</v>
      </c>
      <c r="K2008">
        <v>0</v>
      </c>
      <c r="L2008">
        <v>0</v>
      </c>
      <c r="M2008" t="str">
        <f t="shared" si="643"/>
        <v>No</v>
      </c>
      <c r="N2008">
        <f t="shared" si="662"/>
        <v>0</v>
      </c>
      <c r="O2008">
        <v>3113933</v>
      </c>
      <c r="P2008">
        <v>4323791</v>
      </c>
      <c r="Q2008">
        <v>4377970</v>
      </c>
      <c r="S2008">
        <f t="shared" si="644"/>
        <v>1.2857142857142858</v>
      </c>
      <c r="T2008">
        <f t="shared" si="645"/>
        <v>0.42857142857142855</v>
      </c>
      <c r="V2008" s="4">
        <f t="shared" si="646"/>
        <v>563.21339877989999</v>
      </c>
      <c r="W2008">
        <f t="shared" si="647"/>
        <v>11</v>
      </c>
      <c r="X2008">
        <f t="shared" si="648"/>
        <v>0.39285714285714285</v>
      </c>
      <c r="Y2008">
        <f t="shared" si="649"/>
        <v>0.30555555555555558</v>
      </c>
      <c r="Z2008">
        <f t="shared" si="650"/>
        <v>0.91666666666666663</v>
      </c>
      <c r="AA2008" t="str">
        <f t="shared" si="651"/>
        <v>CRAM</v>
      </c>
      <c r="AD2008">
        <f t="shared" si="652"/>
        <v>0.22727272727272727</v>
      </c>
      <c r="AF2008" t="str">
        <f t="shared" si="653"/>
        <v>----</v>
      </c>
      <c r="AG2008" t="str">
        <f t="shared" si="654"/>
        <v>----</v>
      </c>
      <c r="AH2008" t="str">
        <f t="shared" si="655"/>
        <v>HUnSatLig</v>
      </c>
      <c r="AI2008" t="str">
        <f t="shared" si="656"/>
        <v>----</v>
      </c>
      <c r="AJ2008" t="str">
        <f t="shared" si="657"/>
        <v>----</v>
      </c>
      <c r="AK2008" t="str">
        <f t="shared" si="658"/>
        <v>----</v>
      </c>
      <c r="AM2008" s="4">
        <f t="shared" si="659"/>
        <v>563.34363358537337</v>
      </c>
      <c r="AN2008" s="4">
        <f t="shared" si="660"/>
        <v>563</v>
      </c>
      <c r="AO2008" s="4">
        <f t="shared" si="661"/>
        <v>0.34363358537336808</v>
      </c>
    </row>
    <row r="2009" spans="1:41" x14ac:dyDescent="0.25">
      <c r="A2009">
        <v>28</v>
      </c>
      <c r="B2009">
        <v>38</v>
      </c>
      <c r="C2009">
        <v>0</v>
      </c>
      <c r="D2009">
        <v>7</v>
      </c>
      <c r="E2009">
        <v>0</v>
      </c>
      <c r="F2009">
        <v>0</v>
      </c>
      <c r="H2009">
        <v>485.25447580000002</v>
      </c>
      <c r="J2009">
        <v>0</v>
      </c>
      <c r="K2009">
        <v>0</v>
      </c>
      <c r="L2009">
        <v>0</v>
      </c>
      <c r="M2009" t="str">
        <f t="shared" si="643"/>
        <v>No</v>
      </c>
      <c r="N2009">
        <f t="shared" si="662"/>
        <v>0</v>
      </c>
      <c r="O2009">
        <v>1717748</v>
      </c>
      <c r="P2009">
        <v>3261661</v>
      </c>
      <c r="Q2009">
        <v>2461685</v>
      </c>
      <c r="S2009">
        <f t="shared" si="644"/>
        <v>1.3571428571428572</v>
      </c>
      <c r="T2009">
        <f t="shared" si="645"/>
        <v>0.25</v>
      </c>
      <c r="V2009" s="4">
        <f t="shared" si="646"/>
        <v>485.25447577990002</v>
      </c>
      <c r="W2009">
        <f t="shared" si="647"/>
        <v>10</v>
      </c>
      <c r="X2009">
        <f t="shared" si="648"/>
        <v>0.35714285714285715</v>
      </c>
      <c r="Y2009">
        <f t="shared" si="649"/>
        <v>0.26315789473684209</v>
      </c>
      <c r="Z2009">
        <f t="shared" si="650"/>
        <v>1.4285714285714286</v>
      </c>
      <c r="AA2009" t="str">
        <f t="shared" si="651"/>
        <v>CRAM</v>
      </c>
      <c r="AD2009">
        <f t="shared" si="652"/>
        <v>0.26530612244897961</v>
      </c>
      <c r="AF2009" t="str">
        <f t="shared" si="653"/>
        <v>----</v>
      </c>
      <c r="AG2009" t="str">
        <f t="shared" si="654"/>
        <v>----</v>
      </c>
      <c r="AH2009" t="str">
        <f t="shared" si="655"/>
        <v>HUnSatLig</v>
      </c>
      <c r="AI2009" t="str">
        <f t="shared" si="656"/>
        <v>----</v>
      </c>
      <c r="AJ2009" t="str">
        <f t="shared" si="657"/>
        <v>----</v>
      </c>
      <c r="AK2009" t="str">
        <f t="shared" si="658"/>
        <v>----</v>
      </c>
      <c r="AM2009" s="4">
        <f t="shared" si="659"/>
        <v>485.36668373233005</v>
      </c>
      <c r="AN2009" s="4">
        <f t="shared" si="660"/>
        <v>485</v>
      </c>
      <c r="AO2009" s="4">
        <f t="shared" si="661"/>
        <v>0.36668373233004559</v>
      </c>
    </row>
    <row r="2010" spans="1:41" x14ac:dyDescent="0.25">
      <c r="A2010">
        <v>28</v>
      </c>
      <c r="B2010">
        <v>38</v>
      </c>
      <c r="C2010">
        <v>0</v>
      </c>
      <c r="D2010">
        <v>8</v>
      </c>
      <c r="E2010">
        <v>0</v>
      </c>
      <c r="F2010">
        <v>0</v>
      </c>
      <c r="H2010">
        <v>501.24939039999998</v>
      </c>
      <c r="J2010">
        <v>0</v>
      </c>
      <c r="K2010">
        <v>0</v>
      </c>
      <c r="L2010">
        <v>0</v>
      </c>
      <c r="M2010" t="str">
        <f t="shared" si="643"/>
        <v>No</v>
      </c>
      <c r="N2010">
        <f t="shared" si="662"/>
        <v>0</v>
      </c>
      <c r="O2010">
        <v>3116823</v>
      </c>
      <c r="P2010">
        <v>5926519</v>
      </c>
      <c r="Q2010">
        <v>4853391</v>
      </c>
      <c r="S2010">
        <f t="shared" si="644"/>
        <v>1.3571428571428572</v>
      </c>
      <c r="T2010">
        <f t="shared" si="645"/>
        <v>0.2857142857142857</v>
      </c>
      <c r="V2010" s="4">
        <f t="shared" si="646"/>
        <v>501.24939037990003</v>
      </c>
      <c r="W2010">
        <f t="shared" si="647"/>
        <v>10</v>
      </c>
      <c r="X2010">
        <f t="shared" si="648"/>
        <v>0.35714285714285715</v>
      </c>
      <c r="Y2010">
        <f t="shared" si="649"/>
        <v>0.26315789473684209</v>
      </c>
      <c r="Z2010">
        <f t="shared" si="650"/>
        <v>1.25</v>
      </c>
      <c r="AA2010" t="str">
        <f t="shared" si="651"/>
        <v>CRAM</v>
      </c>
      <c r="AD2010">
        <f t="shared" si="652"/>
        <v>0.25</v>
      </c>
      <c r="AF2010" t="str">
        <f t="shared" si="653"/>
        <v>----</v>
      </c>
      <c r="AG2010" t="str">
        <f t="shared" si="654"/>
        <v>----</v>
      </c>
      <c r="AH2010" t="str">
        <f t="shared" si="655"/>
        <v>HUnSatLig</v>
      </c>
      <c r="AI2010" t="str">
        <f t="shared" si="656"/>
        <v>----</v>
      </c>
      <c r="AJ2010" t="str">
        <f t="shared" si="657"/>
        <v>----</v>
      </c>
      <c r="AK2010" t="str">
        <f t="shared" si="658"/>
        <v>----</v>
      </c>
      <c r="AM2010" s="4">
        <f t="shared" si="659"/>
        <v>501.36529692081541</v>
      </c>
      <c r="AN2010" s="4">
        <f t="shared" si="660"/>
        <v>501</v>
      </c>
      <c r="AO2010" s="4">
        <f t="shared" si="661"/>
        <v>0.36529692081541043</v>
      </c>
    </row>
    <row r="2011" spans="1:41" x14ac:dyDescent="0.25">
      <c r="A2011">
        <v>28</v>
      </c>
      <c r="B2011">
        <v>38</v>
      </c>
      <c r="C2011">
        <v>0</v>
      </c>
      <c r="D2011">
        <v>9</v>
      </c>
      <c r="E2011">
        <v>0</v>
      </c>
      <c r="F2011">
        <v>0</v>
      </c>
      <c r="H2011">
        <v>517.24430500000005</v>
      </c>
      <c r="J2011">
        <v>0</v>
      </c>
      <c r="K2011">
        <v>0</v>
      </c>
      <c r="L2011">
        <v>0</v>
      </c>
      <c r="M2011" t="str">
        <f t="shared" si="643"/>
        <v>No</v>
      </c>
      <c r="N2011">
        <f t="shared" si="662"/>
        <v>0</v>
      </c>
      <c r="O2011">
        <v>4965315</v>
      </c>
      <c r="P2011">
        <v>6800016</v>
      </c>
      <c r="Q2011">
        <v>6235282</v>
      </c>
      <c r="S2011">
        <f t="shared" si="644"/>
        <v>1.3571428571428572</v>
      </c>
      <c r="T2011">
        <f t="shared" si="645"/>
        <v>0.32142857142857145</v>
      </c>
      <c r="V2011" s="4">
        <f t="shared" si="646"/>
        <v>517.24430497990011</v>
      </c>
      <c r="W2011">
        <f t="shared" si="647"/>
        <v>10</v>
      </c>
      <c r="X2011">
        <f t="shared" si="648"/>
        <v>0.35714285714285715</v>
      </c>
      <c r="Y2011">
        <f t="shared" si="649"/>
        <v>0.26315789473684209</v>
      </c>
      <c r="Z2011">
        <f t="shared" si="650"/>
        <v>1.1111111111111112</v>
      </c>
      <c r="AA2011" t="str">
        <f t="shared" si="651"/>
        <v>CRAM</v>
      </c>
      <c r="AD2011">
        <f t="shared" si="652"/>
        <v>0.23404255319148937</v>
      </c>
      <c r="AF2011" t="str">
        <f t="shared" si="653"/>
        <v>----</v>
      </c>
      <c r="AG2011" t="str">
        <f t="shared" si="654"/>
        <v>----</v>
      </c>
      <c r="AH2011" t="str">
        <f t="shared" si="655"/>
        <v>HUnSatLig</v>
      </c>
      <c r="AI2011" t="str">
        <f t="shared" si="656"/>
        <v>----</v>
      </c>
      <c r="AJ2011" t="str">
        <f t="shared" si="657"/>
        <v>----</v>
      </c>
      <c r="AK2011" t="str">
        <f t="shared" si="658"/>
        <v>----</v>
      </c>
      <c r="AM2011" s="4">
        <f t="shared" si="659"/>
        <v>517.36391010930072</v>
      </c>
      <c r="AN2011" s="4">
        <f t="shared" si="660"/>
        <v>517</v>
      </c>
      <c r="AO2011" s="4">
        <f t="shared" si="661"/>
        <v>0.36391010930071843</v>
      </c>
    </row>
    <row r="2012" spans="1:41" x14ac:dyDescent="0.25">
      <c r="A2012">
        <v>28</v>
      </c>
      <c r="B2012">
        <v>40</v>
      </c>
      <c r="C2012">
        <v>0</v>
      </c>
      <c r="D2012">
        <v>7</v>
      </c>
      <c r="E2012">
        <v>0</v>
      </c>
      <c r="F2012">
        <v>0</v>
      </c>
      <c r="H2012">
        <v>487.27012580000002</v>
      </c>
      <c r="J2012">
        <v>0</v>
      </c>
      <c r="K2012">
        <v>0</v>
      </c>
      <c r="L2012">
        <v>0</v>
      </c>
      <c r="M2012" t="str">
        <f t="shared" si="643"/>
        <v>No</v>
      </c>
      <c r="N2012">
        <f t="shared" si="662"/>
        <v>0</v>
      </c>
      <c r="O2012">
        <v>2534928</v>
      </c>
      <c r="P2012">
        <v>4052366</v>
      </c>
      <c r="Q2012">
        <v>3702848</v>
      </c>
      <c r="S2012">
        <f t="shared" si="644"/>
        <v>1.4285714285714286</v>
      </c>
      <c r="T2012">
        <f t="shared" si="645"/>
        <v>0.25</v>
      </c>
      <c r="V2012" s="4">
        <f t="shared" si="646"/>
        <v>487.27012577990001</v>
      </c>
      <c r="W2012">
        <f t="shared" si="647"/>
        <v>9</v>
      </c>
      <c r="X2012">
        <f t="shared" si="648"/>
        <v>0.32142857142857145</v>
      </c>
      <c r="Y2012">
        <f t="shared" si="649"/>
        <v>0.22500000000000001</v>
      </c>
      <c r="Z2012">
        <f t="shared" si="650"/>
        <v>1.2857142857142858</v>
      </c>
      <c r="AA2012" t="str">
        <f t="shared" si="651"/>
        <v>CRAM</v>
      </c>
      <c r="AD2012">
        <f t="shared" si="652"/>
        <v>0.22448979591836735</v>
      </c>
      <c r="AF2012" t="str">
        <f t="shared" si="653"/>
        <v>----</v>
      </c>
      <c r="AG2012" t="str">
        <f t="shared" si="654"/>
        <v>----</v>
      </c>
      <c r="AH2012" t="str">
        <f t="shared" si="655"/>
        <v>HUnSatLig</v>
      </c>
      <c r="AI2012" t="str">
        <f t="shared" si="656"/>
        <v>----</v>
      </c>
      <c r="AJ2012" t="str">
        <f t="shared" si="657"/>
        <v>----</v>
      </c>
      <c r="AK2012" t="str">
        <f t="shared" si="658"/>
        <v>----</v>
      </c>
      <c r="AM2012" s="4">
        <f t="shared" si="659"/>
        <v>487.38279982171326</v>
      </c>
      <c r="AN2012" s="4">
        <f t="shared" si="660"/>
        <v>487</v>
      </c>
      <c r="AO2012" s="4">
        <f t="shared" si="661"/>
        <v>0.3827998217132631</v>
      </c>
    </row>
    <row r="2013" spans="1:41" x14ac:dyDescent="0.25">
      <c r="A2013">
        <v>28</v>
      </c>
      <c r="B2013">
        <v>40</v>
      </c>
      <c r="C2013">
        <v>0</v>
      </c>
      <c r="D2013">
        <v>8</v>
      </c>
      <c r="E2013">
        <v>0</v>
      </c>
      <c r="F2013">
        <v>0</v>
      </c>
      <c r="H2013">
        <v>503.26504039999998</v>
      </c>
      <c r="J2013">
        <v>0</v>
      </c>
      <c r="K2013">
        <v>0</v>
      </c>
      <c r="L2013">
        <v>0</v>
      </c>
      <c r="M2013" t="str">
        <f t="shared" si="643"/>
        <v>No</v>
      </c>
      <c r="N2013">
        <f t="shared" si="662"/>
        <v>0</v>
      </c>
      <c r="O2013">
        <v>3568444</v>
      </c>
      <c r="P2013">
        <v>6358815</v>
      </c>
      <c r="Q2013">
        <v>5070562</v>
      </c>
      <c r="S2013">
        <f t="shared" si="644"/>
        <v>1.4285714285714286</v>
      </c>
      <c r="T2013">
        <f t="shared" si="645"/>
        <v>0.2857142857142857</v>
      </c>
      <c r="V2013" s="4">
        <f t="shared" si="646"/>
        <v>503.26504037990003</v>
      </c>
      <c r="W2013">
        <f t="shared" si="647"/>
        <v>9</v>
      </c>
      <c r="X2013">
        <f t="shared" si="648"/>
        <v>0.32142857142857145</v>
      </c>
      <c r="Y2013">
        <f t="shared" si="649"/>
        <v>0.22500000000000001</v>
      </c>
      <c r="Z2013">
        <f t="shared" si="650"/>
        <v>1.125</v>
      </c>
      <c r="AA2013" t="str">
        <f t="shared" si="651"/>
        <v>CRAM</v>
      </c>
      <c r="AD2013">
        <f t="shared" si="652"/>
        <v>0.20833333333333334</v>
      </c>
      <c r="AF2013" t="str">
        <f t="shared" si="653"/>
        <v>----</v>
      </c>
      <c r="AG2013" t="str">
        <f t="shared" si="654"/>
        <v>----</v>
      </c>
      <c r="AH2013" t="str">
        <f t="shared" si="655"/>
        <v>HUnSatLig</v>
      </c>
      <c r="AI2013" t="str">
        <f t="shared" si="656"/>
        <v>----</v>
      </c>
      <c r="AJ2013" t="str">
        <f t="shared" si="657"/>
        <v>----</v>
      </c>
      <c r="AK2013" t="str">
        <f t="shared" si="658"/>
        <v>----</v>
      </c>
      <c r="AM2013" s="4">
        <f t="shared" si="659"/>
        <v>503.38141301019857</v>
      </c>
      <c r="AN2013" s="4">
        <f t="shared" si="660"/>
        <v>503</v>
      </c>
      <c r="AO2013" s="4">
        <f t="shared" si="661"/>
        <v>0.3814130101985711</v>
      </c>
    </row>
    <row r="2014" spans="1:41" x14ac:dyDescent="0.25">
      <c r="A2014">
        <v>28</v>
      </c>
      <c r="B2014">
        <v>40</v>
      </c>
      <c r="C2014">
        <v>0</v>
      </c>
      <c r="D2014">
        <v>9</v>
      </c>
      <c r="E2014">
        <v>0</v>
      </c>
      <c r="F2014">
        <v>0</v>
      </c>
      <c r="H2014">
        <v>519.25995499999999</v>
      </c>
      <c r="J2014">
        <v>0</v>
      </c>
      <c r="K2014">
        <v>0</v>
      </c>
      <c r="L2014">
        <v>0</v>
      </c>
      <c r="M2014" t="str">
        <f t="shared" si="643"/>
        <v>No</v>
      </c>
      <c r="N2014">
        <f t="shared" si="662"/>
        <v>0</v>
      </c>
      <c r="O2014">
        <v>5221307</v>
      </c>
      <c r="P2014">
        <v>7822037</v>
      </c>
      <c r="Q2014">
        <v>6196400</v>
      </c>
      <c r="S2014">
        <f t="shared" si="644"/>
        <v>1.4285714285714286</v>
      </c>
      <c r="T2014">
        <f t="shared" si="645"/>
        <v>0.32142857142857145</v>
      </c>
      <c r="V2014" s="4">
        <f t="shared" si="646"/>
        <v>519.25995497990004</v>
      </c>
      <c r="W2014">
        <f t="shared" si="647"/>
        <v>9</v>
      </c>
      <c r="X2014">
        <f t="shared" si="648"/>
        <v>0.32142857142857145</v>
      </c>
      <c r="Y2014">
        <f t="shared" si="649"/>
        <v>0.22500000000000001</v>
      </c>
      <c r="Z2014">
        <f t="shared" si="650"/>
        <v>1</v>
      </c>
      <c r="AA2014" t="str">
        <f t="shared" si="651"/>
        <v>CRAM</v>
      </c>
      <c r="AD2014">
        <f t="shared" si="652"/>
        <v>0.19148936170212766</v>
      </c>
      <c r="AF2014" t="str">
        <f t="shared" si="653"/>
        <v>----</v>
      </c>
      <c r="AG2014" t="str">
        <f t="shared" si="654"/>
        <v>----</v>
      </c>
      <c r="AH2014" t="str">
        <f t="shared" si="655"/>
        <v>HUnSatLig</v>
      </c>
      <c r="AI2014" t="str">
        <f t="shared" si="656"/>
        <v>----</v>
      </c>
      <c r="AJ2014" t="str">
        <f t="shared" si="657"/>
        <v>----</v>
      </c>
      <c r="AK2014" t="str">
        <f t="shared" si="658"/>
        <v>----</v>
      </c>
      <c r="AM2014" s="4">
        <f t="shared" si="659"/>
        <v>519.38002619868394</v>
      </c>
      <c r="AN2014" s="4">
        <f t="shared" si="660"/>
        <v>519</v>
      </c>
      <c r="AO2014" s="4">
        <f t="shared" si="661"/>
        <v>0.38002619868393595</v>
      </c>
    </row>
    <row r="2015" spans="1:41" x14ac:dyDescent="0.25">
      <c r="A2015">
        <v>28</v>
      </c>
      <c r="B2015">
        <v>40</v>
      </c>
      <c r="C2015">
        <v>0</v>
      </c>
      <c r="D2015">
        <v>14</v>
      </c>
      <c r="E2015">
        <v>0</v>
      </c>
      <c r="F2015">
        <v>0</v>
      </c>
      <c r="H2015">
        <v>599.23452799999995</v>
      </c>
      <c r="J2015">
        <v>0</v>
      </c>
      <c r="K2015">
        <v>0</v>
      </c>
      <c r="L2015">
        <v>0</v>
      </c>
      <c r="M2015" t="str">
        <f t="shared" si="643"/>
        <v>No</v>
      </c>
      <c r="N2015">
        <f t="shared" si="662"/>
        <v>0</v>
      </c>
      <c r="O2015">
        <v>1740931</v>
      </c>
      <c r="P2015">
        <v>1808726</v>
      </c>
      <c r="Q2015">
        <v>2160836</v>
      </c>
      <c r="S2015">
        <f t="shared" si="644"/>
        <v>1.4285714285714286</v>
      </c>
      <c r="T2015">
        <f t="shared" si="645"/>
        <v>0.5</v>
      </c>
      <c r="V2015" s="4">
        <f t="shared" si="646"/>
        <v>599.23452797990001</v>
      </c>
      <c r="W2015">
        <f t="shared" si="647"/>
        <v>9</v>
      </c>
      <c r="X2015">
        <f t="shared" si="648"/>
        <v>0.32142857142857145</v>
      </c>
      <c r="Y2015">
        <f t="shared" si="649"/>
        <v>0.22500000000000001</v>
      </c>
      <c r="Z2015">
        <f t="shared" si="650"/>
        <v>0.6428571428571429</v>
      </c>
      <c r="AA2015" t="str">
        <f t="shared" si="651"/>
        <v>O</v>
      </c>
      <c r="AD2015">
        <f t="shared" si="652"/>
        <v>9.5238095238095233E-2</v>
      </c>
      <c r="AF2015" t="str">
        <f t="shared" si="653"/>
        <v>----</v>
      </c>
      <c r="AG2015" t="str">
        <f t="shared" si="654"/>
        <v>----</v>
      </c>
      <c r="AH2015" t="str">
        <f t="shared" si="655"/>
        <v>HUnSatLig</v>
      </c>
      <c r="AI2015" t="str">
        <f t="shared" si="656"/>
        <v>----</v>
      </c>
      <c r="AJ2015" t="str">
        <f t="shared" si="657"/>
        <v>----</v>
      </c>
      <c r="AK2015" t="str">
        <f t="shared" si="658"/>
        <v>----</v>
      </c>
      <c r="AM2015" s="4">
        <f t="shared" si="659"/>
        <v>599.37309214111042</v>
      </c>
      <c r="AN2015" s="4">
        <f t="shared" si="660"/>
        <v>599</v>
      </c>
      <c r="AO2015" s="4">
        <f t="shared" si="661"/>
        <v>0.37309214111041911</v>
      </c>
    </row>
    <row r="2016" spans="1:41" x14ac:dyDescent="0.25">
      <c r="A2016">
        <v>28</v>
      </c>
      <c r="B2016">
        <v>42</v>
      </c>
      <c r="C2016">
        <v>0</v>
      </c>
      <c r="D2016">
        <v>7</v>
      </c>
      <c r="E2016">
        <v>0</v>
      </c>
      <c r="F2016">
        <v>0</v>
      </c>
      <c r="H2016">
        <v>489.28577580000001</v>
      </c>
      <c r="J2016">
        <v>0</v>
      </c>
      <c r="K2016">
        <v>0</v>
      </c>
      <c r="L2016">
        <v>0</v>
      </c>
      <c r="M2016" t="str">
        <f t="shared" si="643"/>
        <v>No</v>
      </c>
      <c r="N2016">
        <f t="shared" si="662"/>
        <v>0</v>
      </c>
      <c r="O2016">
        <v>1801264</v>
      </c>
      <c r="P2016">
        <v>3982914</v>
      </c>
      <c r="Q2016">
        <v>3119248</v>
      </c>
      <c r="S2016">
        <f t="shared" si="644"/>
        <v>1.5</v>
      </c>
      <c r="T2016">
        <f t="shared" si="645"/>
        <v>0.25</v>
      </c>
      <c r="V2016" s="4">
        <f t="shared" si="646"/>
        <v>489.28577577990001</v>
      </c>
      <c r="W2016">
        <f t="shared" si="647"/>
        <v>8</v>
      </c>
      <c r="X2016">
        <f t="shared" si="648"/>
        <v>0.2857142857142857</v>
      </c>
      <c r="Y2016">
        <f t="shared" si="649"/>
        <v>0.19047619047619047</v>
      </c>
      <c r="Z2016">
        <f t="shared" si="650"/>
        <v>1.1428571428571428</v>
      </c>
      <c r="AA2016" t="str">
        <f t="shared" si="651"/>
        <v>O</v>
      </c>
      <c r="AD2016">
        <f t="shared" si="652"/>
        <v>0.18367346938775511</v>
      </c>
      <c r="AF2016" t="str">
        <f t="shared" si="653"/>
        <v>----</v>
      </c>
      <c r="AG2016" t="str">
        <f t="shared" si="654"/>
        <v>----</v>
      </c>
      <c r="AH2016" t="str">
        <f t="shared" si="655"/>
        <v>----</v>
      </c>
      <c r="AI2016" t="str">
        <f t="shared" si="656"/>
        <v>AlipatNoN</v>
      </c>
      <c r="AJ2016" t="str">
        <f t="shared" si="657"/>
        <v>----</v>
      </c>
      <c r="AK2016" t="str">
        <f t="shared" si="658"/>
        <v>----</v>
      </c>
      <c r="AM2016" s="4">
        <f t="shared" si="659"/>
        <v>489.39891591109648</v>
      </c>
      <c r="AN2016" s="4">
        <f t="shared" si="660"/>
        <v>489</v>
      </c>
      <c r="AO2016" s="4">
        <f t="shared" si="661"/>
        <v>0.39891591109648061</v>
      </c>
    </row>
    <row r="2017" spans="1:41" x14ac:dyDescent="0.25">
      <c r="A2017">
        <v>28</v>
      </c>
      <c r="B2017">
        <v>42</v>
      </c>
      <c r="C2017">
        <v>0</v>
      </c>
      <c r="D2017">
        <v>8</v>
      </c>
      <c r="E2017">
        <v>0</v>
      </c>
      <c r="F2017">
        <v>0</v>
      </c>
      <c r="H2017">
        <v>505.28069040000003</v>
      </c>
      <c r="J2017">
        <v>0</v>
      </c>
      <c r="K2017">
        <v>0</v>
      </c>
      <c r="L2017">
        <v>0</v>
      </c>
      <c r="M2017" t="str">
        <f t="shared" si="643"/>
        <v>No</v>
      </c>
      <c r="N2017">
        <f t="shared" si="662"/>
        <v>0</v>
      </c>
      <c r="O2017">
        <v>3099486</v>
      </c>
      <c r="P2017">
        <v>5103552</v>
      </c>
      <c r="Q2017">
        <v>3625778</v>
      </c>
      <c r="S2017">
        <f t="shared" si="644"/>
        <v>1.5</v>
      </c>
      <c r="T2017">
        <f t="shared" si="645"/>
        <v>0.2857142857142857</v>
      </c>
      <c r="V2017" s="4">
        <f t="shared" si="646"/>
        <v>505.28069037990002</v>
      </c>
      <c r="W2017">
        <f t="shared" si="647"/>
        <v>8</v>
      </c>
      <c r="X2017">
        <f t="shared" si="648"/>
        <v>0.2857142857142857</v>
      </c>
      <c r="Y2017">
        <f t="shared" si="649"/>
        <v>0.19047619047619047</v>
      </c>
      <c r="Z2017">
        <f t="shared" si="650"/>
        <v>1</v>
      </c>
      <c r="AA2017" t="str">
        <f t="shared" si="651"/>
        <v>O</v>
      </c>
      <c r="AD2017">
        <f t="shared" si="652"/>
        <v>0.16666666666666666</v>
      </c>
      <c r="AF2017" t="str">
        <f t="shared" si="653"/>
        <v>----</v>
      </c>
      <c r="AG2017" t="str">
        <f t="shared" si="654"/>
        <v>----</v>
      </c>
      <c r="AH2017" t="str">
        <f t="shared" si="655"/>
        <v>----</v>
      </c>
      <c r="AI2017" t="str">
        <f t="shared" si="656"/>
        <v>AlipatNoN</v>
      </c>
      <c r="AJ2017" t="str">
        <f t="shared" si="657"/>
        <v>----</v>
      </c>
      <c r="AK2017" t="str">
        <f t="shared" si="658"/>
        <v>----</v>
      </c>
      <c r="AM2017" s="4">
        <f t="shared" si="659"/>
        <v>505.39752909958179</v>
      </c>
      <c r="AN2017" s="4">
        <f t="shared" si="660"/>
        <v>505</v>
      </c>
      <c r="AO2017" s="4">
        <f t="shared" si="661"/>
        <v>0.39752909958178861</v>
      </c>
    </row>
    <row r="2018" spans="1:41" x14ac:dyDescent="0.25">
      <c r="A2018">
        <v>28</v>
      </c>
      <c r="B2018">
        <v>42</v>
      </c>
      <c r="C2018">
        <v>0</v>
      </c>
      <c r="D2018">
        <v>9</v>
      </c>
      <c r="E2018">
        <v>0</v>
      </c>
      <c r="F2018">
        <v>0</v>
      </c>
      <c r="H2018">
        <v>521.27560500000004</v>
      </c>
      <c r="J2018">
        <v>0</v>
      </c>
      <c r="K2018">
        <v>0</v>
      </c>
      <c r="L2018">
        <v>0</v>
      </c>
      <c r="M2018" t="str">
        <f t="shared" si="643"/>
        <v>No</v>
      </c>
      <c r="N2018">
        <f t="shared" si="662"/>
        <v>0</v>
      </c>
      <c r="O2018">
        <v>4363179</v>
      </c>
      <c r="P2018">
        <v>6810378</v>
      </c>
      <c r="Q2018">
        <v>6016196</v>
      </c>
      <c r="S2018">
        <f t="shared" si="644"/>
        <v>1.5</v>
      </c>
      <c r="T2018">
        <f t="shared" si="645"/>
        <v>0.32142857142857145</v>
      </c>
      <c r="V2018" s="4">
        <f t="shared" si="646"/>
        <v>521.27560497990009</v>
      </c>
      <c r="W2018">
        <f t="shared" si="647"/>
        <v>8</v>
      </c>
      <c r="X2018">
        <f t="shared" si="648"/>
        <v>0.2857142857142857</v>
      </c>
      <c r="Y2018">
        <f t="shared" si="649"/>
        <v>0.19047619047619047</v>
      </c>
      <c r="Z2018">
        <f t="shared" si="650"/>
        <v>0.88888888888888884</v>
      </c>
      <c r="AA2018" t="str">
        <f t="shared" si="651"/>
        <v>O</v>
      </c>
      <c r="AD2018">
        <f t="shared" si="652"/>
        <v>0.14893617021276595</v>
      </c>
      <c r="AF2018" t="str">
        <f t="shared" si="653"/>
        <v>----</v>
      </c>
      <c r="AG2018" t="str">
        <f t="shared" si="654"/>
        <v>----</v>
      </c>
      <c r="AH2018" t="str">
        <f t="shared" si="655"/>
        <v>----</v>
      </c>
      <c r="AI2018" t="str">
        <f t="shared" si="656"/>
        <v>AlipatNoN</v>
      </c>
      <c r="AJ2018" t="str">
        <f t="shared" si="657"/>
        <v>----</v>
      </c>
      <c r="AK2018" t="str">
        <f t="shared" si="658"/>
        <v>----</v>
      </c>
      <c r="AM2018" s="4">
        <f t="shared" si="659"/>
        <v>521.39614228806715</v>
      </c>
      <c r="AN2018" s="4">
        <f t="shared" si="660"/>
        <v>521</v>
      </c>
      <c r="AO2018" s="4">
        <f t="shared" si="661"/>
        <v>0.39614228806715346</v>
      </c>
    </row>
    <row r="2019" spans="1:41" x14ac:dyDescent="0.25">
      <c r="A2019">
        <v>28</v>
      </c>
      <c r="B2019">
        <v>42</v>
      </c>
      <c r="C2019">
        <v>0</v>
      </c>
      <c r="D2019">
        <v>14</v>
      </c>
      <c r="E2019">
        <v>0</v>
      </c>
      <c r="F2019">
        <v>0</v>
      </c>
      <c r="H2019">
        <v>601.25017800000001</v>
      </c>
      <c r="J2019">
        <v>0</v>
      </c>
      <c r="K2019">
        <v>0</v>
      </c>
      <c r="L2019">
        <v>0</v>
      </c>
      <c r="M2019" t="str">
        <f t="shared" si="643"/>
        <v>No</v>
      </c>
      <c r="N2019">
        <f t="shared" si="662"/>
        <v>0</v>
      </c>
      <c r="O2019">
        <v>1798367</v>
      </c>
      <c r="P2019">
        <v>2140954</v>
      </c>
      <c r="Q2019">
        <v>2136742</v>
      </c>
      <c r="S2019">
        <f t="shared" si="644"/>
        <v>1.5</v>
      </c>
      <c r="T2019">
        <f t="shared" si="645"/>
        <v>0.5</v>
      </c>
      <c r="V2019" s="4">
        <f t="shared" si="646"/>
        <v>601.25017797990006</v>
      </c>
      <c r="W2019">
        <f t="shared" si="647"/>
        <v>8</v>
      </c>
      <c r="X2019">
        <f t="shared" si="648"/>
        <v>0.2857142857142857</v>
      </c>
      <c r="Y2019">
        <f t="shared" si="649"/>
        <v>0.19047619047619047</v>
      </c>
      <c r="Z2019">
        <f t="shared" si="650"/>
        <v>0.5714285714285714</v>
      </c>
      <c r="AA2019" t="str">
        <f t="shared" si="651"/>
        <v>O</v>
      </c>
      <c r="AD2019">
        <f t="shared" si="652"/>
        <v>4.7619047619047616E-2</v>
      </c>
      <c r="AF2019" t="str">
        <f t="shared" si="653"/>
        <v>----</v>
      </c>
      <c r="AG2019" t="str">
        <f t="shared" si="654"/>
        <v>----</v>
      </c>
      <c r="AH2019" t="str">
        <f t="shared" si="655"/>
        <v>----</v>
      </c>
      <c r="AI2019" t="str">
        <f t="shared" si="656"/>
        <v>AlipatNoN</v>
      </c>
      <c r="AJ2019" t="str">
        <f t="shared" si="657"/>
        <v>----</v>
      </c>
      <c r="AK2019" t="str">
        <f t="shared" si="658"/>
        <v>----</v>
      </c>
      <c r="AM2019" s="4">
        <f t="shared" si="659"/>
        <v>601.38920823049364</v>
      </c>
      <c r="AN2019" s="4">
        <f t="shared" si="660"/>
        <v>601</v>
      </c>
      <c r="AO2019" s="4">
        <f t="shared" si="661"/>
        <v>0.38920823049363662</v>
      </c>
    </row>
    <row r="2020" spans="1:41" x14ac:dyDescent="0.25">
      <c r="A2020">
        <v>28</v>
      </c>
      <c r="B2020">
        <v>44</v>
      </c>
      <c r="C2020">
        <v>0</v>
      </c>
      <c r="D2020">
        <v>8</v>
      </c>
      <c r="E2020">
        <v>0</v>
      </c>
      <c r="F2020">
        <v>0</v>
      </c>
      <c r="H2020">
        <v>507.29634040000002</v>
      </c>
      <c r="J2020">
        <v>0</v>
      </c>
      <c r="K2020">
        <v>0</v>
      </c>
      <c r="L2020">
        <v>0</v>
      </c>
      <c r="M2020" t="str">
        <f t="shared" ref="M2020:M2083" si="663">IF(J2020&gt;0,"Yes","No")</f>
        <v>No</v>
      </c>
      <c r="N2020">
        <f t="shared" si="662"/>
        <v>0</v>
      </c>
      <c r="O2020">
        <v>1940349</v>
      </c>
      <c r="P2020">
        <v>3443800</v>
      </c>
      <c r="Q2020">
        <v>2513278</v>
      </c>
      <c r="S2020">
        <f t="shared" ref="S2020:S2083" si="664">B2020/A2020</f>
        <v>1.5714285714285714</v>
      </c>
      <c r="T2020">
        <f t="shared" ref="T2020:T2083" si="665">D2020/A2020</f>
        <v>0.2857142857142857</v>
      </c>
      <c r="V2020" s="4">
        <f t="shared" ref="V2020:V2083" si="666">A2020*12+(B2020-1)*1.007825+C2020*14.003074+D2020*15.9949146+E2020*31.9720707+F2020*30.9737615+0.0005485799</f>
        <v>507.29634037990002</v>
      </c>
      <c r="W2020">
        <f t="shared" ref="W2020:W2083" si="667">1+A2020-B2020/2+C2020/2+F2020/2</f>
        <v>7</v>
      </c>
      <c r="X2020">
        <f t="shared" ref="X2020:X2083" si="668">W2020/A2020</f>
        <v>0.25</v>
      </c>
      <c r="Y2020">
        <f t="shared" ref="Y2020:Y2083" si="669">W2020/B2020</f>
        <v>0.15909090909090909</v>
      </c>
      <c r="Z2020">
        <f t="shared" ref="Z2020:Z2083" si="670">W2020/D2020</f>
        <v>0.875</v>
      </c>
      <c r="AA2020" t="str">
        <f t="shared" ref="AA2020:AA2083" si="671">IF(X2020&gt;=0.3,IF(X2020&lt;=0.68,IF(Y2020&gt;=0.2,IF(Y2020&lt;=0.95,IF(Z2020&gt;=0.77,IF(Z2020&lt;=1.75,"CRAM","O"),"O"),"O"),"O"),"O"),"O")</f>
        <v>O</v>
      </c>
      <c r="AD2020">
        <f t="shared" ref="AD2020:AD2083" si="672">(1+A2020-D2020/2-E2020-B2020/2)/(A2020-D2020/2-E2020-C2020-F2020)</f>
        <v>0.125</v>
      </c>
      <c r="AF2020" t="str">
        <f t="shared" ref="AF2020:AF2083" si="673">IF(AD2020&gt;0.66,"CondAr","----")</f>
        <v>----</v>
      </c>
      <c r="AG2020" t="str">
        <f t="shared" ref="AG2020:AG2083" si="674">IF(AND((AD2020&gt;0.5),(AD2020&lt;=0.66)),"Aromatic","----")</f>
        <v>----</v>
      </c>
      <c r="AH2020" t="str">
        <f t="shared" ref="AH2020:AH2083" si="675">IF(AND((AD2020&lt;=0.5),(S2020&lt;1.5)),"HUnSatLig","----")</f>
        <v>----</v>
      </c>
      <c r="AI2020" t="str">
        <f t="shared" ref="AI2020:AI2083" si="676">IF(AND((T2020&lt;0.6),(S2020&gt;=1.5),(C2020=0)),"AlipatNoN","----")</f>
        <v>AlipatNoN</v>
      </c>
      <c r="AJ2020" t="str">
        <f t="shared" ref="AJ2020:AJ2083" si="677">IF(AND((S2020&gt;=1.5),(T2020&gt;=0.6)),"SatFACarb","----")</f>
        <v>----</v>
      </c>
      <c r="AK2020" t="str">
        <f t="shared" ref="AK2020:AK2083" si="678">IF(AND((T2020&lt;0.6),(S2020&gt;=1.5),(C2020&gt;0)),"Alipat+N","----")</f>
        <v>----</v>
      </c>
      <c r="AM2020" s="4">
        <f t="shared" ref="AM2020:AM2083" si="679">V2020*(44/43.989828)</f>
        <v>507.41364518896501</v>
      </c>
      <c r="AN2020" s="4">
        <f t="shared" ref="AN2020:AN2083" si="680">INT(AM2020)</f>
        <v>507</v>
      </c>
      <c r="AO2020" s="4">
        <f t="shared" ref="AO2020:AO2083" si="681">AM2020-AN2020</f>
        <v>0.41364518896500613</v>
      </c>
    </row>
    <row r="2021" spans="1:41" x14ac:dyDescent="0.25">
      <c r="A2021">
        <v>28</v>
      </c>
      <c r="B2021">
        <v>44</v>
      </c>
      <c r="C2021">
        <v>0</v>
      </c>
      <c r="D2021">
        <v>9</v>
      </c>
      <c r="E2021">
        <v>0</v>
      </c>
      <c r="F2021">
        <v>0</v>
      </c>
      <c r="H2021">
        <v>523.29125499999998</v>
      </c>
      <c r="J2021">
        <v>0</v>
      </c>
      <c r="K2021">
        <v>0</v>
      </c>
      <c r="L2021">
        <v>0</v>
      </c>
      <c r="M2021" t="str">
        <f t="shared" si="663"/>
        <v>No</v>
      </c>
      <c r="N2021">
        <f t="shared" si="662"/>
        <v>0</v>
      </c>
      <c r="O2021">
        <v>2627476</v>
      </c>
      <c r="P2021">
        <v>5383982</v>
      </c>
      <c r="Q2021">
        <v>3538640</v>
      </c>
      <c r="S2021">
        <f t="shared" si="664"/>
        <v>1.5714285714285714</v>
      </c>
      <c r="T2021">
        <f t="shared" si="665"/>
        <v>0.32142857142857145</v>
      </c>
      <c r="V2021" s="4">
        <f t="shared" si="666"/>
        <v>523.29125497990003</v>
      </c>
      <c r="W2021">
        <f t="shared" si="667"/>
        <v>7</v>
      </c>
      <c r="X2021">
        <f t="shared" si="668"/>
        <v>0.25</v>
      </c>
      <c r="Y2021">
        <f t="shared" si="669"/>
        <v>0.15909090909090909</v>
      </c>
      <c r="Z2021">
        <f t="shared" si="670"/>
        <v>0.77777777777777779</v>
      </c>
      <c r="AA2021" t="str">
        <f t="shared" si="671"/>
        <v>O</v>
      </c>
      <c r="AD2021">
        <f t="shared" si="672"/>
        <v>0.10638297872340426</v>
      </c>
      <c r="AF2021" t="str">
        <f t="shared" si="673"/>
        <v>----</v>
      </c>
      <c r="AG2021" t="str">
        <f t="shared" si="674"/>
        <v>----</v>
      </c>
      <c r="AH2021" t="str">
        <f t="shared" si="675"/>
        <v>----</v>
      </c>
      <c r="AI2021" t="str">
        <f t="shared" si="676"/>
        <v>AlipatNoN</v>
      </c>
      <c r="AJ2021" t="str">
        <f t="shared" si="677"/>
        <v>----</v>
      </c>
      <c r="AK2021" t="str">
        <f t="shared" si="678"/>
        <v>----</v>
      </c>
      <c r="AM2021" s="4">
        <f t="shared" si="679"/>
        <v>523.41225837745026</v>
      </c>
      <c r="AN2021" s="4">
        <f t="shared" si="680"/>
        <v>523</v>
      </c>
      <c r="AO2021" s="4">
        <f t="shared" si="681"/>
        <v>0.41225837745025729</v>
      </c>
    </row>
    <row r="2022" spans="1:41" x14ac:dyDescent="0.25">
      <c r="A2022">
        <v>28</v>
      </c>
      <c r="B2022">
        <v>44</v>
      </c>
      <c r="C2022">
        <v>0</v>
      </c>
      <c r="D2022">
        <v>10</v>
      </c>
      <c r="E2022">
        <v>0</v>
      </c>
      <c r="F2022">
        <v>0</v>
      </c>
      <c r="H2022">
        <v>539.28616959999999</v>
      </c>
      <c r="J2022">
        <v>0</v>
      </c>
      <c r="K2022">
        <v>0</v>
      </c>
      <c r="L2022">
        <v>0</v>
      </c>
      <c r="M2022" t="str">
        <f t="shared" si="663"/>
        <v>No</v>
      </c>
      <c r="N2022">
        <f t="shared" si="662"/>
        <v>0</v>
      </c>
      <c r="O2022">
        <v>3346987</v>
      </c>
      <c r="P2022">
        <v>5378685</v>
      </c>
      <c r="Q2022">
        <v>4355112</v>
      </c>
      <c r="S2022">
        <f t="shared" si="664"/>
        <v>1.5714285714285714</v>
      </c>
      <c r="T2022">
        <f t="shared" si="665"/>
        <v>0.35714285714285715</v>
      </c>
      <c r="V2022" s="4">
        <f t="shared" si="666"/>
        <v>539.28616957990005</v>
      </c>
      <c r="W2022">
        <f t="shared" si="667"/>
        <v>7</v>
      </c>
      <c r="X2022">
        <f t="shared" si="668"/>
        <v>0.25</v>
      </c>
      <c r="Y2022">
        <f t="shared" si="669"/>
        <v>0.15909090909090909</v>
      </c>
      <c r="Z2022">
        <f t="shared" si="670"/>
        <v>0.7</v>
      </c>
      <c r="AA2022" t="str">
        <f t="shared" si="671"/>
        <v>O</v>
      </c>
      <c r="AD2022">
        <f t="shared" si="672"/>
        <v>8.6956521739130432E-2</v>
      </c>
      <c r="AF2022" t="str">
        <f t="shared" si="673"/>
        <v>----</v>
      </c>
      <c r="AG2022" t="str">
        <f t="shared" si="674"/>
        <v>----</v>
      </c>
      <c r="AH2022" t="str">
        <f t="shared" si="675"/>
        <v>----</v>
      </c>
      <c r="AI2022" t="str">
        <f t="shared" si="676"/>
        <v>AlipatNoN</v>
      </c>
      <c r="AJ2022" t="str">
        <f t="shared" si="677"/>
        <v>----</v>
      </c>
      <c r="AK2022" t="str">
        <f t="shared" si="678"/>
        <v>----</v>
      </c>
      <c r="AM2022" s="4">
        <f t="shared" si="679"/>
        <v>539.41087156593562</v>
      </c>
      <c r="AN2022" s="4">
        <f t="shared" si="680"/>
        <v>539</v>
      </c>
      <c r="AO2022" s="4">
        <f t="shared" si="681"/>
        <v>0.41087156593562213</v>
      </c>
    </row>
    <row r="2023" spans="1:41" x14ac:dyDescent="0.25">
      <c r="A2023">
        <v>28</v>
      </c>
      <c r="B2023">
        <v>44</v>
      </c>
      <c r="C2023">
        <v>0</v>
      </c>
      <c r="D2023">
        <v>11</v>
      </c>
      <c r="E2023">
        <v>0</v>
      </c>
      <c r="F2023">
        <v>0</v>
      </c>
      <c r="H2023">
        <v>555.28108420000001</v>
      </c>
      <c r="J2023">
        <v>0</v>
      </c>
      <c r="K2023">
        <v>0</v>
      </c>
      <c r="L2023">
        <v>0</v>
      </c>
      <c r="M2023" t="str">
        <f t="shared" si="663"/>
        <v>No</v>
      </c>
      <c r="N2023">
        <f t="shared" si="662"/>
        <v>0</v>
      </c>
      <c r="O2023">
        <v>3728489</v>
      </c>
      <c r="P2023">
        <v>4746137</v>
      </c>
      <c r="Q2023">
        <v>4107882</v>
      </c>
      <c r="S2023">
        <f t="shared" si="664"/>
        <v>1.5714285714285714</v>
      </c>
      <c r="T2023">
        <f t="shared" si="665"/>
        <v>0.39285714285714285</v>
      </c>
      <c r="V2023" s="4">
        <f t="shared" si="666"/>
        <v>555.28108417990006</v>
      </c>
      <c r="W2023">
        <f t="shared" si="667"/>
        <v>7</v>
      </c>
      <c r="X2023">
        <f t="shared" si="668"/>
        <v>0.25</v>
      </c>
      <c r="Y2023">
        <f t="shared" si="669"/>
        <v>0.15909090909090909</v>
      </c>
      <c r="Z2023">
        <f t="shared" si="670"/>
        <v>0.63636363636363635</v>
      </c>
      <c r="AA2023" t="str">
        <f t="shared" si="671"/>
        <v>O</v>
      </c>
      <c r="AD2023">
        <f t="shared" si="672"/>
        <v>6.6666666666666666E-2</v>
      </c>
      <c r="AF2023" t="str">
        <f t="shared" si="673"/>
        <v>----</v>
      </c>
      <c r="AG2023" t="str">
        <f t="shared" si="674"/>
        <v>----</v>
      </c>
      <c r="AH2023" t="str">
        <f t="shared" si="675"/>
        <v>----</v>
      </c>
      <c r="AI2023" t="str">
        <f t="shared" si="676"/>
        <v>AlipatNoN</v>
      </c>
      <c r="AJ2023" t="str">
        <f t="shared" si="677"/>
        <v>----</v>
      </c>
      <c r="AK2023" t="str">
        <f t="shared" si="678"/>
        <v>----</v>
      </c>
      <c r="AM2023" s="4">
        <f t="shared" si="679"/>
        <v>555.40948475442099</v>
      </c>
      <c r="AN2023" s="4">
        <f t="shared" si="680"/>
        <v>555</v>
      </c>
      <c r="AO2023" s="4">
        <f t="shared" si="681"/>
        <v>0.40948475442098697</v>
      </c>
    </row>
    <row r="2024" spans="1:41" x14ac:dyDescent="0.25">
      <c r="A2024">
        <v>28</v>
      </c>
      <c r="B2024">
        <v>44</v>
      </c>
      <c r="C2024">
        <v>0</v>
      </c>
      <c r="D2024">
        <v>12</v>
      </c>
      <c r="E2024">
        <v>0</v>
      </c>
      <c r="F2024">
        <v>0</v>
      </c>
      <c r="H2024">
        <v>571.27599880000002</v>
      </c>
      <c r="J2024">
        <v>0</v>
      </c>
      <c r="K2024">
        <v>0</v>
      </c>
      <c r="L2024">
        <v>0</v>
      </c>
      <c r="M2024" t="str">
        <f t="shared" si="663"/>
        <v>No</v>
      </c>
      <c r="N2024">
        <f t="shared" si="662"/>
        <v>0</v>
      </c>
      <c r="O2024">
        <v>3206034</v>
      </c>
      <c r="P2024">
        <v>4690942</v>
      </c>
      <c r="Q2024">
        <v>3801232</v>
      </c>
      <c r="S2024">
        <f t="shared" si="664"/>
        <v>1.5714285714285714</v>
      </c>
      <c r="T2024">
        <f t="shared" si="665"/>
        <v>0.42857142857142855</v>
      </c>
      <c r="V2024" s="4">
        <f t="shared" si="666"/>
        <v>571.27599877990008</v>
      </c>
      <c r="W2024">
        <f t="shared" si="667"/>
        <v>7</v>
      </c>
      <c r="X2024">
        <f t="shared" si="668"/>
        <v>0.25</v>
      </c>
      <c r="Y2024">
        <f t="shared" si="669"/>
        <v>0.15909090909090909</v>
      </c>
      <c r="Z2024">
        <f t="shared" si="670"/>
        <v>0.58333333333333337</v>
      </c>
      <c r="AA2024" t="str">
        <f t="shared" si="671"/>
        <v>O</v>
      </c>
      <c r="AD2024">
        <f t="shared" si="672"/>
        <v>4.5454545454545456E-2</v>
      </c>
      <c r="AF2024" t="str">
        <f t="shared" si="673"/>
        <v>----</v>
      </c>
      <c r="AG2024" t="str">
        <f t="shared" si="674"/>
        <v>----</v>
      </c>
      <c r="AH2024" t="str">
        <f t="shared" si="675"/>
        <v>----</v>
      </c>
      <c r="AI2024" t="str">
        <f t="shared" si="676"/>
        <v>AlipatNoN</v>
      </c>
      <c r="AJ2024" t="str">
        <f t="shared" si="677"/>
        <v>----</v>
      </c>
      <c r="AK2024" t="str">
        <f t="shared" si="678"/>
        <v>----</v>
      </c>
      <c r="AM2024" s="4">
        <f t="shared" si="679"/>
        <v>571.40809794290624</v>
      </c>
      <c r="AN2024" s="4">
        <f t="shared" si="680"/>
        <v>571</v>
      </c>
      <c r="AO2024" s="4">
        <f t="shared" si="681"/>
        <v>0.40809794290623813</v>
      </c>
    </row>
    <row r="2025" spans="1:41" x14ac:dyDescent="0.25">
      <c r="A2025">
        <v>28</v>
      </c>
      <c r="B2025">
        <v>44</v>
      </c>
      <c r="C2025">
        <v>0</v>
      </c>
      <c r="D2025">
        <v>13</v>
      </c>
      <c r="E2025">
        <v>0</v>
      </c>
      <c r="F2025">
        <v>0</v>
      </c>
      <c r="H2025">
        <v>587.27091340000004</v>
      </c>
      <c r="J2025">
        <v>0</v>
      </c>
      <c r="K2025">
        <v>0</v>
      </c>
      <c r="L2025">
        <v>0</v>
      </c>
      <c r="M2025" t="str">
        <f t="shared" si="663"/>
        <v>No</v>
      </c>
      <c r="N2025">
        <f t="shared" si="662"/>
        <v>0</v>
      </c>
      <c r="O2025">
        <v>2230955</v>
      </c>
      <c r="P2025">
        <v>3054846</v>
      </c>
      <c r="Q2025">
        <v>3314535</v>
      </c>
      <c r="S2025">
        <f t="shared" si="664"/>
        <v>1.5714285714285714</v>
      </c>
      <c r="T2025">
        <f t="shared" si="665"/>
        <v>0.4642857142857143</v>
      </c>
      <c r="V2025" s="4">
        <f t="shared" si="666"/>
        <v>587.27091337990009</v>
      </c>
      <c r="W2025">
        <f t="shared" si="667"/>
        <v>7</v>
      </c>
      <c r="X2025">
        <f t="shared" si="668"/>
        <v>0.25</v>
      </c>
      <c r="Y2025">
        <f t="shared" si="669"/>
        <v>0.15909090909090909</v>
      </c>
      <c r="Z2025">
        <f t="shared" si="670"/>
        <v>0.53846153846153844</v>
      </c>
      <c r="AA2025" t="str">
        <f t="shared" si="671"/>
        <v>O</v>
      </c>
      <c r="AD2025">
        <f t="shared" si="672"/>
        <v>2.3255813953488372E-2</v>
      </c>
      <c r="AF2025" t="str">
        <f t="shared" si="673"/>
        <v>----</v>
      </c>
      <c r="AG2025" t="str">
        <f t="shared" si="674"/>
        <v>----</v>
      </c>
      <c r="AH2025" t="str">
        <f t="shared" si="675"/>
        <v>----</v>
      </c>
      <c r="AI2025" t="str">
        <f t="shared" si="676"/>
        <v>AlipatNoN</v>
      </c>
      <c r="AJ2025" t="str">
        <f t="shared" si="677"/>
        <v>----</v>
      </c>
      <c r="AK2025" t="str">
        <f t="shared" si="678"/>
        <v>----</v>
      </c>
      <c r="AM2025" s="4">
        <f t="shared" si="679"/>
        <v>587.4067111313916</v>
      </c>
      <c r="AN2025" s="4">
        <f t="shared" si="680"/>
        <v>587</v>
      </c>
      <c r="AO2025" s="4">
        <f t="shared" si="681"/>
        <v>0.40671113139160298</v>
      </c>
    </row>
    <row r="2026" spans="1:41" x14ac:dyDescent="0.25">
      <c r="A2026">
        <v>28</v>
      </c>
      <c r="B2026">
        <v>44</v>
      </c>
      <c r="C2026">
        <v>0</v>
      </c>
      <c r="D2026">
        <v>14</v>
      </c>
      <c r="E2026">
        <v>0</v>
      </c>
      <c r="F2026">
        <v>0</v>
      </c>
      <c r="H2026">
        <v>603.26582800000006</v>
      </c>
      <c r="J2026">
        <v>0</v>
      </c>
      <c r="K2026">
        <v>0</v>
      </c>
      <c r="L2026">
        <v>0</v>
      </c>
      <c r="M2026" t="str">
        <f t="shared" si="663"/>
        <v>No</v>
      </c>
      <c r="N2026">
        <f t="shared" si="662"/>
        <v>0</v>
      </c>
      <c r="O2026">
        <v>1869629</v>
      </c>
      <c r="P2026">
        <v>2196193</v>
      </c>
      <c r="Q2026">
        <v>1931910</v>
      </c>
      <c r="S2026">
        <f t="shared" si="664"/>
        <v>1.5714285714285714</v>
      </c>
      <c r="T2026">
        <f t="shared" si="665"/>
        <v>0.5</v>
      </c>
      <c r="V2026" s="4">
        <f t="shared" si="666"/>
        <v>603.26582797990011</v>
      </c>
      <c r="W2026">
        <f t="shared" si="667"/>
        <v>7</v>
      </c>
      <c r="X2026">
        <f t="shared" si="668"/>
        <v>0.25</v>
      </c>
      <c r="Y2026">
        <f t="shared" si="669"/>
        <v>0.15909090909090909</v>
      </c>
      <c r="Z2026">
        <f t="shared" si="670"/>
        <v>0.5</v>
      </c>
      <c r="AA2026" t="str">
        <f t="shared" si="671"/>
        <v>O</v>
      </c>
      <c r="AD2026">
        <f t="shared" si="672"/>
        <v>0</v>
      </c>
      <c r="AF2026" t="str">
        <f t="shared" si="673"/>
        <v>----</v>
      </c>
      <c r="AG2026" t="str">
        <f t="shared" si="674"/>
        <v>----</v>
      </c>
      <c r="AH2026" t="str">
        <f t="shared" si="675"/>
        <v>----</v>
      </c>
      <c r="AI2026" t="str">
        <f t="shared" si="676"/>
        <v>AlipatNoN</v>
      </c>
      <c r="AJ2026" t="str">
        <f t="shared" si="677"/>
        <v>----</v>
      </c>
      <c r="AK2026" t="str">
        <f t="shared" si="678"/>
        <v>----</v>
      </c>
      <c r="AM2026" s="4">
        <f t="shared" si="679"/>
        <v>603.40532431987685</v>
      </c>
      <c r="AN2026" s="4">
        <f t="shared" si="680"/>
        <v>603</v>
      </c>
      <c r="AO2026" s="4">
        <f t="shared" si="681"/>
        <v>0.40532431987685413</v>
      </c>
    </row>
    <row r="2027" spans="1:41" x14ac:dyDescent="0.25">
      <c r="A2027">
        <v>28</v>
      </c>
      <c r="B2027">
        <v>44</v>
      </c>
      <c r="C2027">
        <v>0</v>
      </c>
      <c r="D2027">
        <v>21</v>
      </c>
      <c r="E2027">
        <v>0</v>
      </c>
      <c r="F2027">
        <v>0</v>
      </c>
      <c r="H2027">
        <v>715.23023020000005</v>
      </c>
      <c r="J2027">
        <v>0</v>
      </c>
      <c r="K2027">
        <v>0</v>
      </c>
      <c r="L2027">
        <v>0</v>
      </c>
      <c r="M2027" t="str">
        <f t="shared" si="663"/>
        <v>No</v>
      </c>
      <c r="N2027">
        <f t="shared" si="662"/>
        <v>0</v>
      </c>
      <c r="O2027">
        <v>1426421</v>
      </c>
      <c r="P2027">
        <v>1561502</v>
      </c>
      <c r="Q2027">
        <v>1828988</v>
      </c>
      <c r="S2027">
        <f t="shared" si="664"/>
        <v>1.5714285714285714</v>
      </c>
      <c r="T2027">
        <f t="shared" si="665"/>
        <v>0.75</v>
      </c>
      <c r="V2027" s="4">
        <f t="shared" si="666"/>
        <v>715.2302301799001</v>
      </c>
      <c r="W2027">
        <f t="shared" si="667"/>
        <v>7</v>
      </c>
      <c r="X2027">
        <f t="shared" si="668"/>
        <v>0.25</v>
      </c>
      <c r="Y2027">
        <f t="shared" si="669"/>
        <v>0.15909090909090909</v>
      </c>
      <c r="Z2027">
        <f t="shared" si="670"/>
        <v>0.33333333333333331</v>
      </c>
      <c r="AA2027" t="str">
        <f t="shared" si="671"/>
        <v>O</v>
      </c>
      <c r="AD2027">
        <f t="shared" si="672"/>
        <v>-0.2</v>
      </c>
      <c r="AF2027" t="str">
        <f t="shared" si="673"/>
        <v>----</v>
      </c>
      <c r="AG2027" t="str">
        <f t="shared" si="674"/>
        <v>----</v>
      </c>
      <c r="AH2027" t="str">
        <f t="shared" si="675"/>
        <v>----</v>
      </c>
      <c r="AI2027" t="str">
        <f t="shared" si="676"/>
        <v>----</v>
      </c>
      <c r="AJ2027" t="str">
        <f t="shared" si="677"/>
        <v>SatFACarb</v>
      </c>
      <c r="AK2027" t="str">
        <f t="shared" si="678"/>
        <v>----</v>
      </c>
      <c r="AM2027" s="4">
        <f t="shared" si="679"/>
        <v>715.39561663927395</v>
      </c>
      <c r="AN2027" s="4">
        <f t="shared" si="680"/>
        <v>715</v>
      </c>
      <c r="AO2027" s="4">
        <f t="shared" si="681"/>
        <v>0.3956166392739533</v>
      </c>
    </row>
    <row r="2028" spans="1:41" x14ac:dyDescent="0.25">
      <c r="A2028">
        <v>28</v>
      </c>
      <c r="B2028">
        <v>46</v>
      </c>
      <c r="C2028">
        <v>0</v>
      </c>
      <c r="D2028">
        <v>10</v>
      </c>
      <c r="E2028">
        <v>0</v>
      </c>
      <c r="F2028">
        <v>0</v>
      </c>
      <c r="H2028">
        <v>541.30181960000004</v>
      </c>
      <c r="J2028">
        <v>0</v>
      </c>
      <c r="K2028">
        <v>0</v>
      </c>
      <c r="L2028">
        <v>0</v>
      </c>
      <c r="M2028" t="str">
        <f t="shared" si="663"/>
        <v>No</v>
      </c>
      <c r="N2028">
        <f t="shared" si="662"/>
        <v>0</v>
      </c>
      <c r="O2028">
        <v>1861616</v>
      </c>
      <c r="P2028">
        <v>2860599</v>
      </c>
      <c r="Q2028">
        <v>2491898</v>
      </c>
      <c r="S2028">
        <f t="shared" si="664"/>
        <v>1.6428571428571428</v>
      </c>
      <c r="T2028">
        <f t="shared" si="665"/>
        <v>0.35714285714285715</v>
      </c>
      <c r="V2028" s="4">
        <f t="shared" si="666"/>
        <v>541.3018195799001</v>
      </c>
      <c r="W2028">
        <f t="shared" si="667"/>
        <v>6</v>
      </c>
      <c r="X2028">
        <f t="shared" si="668"/>
        <v>0.21428571428571427</v>
      </c>
      <c r="Y2028">
        <f t="shared" si="669"/>
        <v>0.13043478260869565</v>
      </c>
      <c r="Z2028">
        <f t="shared" si="670"/>
        <v>0.6</v>
      </c>
      <c r="AA2028" t="str">
        <f t="shared" si="671"/>
        <v>O</v>
      </c>
      <c r="AD2028">
        <f t="shared" si="672"/>
        <v>4.3478260869565216E-2</v>
      </c>
      <c r="AF2028" t="str">
        <f t="shared" si="673"/>
        <v>----</v>
      </c>
      <c r="AG2028" t="str">
        <f t="shared" si="674"/>
        <v>----</v>
      </c>
      <c r="AH2028" t="str">
        <f t="shared" si="675"/>
        <v>----</v>
      </c>
      <c r="AI2028" t="str">
        <f t="shared" si="676"/>
        <v>AlipatNoN</v>
      </c>
      <c r="AJ2028" t="str">
        <f t="shared" si="677"/>
        <v>----</v>
      </c>
      <c r="AK2028" t="str">
        <f t="shared" si="678"/>
        <v>----</v>
      </c>
      <c r="AM2028" s="4">
        <f t="shared" si="679"/>
        <v>541.42698765531884</v>
      </c>
      <c r="AN2028" s="4">
        <f t="shared" si="680"/>
        <v>541</v>
      </c>
      <c r="AO2028" s="4">
        <f t="shared" si="681"/>
        <v>0.42698765531883964</v>
      </c>
    </row>
    <row r="2029" spans="1:41" x14ac:dyDescent="0.25">
      <c r="A2029">
        <v>28</v>
      </c>
      <c r="B2029">
        <v>46</v>
      </c>
      <c r="C2029">
        <v>0</v>
      </c>
      <c r="D2029">
        <v>11</v>
      </c>
      <c r="E2029">
        <v>0</v>
      </c>
      <c r="F2029">
        <v>0</v>
      </c>
      <c r="H2029">
        <v>557.29673419999995</v>
      </c>
      <c r="J2029">
        <v>0</v>
      </c>
      <c r="K2029">
        <v>0</v>
      </c>
      <c r="L2029">
        <v>0</v>
      </c>
      <c r="M2029" t="str">
        <f t="shared" si="663"/>
        <v>No</v>
      </c>
      <c r="N2029">
        <f t="shared" si="662"/>
        <v>0</v>
      </c>
      <c r="O2029">
        <v>1759802</v>
      </c>
      <c r="P2029">
        <v>3750695</v>
      </c>
      <c r="Q2029">
        <v>3080746</v>
      </c>
      <c r="S2029">
        <f t="shared" si="664"/>
        <v>1.6428571428571428</v>
      </c>
      <c r="T2029">
        <f t="shared" si="665"/>
        <v>0.39285714285714285</v>
      </c>
      <c r="V2029" s="4">
        <f t="shared" si="666"/>
        <v>557.2967341799</v>
      </c>
      <c r="W2029">
        <f t="shared" si="667"/>
        <v>6</v>
      </c>
      <c r="X2029">
        <f t="shared" si="668"/>
        <v>0.21428571428571427</v>
      </c>
      <c r="Y2029">
        <f t="shared" si="669"/>
        <v>0.13043478260869565</v>
      </c>
      <c r="Z2029">
        <f t="shared" si="670"/>
        <v>0.54545454545454541</v>
      </c>
      <c r="AA2029" t="str">
        <f t="shared" si="671"/>
        <v>O</v>
      </c>
      <c r="AD2029">
        <f t="shared" si="672"/>
        <v>2.2222222222222223E-2</v>
      </c>
      <c r="AF2029" t="str">
        <f t="shared" si="673"/>
        <v>----</v>
      </c>
      <c r="AG2029" t="str">
        <f t="shared" si="674"/>
        <v>----</v>
      </c>
      <c r="AH2029" t="str">
        <f t="shared" si="675"/>
        <v>----</v>
      </c>
      <c r="AI2029" t="str">
        <f t="shared" si="676"/>
        <v>AlipatNoN</v>
      </c>
      <c r="AJ2029" t="str">
        <f t="shared" si="677"/>
        <v>----</v>
      </c>
      <c r="AK2029" t="str">
        <f t="shared" si="678"/>
        <v>----</v>
      </c>
      <c r="AM2029" s="4">
        <f t="shared" si="679"/>
        <v>557.42560084380409</v>
      </c>
      <c r="AN2029" s="4">
        <f t="shared" si="680"/>
        <v>557</v>
      </c>
      <c r="AO2029" s="4">
        <f t="shared" si="681"/>
        <v>0.4256008438040908</v>
      </c>
    </row>
    <row r="2030" spans="1:41" x14ac:dyDescent="0.25">
      <c r="A2030">
        <v>28</v>
      </c>
      <c r="B2030">
        <v>46</v>
      </c>
      <c r="C2030">
        <v>0</v>
      </c>
      <c r="D2030">
        <v>12</v>
      </c>
      <c r="E2030">
        <v>0</v>
      </c>
      <c r="F2030">
        <v>0</v>
      </c>
      <c r="H2030">
        <v>573.29164879999996</v>
      </c>
      <c r="J2030">
        <v>0</v>
      </c>
      <c r="K2030">
        <v>0</v>
      </c>
      <c r="L2030">
        <v>0</v>
      </c>
      <c r="M2030" t="str">
        <f t="shared" si="663"/>
        <v>No</v>
      </c>
      <c r="N2030">
        <f t="shared" si="662"/>
        <v>0</v>
      </c>
      <c r="O2030">
        <v>2361751</v>
      </c>
      <c r="P2030">
        <v>3855248</v>
      </c>
      <c r="Q2030">
        <v>3699807</v>
      </c>
      <c r="S2030">
        <f t="shared" si="664"/>
        <v>1.6428571428571428</v>
      </c>
      <c r="T2030">
        <f t="shared" si="665"/>
        <v>0.42857142857142855</v>
      </c>
      <c r="V2030" s="4">
        <f t="shared" si="666"/>
        <v>573.29164877990002</v>
      </c>
      <c r="W2030">
        <f t="shared" si="667"/>
        <v>6</v>
      </c>
      <c r="X2030">
        <f t="shared" si="668"/>
        <v>0.21428571428571427</v>
      </c>
      <c r="Y2030">
        <f t="shared" si="669"/>
        <v>0.13043478260869565</v>
      </c>
      <c r="Z2030">
        <f t="shared" si="670"/>
        <v>0.5</v>
      </c>
      <c r="AA2030" t="str">
        <f t="shared" si="671"/>
        <v>O</v>
      </c>
      <c r="AD2030">
        <f t="shared" si="672"/>
        <v>0</v>
      </c>
      <c r="AF2030" t="str">
        <f t="shared" si="673"/>
        <v>----</v>
      </c>
      <c r="AG2030" t="str">
        <f t="shared" si="674"/>
        <v>----</v>
      </c>
      <c r="AH2030" t="str">
        <f t="shared" si="675"/>
        <v>----</v>
      </c>
      <c r="AI2030" t="str">
        <f t="shared" si="676"/>
        <v>AlipatNoN</v>
      </c>
      <c r="AJ2030" t="str">
        <f t="shared" si="677"/>
        <v>----</v>
      </c>
      <c r="AK2030" t="str">
        <f t="shared" si="678"/>
        <v>----</v>
      </c>
      <c r="AM2030" s="4">
        <f t="shared" si="679"/>
        <v>573.42421403228946</v>
      </c>
      <c r="AN2030" s="4">
        <f t="shared" si="680"/>
        <v>573</v>
      </c>
      <c r="AO2030" s="4">
        <f t="shared" si="681"/>
        <v>0.42421403228945564</v>
      </c>
    </row>
    <row r="2031" spans="1:41" x14ac:dyDescent="0.25">
      <c r="A2031">
        <v>28</v>
      </c>
      <c r="B2031">
        <v>46</v>
      </c>
      <c r="C2031">
        <v>0</v>
      </c>
      <c r="D2031">
        <v>13</v>
      </c>
      <c r="E2031">
        <v>0</v>
      </c>
      <c r="F2031">
        <v>0</v>
      </c>
      <c r="H2031">
        <v>589.28656339999998</v>
      </c>
      <c r="J2031">
        <v>0</v>
      </c>
      <c r="K2031">
        <v>0</v>
      </c>
      <c r="L2031">
        <v>0</v>
      </c>
      <c r="M2031" t="str">
        <f t="shared" si="663"/>
        <v>No</v>
      </c>
      <c r="N2031">
        <f t="shared" si="662"/>
        <v>0</v>
      </c>
      <c r="O2031">
        <v>1719023</v>
      </c>
      <c r="P2031">
        <v>2292910</v>
      </c>
      <c r="Q2031">
        <v>2550603</v>
      </c>
      <c r="S2031">
        <f t="shared" si="664"/>
        <v>1.6428571428571428</v>
      </c>
      <c r="T2031">
        <f t="shared" si="665"/>
        <v>0.4642857142857143</v>
      </c>
      <c r="V2031" s="4">
        <f t="shared" si="666"/>
        <v>589.28656337990003</v>
      </c>
      <c r="W2031">
        <f t="shared" si="667"/>
        <v>6</v>
      </c>
      <c r="X2031">
        <f t="shared" si="668"/>
        <v>0.21428571428571427</v>
      </c>
      <c r="Y2031">
        <f t="shared" si="669"/>
        <v>0.13043478260869565</v>
      </c>
      <c r="Z2031">
        <f t="shared" si="670"/>
        <v>0.46153846153846156</v>
      </c>
      <c r="AA2031" t="str">
        <f t="shared" si="671"/>
        <v>O</v>
      </c>
      <c r="AD2031">
        <f t="shared" si="672"/>
        <v>-2.3255813953488372E-2</v>
      </c>
      <c r="AF2031" t="str">
        <f t="shared" si="673"/>
        <v>----</v>
      </c>
      <c r="AG2031" t="str">
        <f t="shared" si="674"/>
        <v>----</v>
      </c>
      <c r="AH2031" t="str">
        <f t="shared" si="675"/>
        <v>----</v>
      </c>
      <c r="AI2031" t="str">
        <f t="shared" si="676"/>
        <v>AlipatNoN</v>
      </c>
      <c r="AJ2031" t="str">
        <f t="shared" si="677"/>
        <v>----</v>
      </c>
      <c r="AK2031" t="str">
        <f t="shared" si="678"/>
        <v>----</v>
      </c>
      <c r="AM2031" s="4">
        <f t="shared" si="679"/>
        <v>589.42282722077471</v>
      </c>
      <c r="AN2031" s="4">
        <f t="shared" si="680"/>
        <v>589</v>
      </c>
      <c r="AO2031" s="4">
        <f t="shared" si="681"/>
        <v>0.4228272207747068</v>
      </c>
    </row>
    <row r="2032" spans="1:41" x14ac:dyDescent="0.25">
      <c r="A2032">
        <v>28</v>
      </c>
      <c r="B2032">
        <v>46</v>
      </c>
      <c r="C2032">
        <v>0</v>
      </c>
      <c r="D2032">
        <v>14</v>
      </c>
      <c r="E2032">
        <v>0</v>
      </c>
      <c r="F2032">
        <v>0</v>
      </c>
      <c r="H2032">
        <v>605.28147799999999</v>
      </c>
      <c r="J2032">
        <v>0</v>
      </c>
      <c r="K2032">
        <v>0</v>
      </c>
      <c r="L2032">
        <v>0</v>
      </c>
      <c r="M2032" t="str">
        <f t="shared" si="663"/>
        <v>No</v>
      </c>
      <c r="N2032">
        <f t="shared" si="662"/>
        <v>0</v>
      </c>
      <c r="O2032">
        <v>1665437</v>
      </c>
      <c r="P2032">
        <v>1882796</v>
      </c>
      <c r="Q2032">
        <v>1747555</v>
      </c>
      <c r="S2032">
        <f t="shared" si="664"/>
        <v>1.6428571428571428</v>
      </c>
      <c r="T2032">
        <f t="shared" si="665"/>
        <v>0.5</v>
      </c>
      <c r="V2032" s="4">
        <f t="shared" si="666"/>
        <v>605.28147797990005</v>
      </c>
      <c r="W2032">
        <f t="shared" si="667"/>
        <v>6</v>
      </c>
      <c r="X2032">
        <f t="shared" si="668"/>
        <v>0.21428571428571427</v>
      </c>
      <c r="Y2032">
        <f t="shared" si="669"/>
        <v>0.13043478260869565</v>
      </c>
      <c r="Z2032">
        <f t="shared" si="670"/>
        <v>0.42857142857142855</v>
      </c>
      <c r="AA2032" t="str">
        <f t="shared" si="671"/>
        <v>O</v>
      </c>
      <c r="AD2032">
        <f t="shared" si="672"/>
        <v>-4.7619047619047616E-2</v>
      </c>
      <c r="AF2032" t="str">
        <f t="shared" si="673"/>
        <v>----</v>
      </c>
      <c r="AG2032" t="str">
        <f t="shared" si="674"/>
        <v>----</v>
      </c>
      <c r="AH2032" t="str">
        <f t="shared" si="675"/>
        <v>----</v>
      </c>
      <c r="AI2032" t="str">
        <f t="shared" si="676"/>
        <v>AlipatNoN</v>
      </c>
      <c r="AJ2032" t="str">
        <f t="shared" si="677"/>
        <v>----</v>
      </c>
      <c r="AK2032" t="str">
        <f t="shared" si="678"/>
        <v>----</v>
      </c>
      <c r="AM2032" s="4">
        <f t="shared" si="679"/>
        <v>605.42144040926007</v>
      </c>
      <c r="AN2032" s="4">
        <f t="shared" si="680"/>
        <v>605</v>
      </c>
      <c r="AO2032" s="4">
        <f t="shared" si="681"/>
        <v>0.42144040926007165</v>
      </c>
    </row>
    <row r="2033" spans="1:41" x14ac:dyDescent="0.25">
      <c r="A2033">
        <v>28</v>
      </c>
      <c r="B2033">
        <v>46</v>
      </c>
      <c r="C2033">
        <v>0</v>
      </c>
      <c r="D2033">
        <v>21</v>
      </c>
      <c r="E2033">
        <v>0</v>
      </c>
      <c r="F2033">
        <v>0</v>
      </c>
      <c r="H2033">
        <v>717.24588019999999</v>
      </c>
      <c r="J2033">
        <v>0</v>
      </c>
      <c r="K2033">
        <v>0</v>
      </c>
      <c r="L2033">
        <v>0</v>
      </c>
      <c r="M2033" t="str">
        <f t="shared" si="663"/>
        <v>No</v>
      </c>
      <c r="N2033">
        <f t="shared" si="662"/>
        <v>0</v>
      </c>
      <c r="O2033">
        <v>1568180</v>
      </c>
      <c r="P2033">
        <v>1634671</v>
      </c>
      <c r="Q2033">
        <v>1630027</v>
      </c>
      <c r="S2033">
        <f t="shared" si="664"/>
        <v>1.6428571428571428</v>
      </c>
      <c r="T2033">
        <f t="shared" si="665"/>
        <v>0.75</v>
      </c>
      <c r="V2033" s="4">
        <f t="shared" si="666"/>
        <v>717.24588017990004</v>
      </c>
      <c r="W2033">
        <f t="shared" si="667"/>
        <v>6</v>
      </c>
      <c r="X2033">
        <f t="shared" si="668"/>
        <v>0.21428571428571427</v>
      </c>
      <c r="Y2033">
        <f t="shared" si="669"/>
        <v>0.13043478260869565</v>
      </c>
      <c r="Z2033">
        <f t="shared" si="670"/>
        <v>0.2857142857142857</v>
      </c>
      <c r="AA2033" t="str">
        <f t="shared" si="671"/>
        <v>O</v>
      </c>
      <c r="AD2033">
        <f t="shared" si="672"/>
        <v>-0.25714285714285712</v>
      </c>
      <c r="AF2033" t="str">
        <f t="shared" si="673"/>
        <v>----</v>
      </c>
      <c r="AG2033" t="str">
        <f t="shared" si="674"/>
        <v>----</v>
      </c>
      <c r="AH2033" t="str">
        <f t="shared" si="675"/>
        <v>----</v>
      </c>
      <c r="AI2033" t="str">
        <f t="shared" si="676"/>
        <v>----</v>
      </c>
      <c r="AJ2033" t="str">
        <f t="shared" si="677"/>
        <v>SatFACarb</v>
      </c>
      <c r="AK2033" t="str">
        <f t="shared" si="678"/>
        <v>----</v>
      </c>
      <c r="AM2033" s="4">
        <f t="shared" si="679"/>
        <v>717.41173272865717</v>
      </c>
      <c r="AN2033" s="4">
        <f t="shared" si="680"/>
        <v>717</v>
      </c>
      <c r="AO2033" s="4">
        <f t="shared" si="681"/>
        <v>0.41173272865717081</v>
      </c>
    </row>
    <row r="2034" spans="1:41" x14ac:dyDescent="0.25">
      <c r="A2034">
        <v>28</v>
      </c>
      <c r="B2034">
        <v>48</v>
      </c>
      <c r="C2034">
        <v>0</v>
      </c>
      <c r="D2034">
        <v>11</v>
      </c>
      <c r="E2034">
        <v>0</v>
      </c>
      <c r="F2034">
        <v>0</v>
      </c>
      <c r="H2034">
        <v>559.3123842</v>
      </c>
      <c r="J2034">
        <v>0</v>
      </c>
      <c r="K2034">
        <v>0</v>
      </c>
      <c r="L2034">
        <v>0</v>
      </c>
      <c r="M2034" t="str">
        <f t="shared" si="663"/>
        <v>No</v>
      </c>
      <c r="N2034">
        <f t="shared" si="662"/>
        <v>0</v>
      </c>
      <c r="O2034">
        <v>1843216</v>
      </c>
      <c r="P2034">
        <v>2650803</v>
      </c>
      <c r="Q2034">
        <v>1633771</v>
      </c>
      <c r="S2034">
        <f t="shared" si="664"/>
        <v>1.7142857142857142</v>
      </c>
      <c r="T2034">
        <f t="shared" si="665"/>
        <v>0.39285714285714285</v>
      </c>
      <c r="V2034" s="4">
        <f t="shared" si="666"/>
        <v>559.31238417990005</v>
      </c>
      <c r="W2034">
        <f t="shared" si="667"/>
        <v>5</v>
      </c>
      <c r="X2034">
        <f t="shared" si="668"/>
        <v>0.17857142857142858</v>
      </c>
      <c r="Y2034">
        <f t="shared" si="669"/>
        <v>0.10416666666666667</v>
      </c>
      <c r="Z2034">
        <f t="shared" si="670"/>
        <v>0.45454545454545453</v>
      </c>
      <c r="AA2034" t="str">
        <f t="shared" si="671"/>
        <v>O</v>
      </c>
      <c r="AD2034">
        <f t="shared" si="672"/>
        <v>-2.2222222222222223E-2</v>
      </c>
      <c r="AF2034" t="str">
        <f t="shared" si="673"/>
        <v>----</v>
      </c>
      <c r="AG2034" t="str">
        <f t="shared" si="674"/>
        <v>----</v>
      </c>
      <c r="AH2034" t="str">
        <f t="shared" si="675"/>
        <v>----</v>
      </c>
      <c r="AI2034" t="str">
        <f t="shared" si="676"/>
        <v>AlipatNoN</v>
      </c>
      <c r="AJ2034" t="str">
        <f t="shared" si="677"/>
        <v>----</v>
      </c>
      <c r="AK2034" t="str">
        <f t="shared" si="678"/>
        <v>----</v>
      </c>
      <c r="AM2034" s="4">
        <f t="shared" si="679"/>
        <v>559.44171693318731</v>
      </c>
      <c r="AN2034" s="4">
        <f t="shared" si="680"/>
        <v>559</v>
      </c>
      <c r="AO2034" s="4">
        <f t="shared" si="681"/>
        <v>0.44171693318730831</v>
      </c>
    </row>
    <row r="2035" spans="1:41" x14ac:dyDescent="0.25">
      <c r="A2035">
        <v>28</v>
      </c>
      <c r="B2035">
        <v>48</v>
      </c>
      <c r="C2035">
        <v>0</v>
      </c>
      <c r="D2035">
        <v>18</v>
      </c>
      <c r="E2035">
        <v>0</v>
      </c>
      <c r="F2035">
        <v>0</v>
      </c>
      <c r="H2035">
        <v>671.27678639999999</v>
      </c>
      <c r="J2035">
        <v>0</v>
      </c>
      <c r="K2035">
        <v>0</v>
      </c>
      <c r="L2035">
        <v>0</v>
      </c>
      <c r="M2035" t="str">
        <f t="shared" si="663"/>
        <v>No</v>
      </c>
      <c r="N2035">
        <f t="shared" si="662"/>
        <v>0</v>
      </c>
      <c r="O2035">
        <v>1777051</v>
      </c>
      <c r="P2035">
        <v>2144388</v>
      </c>
      <c r="Q2035">
        <v>1964426</v>
      </c>
      <c r="S2035">
        <f t="shared" si="664"/>
        <v>1.7142857142857142</v>
      </c>
      <c r="T2035">
        <f t="shared" si="665"/>
        <v>0.6428571428571429</v>
      </c>
      <c r="V2035" s="4">
        <f t="shared" si="666"/>
        <v>671.27678637990005</v>
      </c>
      <c r="W2035">
        <f t="shared" si="667"/>
        <v>5</v>
      </c>
      <c r="X2035">
        <f t="shared" si="668"/>
        <v>0.17857142857142858</v>
      </c>
      <c r="Y2035">
        <f t="shared" si="669"/>
        <v>0.10416666666666667</v>
      </c>
      <c r="Z2035">
        <f t="shared" si="670"/>
        <v>0.27777777777777779</v>
      </c>
      <c r="AA2035" t="str">
        <f t="shared" si="671"/>
        <v>O</v>
      </c>
      <c r="AD2035">
        <f t="shared" si="672"/>
        <v>-0.21052631578947367</v>
      </c>
      <c r="AF2035" t="str">
        <f t="shared" si="673"/>
        <v>----</v>
      </c>
      <c r="AG2035" t="str">
        <f t="shared" si="674"/>
        <v>----</v>
      </c>
      <c r="AH2035" t="str">
        <f t="shared" si="675"/>
        <v>----</v>
      </c>
      <c r="AI2035" t="str">
        <f t="shared" si="676"/>
        <v>----</v>
      </c>
      <c r="AJ2035" t="str">
        <f t="shared" si="677"/>
        <v>SatFACarb</v>
      </c>
      <c r="AK2035" t="str">
        <f t="shared" si="678"/>
        <v>----</v>
      </c>
      <c r="AM2035" s="4">
        <f t="shared" si="679"/>
        <v>671.43200925258441</v>
      </c>
      <c r="AN2035" s="4">
        <f t="shared" si="680"/>
        <v>671</v>
      </c>
      <c r="AO2035" s="4">
        <f t="shared" si="681"/>
        <v>0.43200925258440748</v>
      </c>
    </row>
    <row r="2036" spans="1:41" x14ac:dyDescent="0.25">
      <c r="A2036">
        <v>29</v>
      </c>
      <c r="B2036">
        <v>32</v>
      </c>
      <c r="C2036">
        <v>1</v>
      </c>
      <c r="D2036">
        <v>3</v>
      </c>
      <c r="E2036">
        <v>0</v>
      </c>
      <c r="F2036">
        <v>1</v>
      </c>
      <c r="H2036">
        <v>472.20470289999997</v>
      </c>
      <c r="J2036">
        <v>0</v>
      </c>
      <c r="K2036">
        <v>0</v>
      </c>
      <c r="L2036">
        <v>0</v>
      </c>
      <c r="M2036" t="str">
        <f t="shared" si="663"/>
        <v>No</v>
      </c>
      <c r="N2036">
        <f t="shared" si="662"/>
        <v>0</v>
      </c>
      <c r="O2036">
        <v>2392538</v>
      </c>
      <c r="P2036">
        <v>2450728</v>
      </c>
      <c r="Q2036">
        <v>2305725</v>
      </c>
      <c r="S2036">
        <f t="shared" si="664"/>
        <v>1.103448275862069</v>
      </c>
      <c r="T2036">
        <f t="shared" si="665"/>
        <v>0.10344827586206896</v>
      </c>
      <c r="V2036" s="4">
        <f t="shared" si="666"/>
        <v>472.20470287990003</v>
      </c>
      <c r="W2036">
        <f t="shared" si="667"/>
        <v>15</v>
      </c>
      <c r="X2036">
        <f t="shared" si="668"/>
        <v>0.51724137931034486</v>
      </c>
      <c r="Y2036">
        <f t="shared" si="669"/>
        <v>0.46875</v>
      </c>
      <c r="Z2036">
        <f t="shared" si="670"/>
        <v>5</v>
      </c>
      <c r="AA2036" t="str">
        <f t="shared" si="671"/>
        <v>O</v>
      </c>
      <c r="AD2036">
        <f t="shared" si="672"/>
        <v>0.49019607843137253</v>
      </c>
      <c r="AF2036" t="str">
        <f t="shared" si="673"/>
        <v>----</v>
      </c>
      <c r="AG2036" t="str">
        <f t="shared" si="674"/>
        <v>----</v>
      </c>
      <c r="AH2036" t="str">
        <f t="shared" si="675"/>
        <v>HUnSatLig</v>
      </c>
      <c r="AI2036" t="str">
        <f t="shared" si="676"/>
        <v>----</v>
      </c>
      <c r="AJ2036" t="str">
        <f t="shared" si="677"/>
        <v>----</v>
      </c>
      <c r="AK2036" t="str">
        <f t="shared" si="678"/>
        <v>----</v>
      </c>
      <c r="AM2036" s="4">
        <f t="shared" si="679"/>
        <v>472.31389326449738</v>
      </c>
      <c r="AN2036" s="4">
        <f t="shared" si="680"/>
        <v>472</v>
      </c>
      <c r="AO2036" s="4">
        <f t="shared" si="681"/>
        <v>0.31389326449738064</v>
      </c>
    </row>
    <row r="2037" spans="1:41" x14ac:dyDescent="0.25">
      <c r="A2037">
        <v>29</v>
      </c>
      <c r="B2037">
        <v>36</v>
      </c>
      <c r="C2037">
        <v>0</v>
      </c>
      <c r="D2037">
        <v>10</v>
      </c>
      <c r="E2037">
        <v>0</v>
      </c>
      <c r="F2037">
        <v>0</v>
      </c>
      <c r="H2037">
        <v>543.22356960000002</v>
      </c>
      <c r="J2037">
        <v>0</v>
      </c>
      <c r="K2037">
        <v>0</v>
      </c>
      <c r="L2037">
        <v>0</v>
      </c>
      <c r="M2037" t="str">
        <f t="shared" si="663"/>
        <v>No</v>
      </c>
      <c r="N2037">
        <f t="shared" si="662"/>
        <v>0</v>
      </c>
      <c r="O2037">
        <v>2286520</v>
      </c>
      <c r="P2037">
        <v>2767341</v>
      </c>
      <c r="Q2037">
        <v>2382283</v>
      </c>
      <c r="S2037">
        <f t="shared" si="664"/>
        <v>1.2413793103448276</v>
      </c>
      <c r="T2037">
        <f t="shared" si="665"/>
        <v>0.34482758620689657</v>
      </c>
      <c r="V2037" s="4">
        <f t="shared" si="666"/>
        <v>543.22356957990007</v>
      </c>
      <c r="W2037">
        <f t="shared" si="667"/>
        <v>12</v>
      </c>
      <c r="X2037">
        <f t="shared" si="668"/>
        <v>0.41379310344827586</v>
      </c>
      <c r="Y2037">
        <f t="shared" si="669"/>
        <v>0.33333333333333331</v>
      </c>
      <c r="Z2037">
        <f t="shared" si="670"/>
        <v>1.2</v>
      </c>
      <c r="AA2037" t="str">
        <f t="shared" si="671"/>
        <v>CRAM</v>
      </c>
      <c r="AD2037">
        <f t="shared" si="672"/>
        <v>0.29166666666666669</v>
      </c>
      <c r="AF2037" t="str">
        <f t="shared" si="673"/>
        <v>----</v>
      </c>
      <c r="AG2037" t="str">
        <f t="shared" si="674"/>
        <v>----</v>
      </c>
      <c r="AH2037" t="str">
        <f t="shared" si="675"/>
        <v>HUnSatLig</v>
      </c>
      <c r="AI2037" t="str">
        <f t="shared" si="676"/>
        <v>----</v>
      </c>
      <c r="AJ2037" t="str">
        <f t="shared" si="677"/>
        <v>----</v>
      </c>
      <c r="AK2037" t="str">
        <f t="shared" si="678"/>
        <v>----</v>
      </c>
      <c r="AM2037" s="4">
        <f t="shared" si="679"/>
        <v>543.34918203170969</v>
      </c>
      <c r="AN2037" s="4">
        <f t="shared" si="680"/>
        <v>543</v>
      </c>
      <c r="AO2037" s="4">
        <f t="shared" si="681"/>
        <v>0.34918203170968809</v>
      </c>
    </row>
    <row r="2038" spans="1:41" x14ac:dyDescent="0.25">
      <c r="A2038">
        <v>29</v>
      </c>
      <c r="B2038">
        <v>36</v>
      </c>
      <c r="C2038">
        <v>0</v>
      </c>
      <c r="D2038">
        <v>11</v>
      </c>
      <c r="E2038">
        <v>0</v>
      </c>
      <c r="F2038">
        <v>0</v>
      </c>
      <c r="H2038">
        <v>559.21848420000003</v>
      </c>
      <c r="J2038">
        <v>0</v>
      </c>
      <c r="K2038">
        <v>0</v>
      </c>
      <c r="L2038">
        <v>0</v>
      </c>
      <c r="M2038" t="str">
        <f t="shared" si="663"/>
        <v>No</v>
      </c>
      <c r="N2038">
        <f t="shared" si="662"/>
        <v>0</v>
      </c>
      <c r="O2038">
        <v>2371090</v>
      </c>
      <c r="P2038">
        <v>2983096</v>
      </c>
      <c r="Q2038">
        <v>3069422</v>
      </c>
      <c r="S2038">
        <f t="shared" si="664"/>
        <v>1.2413793103448276</v>
      </c>
      <c r="T2038">
        <f t="shared" si="665"/>
        <v>0.37931034482758619</v>
      </c>
      <c r="V2038" s="4">
        <f t="shared" si="666"/>
        <v>559.21848417989997</v>
      </c>
      <c r="W2038">
        <f t="shared" si="667"/>
        <v>12</v>
      </c>
      <c r="X2038">
        <f t="shared" si="668"/>
        <v>0.41379310344827586</v>
      </c>
      <c r="Y2038">
        <f t="shared" si="669"/>
        <v>0.33333333333333331</v>
      </c>
      <c r="Z2038">
        <f t="shared" si="670"/>
        <v>1.0909090909090908</v>
      </c>
      <c r="AA2038" t="str">
        <f t="shared" si="671"/>
        <v>CRAM</v>
      </c>
      <c r="AD2038">
        <f t="shared" si="672"/>
        <v>0.27659574468085107</v>
      </c>
      <c r="AF2038" t="str">
        <f t="shared" si="673"/>
        <v>----</v>
      </c>
      <c r="AG2038" t="str">
        <f t="shared" si="674"/>
        <v>----</v>
      </c>
      <c r="AH2038" t="str">
        <f t="shared" si="675"/>
        <v>HUnSatLig</v>
      </c>
      <c r="AI2038" t="str">
        <f t="shared" si="676"/>
        <v>----</v>
      </c>
      <c r="AJ2038" t="str">
        <f t="shared" si="677"/>
        <v>----</v>
      </c>
      <c r="AK2038" t="str">
        <f t="shared" si="678"/>
        <v>----</v>
      </c>
      <c r="AM2038" s="4">
        <f t="shared" si="679"/>
        <v>559.34779522019494</v>
      </c>
      <c r="AN2038" s="4">
        <f t="shared" si="680"/>
        <v>559</v>
      </c>
      <c r="AO2038" s="4">
        <f t="shared" si="681"/>
        <v>0.34779522019493925</v>
      </c>
    </row>
    <row r="2039" spans="1:41" x14ac:dyDescent="0.25">
      <c r="A2039">
        <v>29</v>
      </c>
      <c r="B2039">
        <v>36</v>
      </c>
      <c r="C2039">
        <v>0</v>
      </c>
      <c r="D2039">
        <v>12</v>
      </c>
      <c r="E2039">
        <v>0</v>
      </c>
      <c r="F2039">
        <v>0</v>
      </c>
      <c r="H2039">
        <v>575.21339880000005</v>
      </c>
      <c r="J2039">
        <v>0</v>
      </c>
      <c r="K2039">
        <v>0</v>
      </c>
      <c r="L2039">
        <v>0</v>
      </c>
      <c r="M2039" t="str">
        <f t="shared" si="663"/>
        <v>No</v>
      </c>
      <c r="N2039">
        <f t="shared" si="662"/>
        <v>0</v>
      </c>
      <c r="O2039">
        <v>2220966</v>
      </c>
      <c r="P2039">
        <v>2413866</v>
      </c>
      <c r="Q2039">
        <v>2804788</v>
      </c>
      <c r="S2039">
        <f t="shared" si="664"/>
        <v>1.2413793103448276</v>
      </c>
      <c r="T2039">
        <f t="shared" si="665"/>
        <v>0.41379310344827586</v>
      </c>
      <c r="V2039" s="4">
        <f t="shared" si="666"/>
        <v>575.21339877989999</v>
      </c>
      <c r="W2039">
        <f t="shared" si="667"/>
        <v>12</v>
      </c>
      <c r="X2039">
        <f t="shared" si="668"/>
        <v>0.41379310344827586</v>
      </c>
      <c r="Y2039">
        <f t="shared" si="669"/>
        <v>0.33333333333333331</v>
      </c>
      <c r="Z2039">
        <f t="shared" si="670"/>
        <v>1</v>
      </c>
      <c r="AA2039" t="str">
        <f t="shared" si="671"/>
        <v>CRAM</v>
      </c>
      <c r="AD2039">
        <f t="shared" si="672"/>
        <v>0.2608695652173913</v>
      </c>
      <c r="AF2039" t="str">
        <f t="shared" si="673"/>
        <v>----</v>
      </c>
      <c r="AG2039" t="str">
        <f t="shared" si="674"/>
        <v>----</v>
      </c>
      <c r="AH2039" t="str">
        <f t="shared" si="675"/>
        <v>HUnSatLig</v>
      </c>
      <c r="AI2039" t="str">
        <f t="shared" si="676"/>
        <v>----</v>
      </c>
      <c r="AJ2039" t="str">
        <f t="shared" si="677"/>
        <v>----</v>
      </c>
      <c r="AK2039" t="str">
        <f t="shared" si="678"/>
        <v>----</v>
      </c>
      <c r="AM2039" s="4">
        <f t="shared" si="679"/>
        <v>575.34640840868019</v>
      </c>
      <c r="AN2039" s="4">
        <f t="shared" si="680"/>
        <v>575</v>
      </c>
      <c r="AO2039" s="4">
        <f t="shared" si="681"/>
        <v>0.3464084086801904</v>
      </c>
    </row>
    <row r="2040" spans="1:41" x14ac:dyDescent="0.25">
      <c r="A2040">
        <v>29</v>
      </c>
      <c r="B2040">
        <v>38</v>
      </c>
      <c r="C2040">
        <v>0</v>
      </c>
      <c r="D2040">
        <v>8</v>
      </c>
      <c r="E2040">
        <v>0</v>
      </c>
      <c r="F2040">
        <v>0</v>
      </c>
      <c r="H2040">
        <v>513.24939040000004</v>
      </c>
      <c r="J2040">
        <v>0</v>
      </c>
      <c r="K2040">
        <v>0</v>
      </c>
      <c r="L2040">
        <v>0</v>
      </c>
      <c r="M2040" t="str">
        <f t="shared" si="663"/>
        <v>No</v>
      </c>
      <c r="N2040">
        <f t="shared" si="662"/>
        <v>0</v>
      </c>
      <c r="O2040">
        <v>1952187</v>
      </c>
      <c r="P2040">
        <v>3118550</v>
      </c>
      <c r="Q2040">
        <v>2779194</v>
      </c>
      <c r="S2040">
        <f t="shared" si="664"/>
        <v>1.3103448275862069</v>
      </c>
      <c r="T2040">
        <f t="shared" si="665"/>
        <v>0.27586206896551724</v>
      </c>
      <c r="V2040" s="4">
        <f t="shared" si="666"/>
        <v>513.24939037990009</v>
      </c>
      <c r="W2040">
        <f t="shared" si="667"/>
        <v>11</v>
      </c>
      <c r="X2040">
        <f t="shared" si="668"/>
        <v>0.37931034482758619</v>
      </c>
      <c r="Y2040">
        <f t="shared" si="669"/>
        <v>0.28947368421052633</v>
      </c>
      <c r="Z2040">
        <f t="shared" si="670"/>
        <v>1.375</v>
      </c>
      <c r="AA2040" t="str">
        <f t="shared" si="671"/>
        <v>CRAM</v>
      </c>
      <c r="AD2040">
        <f t="shared" si="672"/>
        <v>0.28000000000000003</v>
      </c>
      <c r="AF2040" t="str">
        <f t="shared" si="673"/>
        <v>----</v>
      </c>
      <c r="AG2040" t="str">
        <f t="shared" si="674"/>
        <v>----</v>
      </c>
      <c r="AH2040" t="str">
        <f t="shared" si="675"/>
        <v>HUnSatLig</v>
      </c>
      <c r="AI2040" t="str">
        <f t="shared" si="676"/>
        <v>----</v>
      </c>
      <c r="AJ2040" t="str">
        <f t="shared" si="677"/>
        <v>----</v>
      </c>
      <c r="AK2040" t="str">
        <f t="shared" si="678"/>
        <v>----</v>
      </c>
      <c r="AM2040" s="4">
        <f t="shared" si="679"/>
        <v>513.36807174412229</v>
      </c>
      <c r="AN2040" s="4">
        <f t="shared" si="680"/>
        <v>513</v>
      </c>
      <c r="AO2040" s="4">
        <f t="shared" si="681"/>
        <v>0.3680717441222896</v>
      </c>
    </row>
    <row r="2041" spans="1:41" x14ac:dyDescent="0.25">
      <c r="A2041">
        <v>29</v>
      </c>
      <c r="B2041">
        <v>38</v>
      </c>
      <c r="C2041">
        <v>0</v>
      </c>
      <c r="D2041">
        <v>9</v>
      </c>
      <c r="E2041">
        <v>0</v>
      </c>
      <c r="F2041">
        <v>0</v>
      </c>
      <c r="H2041">
        <v>529.24430500000005</v>
      </c>
      <c r="J2041">
        <v>0</v>
      </c>
      <c r="K2041">
        <v>0</v>
      </c>
      <c r="L2041">
        <v>0</v>
      </c>
      <c r="M2041" t="str">
        <f t="shared" si="663"/>
        <v>No</v>
      </c>
      <c r="N2041">
        <f t="shared" si="662"/>
        <v>0</v>
      </c>
      <c r="O2041">
        <v>3065645</v>
      </c>
      <c r="P2041">
        <v>4336454</v>
      </c>
      <c r="Q2041">
        <v>3711170</v>
      </c>
      <c r="S2041">
        <f t="shared" si="664"/>
        <v>1.3103448275862069</v>
      </c>
      <c r="T2041">
        <f t="shared" si="665"/>
        <v>0.31034482758620691</v>
      </c>
      <c r="V2041" s="4">
        <f t="shared" si="666"/>
        <v>529.24430497990011</v>
      </c>
      <c r="W2041">
        <f t="shared" si="667"/>
        <v>11</v>
      </c>
      <c r="X2041">
        <f t="shared" si="668"/>
        <v>0.37931034482758619</v>
      </c>
      <c r="Y2041">
        <f t="shared" si="669"/>
        <v>0.28947368421052633</v>
      </c>
      <c r="Z2041">
        <f t="shared" si="670"/>
        <v>1.2222222222222223</v>
      </c>
      <c r="AA2041" t="str">
        <f t="shared" si="671"/>
        <v>CRAM</v>
      </c>
      <c r="AD2041">
        <f t="shared" si="672"/>
        <v>0.26530612244897961</v>
      </c>
      <c r="AF2041" t="str">
        <f t="shared" si="673"/>
        <v>----</v>
      </c>
      <c r="AG2041" t="str">
        <f t="shared" si="674"/>
        <v>----</v>
      </c>
      <c r="AH2041" t="str">
        <f t="shared" si="675"/>
        <v>HUnSatLig</v>
      </c>
      <c r="AI2041" t="str">
        <f t="shared" si="676"/>
        <v>----</v>
      </c>
      <c r="AJ2041" t="str">
        <f t="shared" si="677"/>
        <v>----</v>
      </c>
      <c r="AK2041" t="str">
        <f t="shared" si="678"/>
        <v>----</v>
      </c>
      <c r="AM2041" s="4">
        <f t="shared" si="679"/>
        <v>529.36668493260765</v>
      </c>
      <c r="AN2041" s="4">
        <f t="shared" si="680"/>
        <v>529</v>
      </c>
      <c r="AO2041" s="4">
        <f t="shared" si="681"/>
        <v>0.36668493260765445</v>
      </c>
    </row>
    <row r="2042" spans="1:41" x14ac:dyDescent="0.25">
      <c r="A2042">
        <v>29</v>
      </c>
      <c r="B2042">
        <v>38</v>
      </c>
      <c r="C2042">
        <v>0</v>
      </c>
      <c r="D2042">
        <v>10</v>
      </c>
      <c r="E2042">
        <v>0</v>
      </c>
      <c r="F2042">
        <v>0</v>
      </c>
      <c r="H2042">
        <v>545.23921959999996</v>
      </c>
      <c r="J2042">
        <v>0</v>
      </c>
      <c r="K2042">
        <v>0</v>
      </c>
      <c r="L2042">
        <v>0</v>
      </c>
      <c r="M2042" t="str">
        <f t="shared" si="663"/>
        <v>No</v>
      </c>
      <c r="N2042">
        <f t="shared" si="662"/>
        <v>0</v>
      </c>
      <c r="O2042">
        <v>3481981</v>
      </c>
      <c r="P2042">
        <v>4807063</v>
      </c>
      <c r="Q2042">
        <v>4500373</v>
      </c>
      <c r="S2042">
        <f t="shared" si="664"/>
        <v>1.3103448275862069</v>
      </c>
      <c r="T2042">
        <f t="shared" si="665"/>
        <v>0.34482758620689657</v>
      </c>
      <c r="V2042" s="4">
        <f t="shared" si="666"/>
        <v>545.23921957990012</v>
      </c>
      <c r="W2042">
        <f t="shared" si="667"/>
        <v>11</v>
      </c>
      <c r="X2042">
        <f t="shared" si="668"/>
        <v>0.37931034482758619</v>
      </c>
      <c r="Y2042">
        <f t="shared" si="669"/>
        <v>0.28947368421052633</v>
      </c>
      <c r="Z2042">
        <f t="shared" si="670"/>
        <v>1.1000000000000001</v>
      </c>
      <c r="AA2042" t="str">
        <f t="shared" si="671"/>
        <v>CRAM</v>
      </c>
      <c r="AD2042">
        <f t="shared" si="672"/>
        <v>0.25</v>
      </c>
      <c r="AF2042" t="str">
        <f t="shared" si="673"/>
        <v>----</v>
      </c>
      <c r="AG2042" t="str">
        <f t="shared" si="674"/>
        <v>----</v>
      </c>
      <c r="AH2042" t="str">
        <f t="shared" si="675"/>
        <v>HUnSatLig</v>
      </c>
      <c r="AI2042" t="str">
        <f t="shared" si="676"/>
        <v>----</v>
      </c>
      <c r="AJ2042" t="str">
        <f t="shared" si="677"/>
        <v>----</v>
      </c>
      <c r="AK2042" t="str">
        <f t="shared" si="678"/>
        <v>----</v>
      </c>
      <c r="AM2042" s="4">
        <f t="shared" si="679"/>
        <v>545.36529812109291</v>
      </c>
      <c r="AN2042" s="4">
        <f t="shared" si="680"/>
        <v>545</v>
      </c>
      <c r="AO2042" s="4">
        <f t="shared" si="681"/>
        <v>0.3652981210929056</v>
      </c>
    </row>
    <row r="2043" spans="1:41" x14ac:dyDescent="0.25">
      <c r="A2043">
        <v>29</v>
      </c>
      <c r="B2043">
        <v>38</v>
      </c>
      <c r="C2043">
        <v>0</v>
      </c>
      <c r="D2043">
        <v>12</v>
      </c>
      <c r="E2043">
        <v>0</v>
      </c>
      <c r="F2043">
        <v>0</v>
      </c>
      <c r="H2043">
        <v>577.22904879999999</v>
      </c>
      <c r="J2043">
        <v>0</v>
      </c>
      <c r="K2043">
        <v>0</v>
      </c>
      <c r="L2043">
        <v>0</v>
      </c>
      <c r="M2043" t="str">
        <f t="shared" si="663"/>
        <v>No</v>
      </c>
      <c r="N2043">
        <f t="shared" si="662"/>
        <v>0</v>
      </c>
      <c r="O2043">
        <v>3137469</v>
      </c>
      <c r="P2043">
        <v>3679940</v>
      </c>
      <c r="Q2043">
        <v>4048907</v>
      </c>
      <c r="S2043">
        <f t="shared" si="664"/>
        <v>1.3103448275862069</v>
      </c>
      <c r="T2043">
        <f t="shared" si="665"/>
        <v>0.41379310344827586</v>
      </c>
      <c r="V2043" s="4">
        <f t="shared" si="666"/>
        <v>577.22904877990004</v>
      </c>
      <c r="W2043">
        <f t="shared" si="667"/>
        <v>11</v>
      </c>
      <c r="X2043">
        <f t="shared" si="668"/>
        <v>0.37931034482758619</v>
      </c>
      <c r="Y2043">
        <f t="shared" si="669"/>
        <v>0.28947368421052633</v>
      </c>
      <c r="Z2043">
        <f t="shared" si="670"/>
        <v>0.91666666666666663</v>
      </c>
      <c r="AA2043" t="str">
        <f t="shared" si="671"/>
        <v>CRAM</v>
      </c>
      <c r="AD2043">
        <f t="shared" si="672"/>
        <v>0.21739130434782608</v>
      </c>
      <c r="AF2043" t="str">
        <f t="shared" si="673"/>
        <v>----</v>
      </c>
      <c r="AG2043" t="str">
        <f t="shared" si="674"/>
        <v>----</v>
      </c>
      <c r="AH2043" t="str">
        <f t="shared" si="675"/>
        <v>HUnSatLig</v>
      </c>
      <c r="AI2043" t="str">
        <f t="shared" si="676"/>
        <v>----</v>
      </c>
      <c r="AJ2043" t="str">
        <f t="shared" si="677"/>
        <v>----</v>
      </c>
      <c r="AK2043" t="str">
        <f t="shared" si="678"/>
        <v>----</v>
      </c>
      <c r="AM2043" s="4">
        <f t="shared" si="679"/>
        <v>577.36252449806352</v>
      </c>
      <c r="AN2043" s="4">
        <f t="shared" si="680"/>
        <v>577</v>
      </c>
      <c r="AO2043" s="4">
        <f t="shared" si="681"/>
        <v>0.36252449806352161</v>
      </c>
    </row>
    <row r="2044" spans="1:41" x14ac:dyDescent="0.25">
      <c r="A2044">
        <v>29</v>
      </c>
      <c r="B2044">
        <v>38</v>
      </c>
      <c r="C2044">
        <v>0</v>
      </c>
      <c r="D2044">
        <v>14</v>
      </c>
      <c r="E2044">
        <v>0</v>
      </c>
      <c r="F2044">
        <v>0</v>
      </c>
      <c r="H2044">
        <v>609.21887800000002</v>
      </c>
      <c r="J2044">
        <v>0</v>
      </c>
      <c r="K2044">
        <v>0</v>
      </c>
      <c r="L2044">
        <v>0</v>
      </c>
      <c r="M2044" t="str">
        <f t="shared" si="663"/>
        <v>No</v>
      </c>
      <c r="N2044">
        <f t="shared" ref="N2044:N2107" si="682">AVERAGE(J2044:L2044)</f>
        <v>0</v>
      </c>
      <c r="O2044">
        <v>1883740</v>
      </c>
      <c r="P2044">
        <v>1678411</v>
      </c>
      <c r="Q2044">
        <v>1575959</v>
      </c>
      <c r="S2044">
        <f t="shared" si="664"/>
        <v>1.3103448275862069</v>
      </c>
      <c r="T2044">
        <f t="shared" si="665"/>
        <v>0.48275862068965519</v>
      </c>
      <c r="V2044" s="4">
        <f t="shared" si="666"/>
        <v>609.21887797990007</v>
      </c>
      <c r="W2044">
        <f t="shared" si="667"/>
        <v>11</v>
      </c>
      <c r="X2044">
        <f t="shared" si="668"/>
        <v>0.37931034482758619</v>
      </c>
      <c r="Y2044">
        <f t="shared" si="669"/>
        <v>0.28947368421052633</v>
      </c>
      <c r="Z2044">
        <f t="shared" si="670"/>
        <v>0.7857142857142857</v>
      </c>
      <c r="AA2044" t="str">
        <f t="shared" si="671"/>
        <v>CRAM</v>
      </c>
      <c r="AD2044">
        <f t="shared" si="672"/>
        <v>0.18181818181818182</v>
      </c>
      <c r="AF2044" t="str">
        <f t="shared" si="673"/>
        <v>----</v>
      </c>
      <c r="AG2044" t="str">
        <f t="shared" si="674"/>
        <v>----</v>
      </c>
      <c r="AH2044" t="str">
        <f t="shared" si="675"/>
        <v>HUnSatLig</v>
      </c>
      <c r="AI2044" t="str">
        <f t="shared" si="676"/>
        <v>----</v>
      </c>
      <c r="AJ2044" t="str">
        <f t="shared" si="677"/>
        <v>----</v>
      </c>
      <c r="AK2044" t="str">
        <f t="shared" si="678"/>
        <v>----</v>
      </c>
      <c r="AM2044" s="4">
        <f t="shared" si="679"/>
        <v>609.35975087503414</v>
      </c>
      <c r="AN2044" s="4">
        <f t="shared" si="680"/>
        <v>609</v>
      </c>
      <c r="AO2044" s="4">
        <f t="shared" si="681"/>
        <v>0.35975087503413761</v>
      </c>
    </row>
    <row r="2045" spans="1:41" x14ac:dyDescent="0.25">
      <c r="A2045">
        <v>29</v>
      </c>
      <c r="B2045">
        <v>40</v>
      </c>
      <c r="C2045">
        <v>0</v>
      </c>
      <c r="D2045">
        <v>7</v>
      </c>
      <c r="E2045">
        <v>0</v>
      </c>
      <c r="F2045">
        <v>0</v>
      </c>
      <c r="H2045">
        <v>499.27012580000002</v>
      </c>
      <c r="J2045">
        <v>0</v>
      </c>
      <c r="K2045">
        <v>0</v>
      </c>
      <c r="L2045">
        <v>0</v>
      </c>
      <c r="M2045" t="str">
        <f t="shared" si="663"/>
        <v>No</v>
      </c>
      <c r="N2045">
        <f t="shared" si="682"/>
        <v>0</v>
      </c>
      <c r="O2045">
        <v>1825264</v>
      </c>
      <c r="P2045">
        <v>3047883</v>
      </c>
      <c r="Q2045">
        <v>2482746</v>
      </c>
      <c r="S2045">
        <f t="shared" si="664"/>
        <v>1.3793103448275863</v>
      </c>
      <c r="T2045">
        <f t="shared" si="665"/>
        <v>0.2413793103448276</v>
      </c>
      <c r="V2045" s="4">
        <f t="shared" si="666"/>
        <v>499.27012577990001</v>
      </c>
      <c r="W2045">
        <f t="shared" si="667"/>
        <v>10</v>
      </c>
      <c r="X2045">
        <f t="shared" si="668"/>
        <v>0.34482758620689657</v>
      </c>
      <c r="Y2045">
        <f t="shared" si="669"/>
        <v>0.25</v>
      </c>
      <c r="Z2045">
        <f t="shared" si="670"/>
        <v>1.4285714285714286</v>
      </c>
      <c r="AA2045" t="str">
        <f t="shared" si="671"/>
        <v>CRAM</v>
      </c>
      <c r="AD2045">
        <f t="shared" si="672"/>
        <v>0.25490196078431371</v>
      </c>
      <c r="AF2045" t="str">
        <f t="shared" si="673"/>
        <v>----</v>
      </c>
      <c r="AG2045" t="str">
        <f t="shared" si="674"/>
        <v>----</v>
      </c>
      <c r="AH2045" t="str">
        <f t="shared" si="675"/>
        <v>HUnSatLig</v>
      </c>
      <c r="AI2045" t="str">
        <f t="shared" si="676"/>
        <v>----</v>
      </c>
      <c r="AJ2045" t="str">
        <f t="shared" si="677"/>
        <v>----</v>
      </c>
      <c r="AK2045" t="str">
        <f t="shared" si="678"/>
        <v>----</v>
      </c>
      <c r="AM2045" s="4">
        <f t="shared" si="679"/>
        <v>499.38557464502014</v>
      </c>
      <c r="AN2045" s="4">
        <f t="shared" si="680"/>
        <v>499</v>
      </c>
      <c r="AO2045" s="4">
        <f t="shared" si="681"/>
        <v>0.38557464502014227</v>
      </c>
    </row>
    <row r="2046" spans="1:41" x14ac:dyDescent="0.25">
      <c r="A2046">
        <v>29</v>
      </c>
      <c r="B2046">
        <v>40</v>
      </c>
      <c r="C2046">
        <v>0</v>
      </c>
      <c r="D2046">
        <v>8</v>
      </c>
      <c r="E2046">
        <v>0</v>
      </c>
      <c r="F2046">
        <v>0</v>
      </c>
      <c r="H2046">
        <v>515.26504039999998</v>
      </c>
      <c r="J2046">
        <v>0</v>
      </c>
      <c r="K2046">
        <v>0</v>
      </c>
      <c r="L2046">
        <v>0</v>
      </c>
      <c r="M2046" t="str">
        <f t="shared" si="663"/>
        <v>No</v>
      </c>
      <c r="N2046">
        <f t="shared" si="682"/>
        <v>0</v>
      </c>
      <c r="O2046">
        <v>2243779</v>
      </c>
      <c r="P2046">
        <v>4594236</v>
      </c>
      <c r="Q2046">
        <v>3682411</v>
      </c>
      <c r="S2046">
        <f t="shared" si="664"/>
        <v>1.3793103448275863</v>
      </c>
      <c r="T2046">
        <f t="shared" si="665"/>
        <v>0.27586206896551724</v>
      </c>
      <c r="V2046" s="4">
        <f t="shared" si="666"/>
        <v>515.26504037990003</v>
      </c>
      <c r="W2046">
        <f t="shared" si="667"/>
        <v>10</v>
      </c>
      <c r="X2046">
        <f t="shared" si="668"/>
        <v>0.34482758620689657</v>
      </c>
      <c r="Y2046">
        <f t="shared" si="669"/>
        <v>0.25</v>
      </c>
      <c r="Z2046">
        <f t="shared" si="670"/>
        <v>1.25</v>
      </c>
      <c r="AA2046" t="str">
        <f t="shared" si="671"/>
        <v>CRAM</v>
      </c>
      <c r="AD2046">
        <f t="shared" si="672"/>
        <v>0.24</v>
      </c>
      <c r="AF2046" t="str">
        <f t="shared" si="673"/>
        <v>----</v>
      </c>
      <c r="AG2046" t="str">
        <f t="shared" si="674"/>
        <v>----</v>
      </c>
      <c r="AH2046" t="str">
        <f t="shared" si="675"/>
        <v>HUnSatLig</v>
      </c>
      <c r="AI2046" t="str">
        <f t="shared" si="676"/>
        <v>----</v>
      </c>
      <c r="AJ2046" t="str">
        <f t="shared" si="677"/>
        <v>----</v>
      </c>
      <c r="AK2046" t="str">
        <f t="shared" si="678"/>
        <v>----</v>
      </c>
      <c r="AM2046" s="4">
        <f t="shared" si="679"/>
        <v>515.38418783350551</v>
      </c>
      <c r="AN2046" s="4">
        <f t="shared" si="680"/>
        <v>515</v>
      </c>
      <c r="AO2046" s="4">
        <f t="shared" si="681"/>
        <v>0.38418783350550711</v>
      </c>
    </row>
    <row r="2047" spans="1:41" x14ac:dyDescent="0.25">
      <c r="A2047">
        <v>29</v>
      </c>
      <c r="B2047">
        <v>40</v>
      </c>
      <c r="C2047">
        <v>0</v>
      </c>
      <c r="D2047">
        <v>9</v>
      </c>
      <c r="E2047">
        <v>0</v>
      </c>
      <c r="F2047">
        <v>0</v>
      </c>
      <c r="H2047">
        <v>531.25995499999999</v>
      </c>
      <c r="J2047">
        <v>0</v>
      </c>
      <c r="K2047">
        <v>0</v>
      </c>
      <c r="L2047">
        <v>0</v>
      </c>
      <c r="M2047" t="str">
        <f t="shared" si="663"/>
        <v>No</v>
      </c>
      <c r="N2047">
        <f t="shared" si="682"/>
        <v>0</v>
      </c>
      <c r="O2047">
        <v>3586816</v>
      </c>
      <c r="P2047">
        <v>6157108</v>
      </c>
      <c r="Q2047">
        <v>5596335</v>
      </c>
      <c r="S2047">
        <f t="shared" si="664"/>
        <v>1.3793103448275863</v>
      </c>
      <c r="T2047">
        <f t="shared" si="665"/>
        <v>0.31034482758620691</v>
      </c>
      <c r="V2047" s="4">
        <f t="shared" si="666"/>
        <v>531.25995497990004</v>
      </c>
      <c r="W2047">
        <f t="shared" si="667"/>
        <v>10</v>
      </c>
      <c r="X2047">
        <f t="shared" si="668"/>
        <v>0.34482758620689657</v>
      </c>
      <c r="Y2047">
        <f t="shared" si="669"/>
        <v>0.25</v>
      </c>
      <c r="Z2047">
        <f t="shared" si="670"/>
        <v>1.1111111111111112</v>
      </c>
      <c r="AA2047" t="str">
        <f t="shared" si="671"/>
        <v>CRAM</v>
      </c>
      <c r="AD2047">
        <f t="shared" si="672"/>
        <v>0.22448979591836735</v>
      </c>
      <c r="AF2047" t="str">
        <f t="shared" si="673"/>
        <v>----</v>
      </c>
      <c r="AG2047" t="str">
        <f t="shared" si="674"/>
        <v>----</v>
      </c>
      <c r="AH2047" t="str">
        <f t="shared" si="675"/>
        <v>HUnSatLig</v>
      </c>
      <c r="AI2047" t="str">
        <f t="shared" si="676"/>
        <v>----</v>
      </c>
      <c r="AJ2047" t="str">
        <f t="shared" si="677"/>
        <v>----</v>
      </c>
      <c r="AK2047" t="str">
        <f t="shared" si="678"/>
        <v>----</v>
      </c>
      <c r="AM2047" s="4">
        <f t="shared" si="679"/>
        <v>531.38280102199076</v>
      </c>
      <c r="AN2047" s="4">
        <f t="shared" si="680"/>
        <v>531</v>
      </c>
      <c r="AO2047" s="4">
        <f t="shared" si="681"/>
        <v>0.38280102199075827</v>
      </c>
    </row>
    <row r="2048" spans="1:41" x14ac:dyDescent="0.25">
      <c r="A2048">
        <v>29</v>
      </c>
      <c r="B2048">
        <v>40</v>
      </c>
      <c r="C2048">
        <v>0</v>
      </c>
      <c r="D2048">
        <v>10</v>
      </c>
      <c r="E2048">
        <v>0</v>
      </c>
      <c r="F2048">
        <v>0</v>
      </c>
      <c r="H2048">
        <v>547.25486960000001</v>
      </c>
      <c r="J2048">
        <v>0</v>
      </c>
      <c r="K2048">
        <v>0</v>
      </c>
      <c r="L2048">
        <v>0</v>
      </c>
      <c r="M2048" t="str">
        <f t="shared" si="663"/>
        <v>No</v>
      </c>
      <c r="N2048">
        <f t="shared" si="682"/>
        <v>0</v>
      </c>
      <c r="O2048">
        <v>4342082</v>
      </c>
      <c r="P2048">
        <v>6232379</v>
      </c>
      <c r="Q2048">
        <v>5563229</v>
      </c>
      <c r="S2048">
        <f t="shared" si="664"/>
        <v>1.3793103448275863</v>
      </c>
      <c r="T2048">
        <f t="shared" si="665"/>
        <v>0.34482758620689657</v>
      </c>
      <c r="V2048" s="4">
        <f t="shared" si="666"/>
        <v>547.25486957990006</v>
      </c>
      <c r="W2048">
        <f t="shared" si="667"/>
        <v>10</v>
      </c>
      <c r="X2048">
        <f t="shared" si="668"/>
        <v>0.34482758620689657</v>
      </c>
      <c r="Y2048">
        <f t="shared" si="669"/>
        <v>0.25</v>
      </c>
      <c r="Z2048">
        <f t="shared" si="670"/>
        <v>1</v>
      </c>
      <c r="AA2048" t="str">
        <f t="shared" si="671"/>
        <v>CRAM</v>
      </c>
      <c r="AD2048">
        <f t="shared" si="672"/>
        <v>0.20833333333333334</v>
      </c>
      <c r="AF2048" t="str">
        <f t="shared" si="673"/>
        <v>----</v>
      </c>
      <c r="AG2048" t="str">
        <f t="shared" si="674"/>
        <v>----</v>
      </c>
      <c r="AH2048" t="str">
        <f t="shared" si="675"/>
        <v>HUnSatLig</v>
      </c>
      <c r="AI2048" t="str">
        <f t="shared" si="676"/>
        <v>----</v>
      </c>
      <c r="AJ2048" t="str">
        <f t="shared" si="677"/>
        <v>----</v>
      </c>
      <c r="AK2048" t="str">
        <f t="shared" si="678"/>
        <v>----</v>
      </c>
      <c r="AM2048" s="4">
        <f t="shared" si="679"/>
        <v>547.38141421047612</v>
      </c>
      <c r="AN2048" s="4">
        <f t="shared" si="680"/>
        <v>547</v>
      </c>
      <c r="AO2048" s="4">
        <f t="shared" si="681"/>
        <v>0.38141421047612312</v>
      </c>
    </row>
    <row r="2049" spans="1:41" x14ac:dyDescent="0.25">
      <c r="A2049">
        <v>29</v>
      </c>
      <c r="B2049">
        <v>42</v>
      </c>
      <c r="C2049">
        <v>0</v>
      </c>
      <c r="D2049">
        <v>7</v>
      </c>
      <c r="E2049">
        <v>0</v>
      </c>
      <c r="F2049">
        <v>0</v>
      </c>
      <c r="H2049">
        <v>501.28577580000001</v>
      </c>
      <c r="J2049">
        <v>0</v>
      </c>
      <c r="K2049">
        <v>0</v>
      </c>
      <c r="L2049">
        <v>0</v>
      </c>
      <c r="M2049" t="str">
        <f t="shared" si="663"/>
        <v>No</v>
      </c>
      <c r="N2049">
        <f t="shared" si="682"/>
        <v>0</v>
      </c>
      <c r="O2049">
        <v>1635608</v>
      </c>
      <c r="P2049">
        <v>3293818</v>
      </c>
      <c r="Q2049">
        <v>2163856</v>
      </c>
      <c r="S2049">
        <f t="shared" si="664"/>
        <v>1.4482758620689655</v>
      </c>
      <c r="T2049">
        <f t="shared" si="665"/>
        <v>0.2413793103448276</v>
      </c>
      <c r="V2049" s="4">
        <f t="shared" si="666"/>
        <v>501.28577577990001</v>
      </c>
      <c r="W2049">
        <f t="shared" si="667"/>
        <v>9</v>
      </c>
      <c r="X2049">
        <f t="shared" si="668"/>
        <v>0.31034482758620691</v>
      </c>
      <c r="Y2049">
        <f t="shared" si="669"/>
        <v>0.21428571428571427</v>
      </c>
      <c r="Z2049">
        <f t="shared" si="670"/>
        <v>1.2857142857142858</v>
      </c>
      <c r="AA2049" t="str">
        <f t="shared" si="671"/>
        <v>CRAM</v>
      </c>
      <c r="AD2049">
        <f t="shared" si="672"/>
        <v>0.21568627450980393</v>
      </c>
      <c r="AF2049" t="str">
        <f t="shared" si="673"/>
        <v>----</v>
      </c>
      <c r="AG2049" t="str">
        <f t="shared" si="674"/>
        <v>----</v>
      </c>
      <c r="AH2049" t="str">
        <f t="shared" si="675"/>
        <v>HUnSatLig</v>
      </c>
      <c r="AI2049" t="str">
        <f t="shared" si="676"/>
        <v>----</v>
      </c>
      <c r="AJ2049" t="str">
        <f t="shared" si="677"/>
        <v>----</v>
      </c>
      <c r="AK2049" t="str">
        <f t="shared" si="678"/>
        <v>----</v>
      </c>
      <c r="AM2049" s="4">
        <f t="shared" si="679"/>
        <v>501.40169073440336</v>
      </c>
      <c r="AN2049" s="4">
        <f t="shared" si="680"/>
        <v>501</v>
      </c>
      <c r="AO2049" s="4">
        <f t="shared" si="681"/>
        <v>0.40169073440335978</v>
      </c>
    </row>
    <row r="2050" spans="1:41" x14ac:dyDescent="0.25">
      <c r="A2050">
        <v>29</v>
      </c>
      <c r="B2050">
        <v>42</v>
      </c>
      <c r="C2050">
        <v>0</v>
      </c>
      <c r="D2050">
        <v>8</v>
      </c>
      <c r="E2050">
        <v>0</v>
      </c>
      <c r="F2050">
        <v>0</v>
      </c>
      <c r="H2050">
        <v>517.28069040000003</v>
      </c>
      <c r="J2050">
        <v>0</v>
      </c>
      <c r="K2050">
        <v>0</v>
      </c>
      <c r="L2050">
        <v>0</v>
      </c>
      <c r="M2050" t="str">
        <f t="shared" si="663"/>
        <v>No</v>
      </c>
      <c r="N2050">
        <f t="shared" si="682"/>
        <v>0</v>
      </c>
      <c r="O2050">
        <v>3146691</v>
      </c>
      <c r="P2050">
        <v>4711058</v>
      </c>
      <c r="Q2050">
        <v>3597459</v>
      </c>
      <c r="S2050">
        <f t="shared" si="664"/>
        <v>1.4482758620689655</v>
      </c>
      <c r="T2050">
        <f t="shared" si="665"/>
        <v>0.27586206896551724</v>
      </c>
      <c r="V2050" s="4">
        <f t="shared" si="666"/>
        <v>517.28069037990008</v>
      </c>
      <c r="W2050">
        <f t="shared" si="667"/>
        <v>9</v>
      </c>
      <c r="X2050">
        <f t="shared" si="668"/>
        <v>0.31034482758620691</v>
      </c>
      <c r="Y2050">
        <f t="shared" si="669"/>
        <v>0.21428571428571427</v>
      </c>
      <c r="Z2050">
        <f t="shared" si="670"/>
        <v>1.125</v>
      </c>
      <c r="AA2050" t="str">
        <f t="shared" si="671"/>
        <v>CRAM</v>
      </c>
      <c r="AD2050">
        <f t="shared" si="672"/>
        <v>0.2</v>
      </c>
      <c r="AF2050" t="str">
        <f t="shared" si="673"/>
        <v>----</v>
      </c>
      <c r="AG2050" t="str">
        <f t="shared" si="674"/>
        <v>----</v>
      </c>
      <c r="AH2050" t="str">
        <f t="shared" si="675"/>
        <v>HUnSatLig</v>
      </c>
      <c r="AI2050" t="str">
        <f t="shared" si="676"/>
        <v>----</v>
      </c>
      <c r="AJ2050" t="str">
        <f t="shared" si="677"/>
        <v>----</v>
      </c>
      <c r="AK2050" t="str">
        <f t="shared" si="678"/>
        <v>----</v>
      </c>
      <c r="AM2050" s="4">
        <f t="shared" si="679"/>
        <v>517.40030392288872</v>
      </c>
      <c r="AN2050" s="4">
        <f t="shared" si="680"/>
        <v>517</v>
      </c>
      <c r="AO2050" s="4">
        <f t="shared" si="681"/>
        <v>0.40030392288872463</v>
      </c>
    </row>
    <row r="2051" spans="1:41" x14ac:dyDescent="0.25">
      <c r="A2051">
        <v>29</v>
      </c>
      <c r="B2051">
        <v>42</v>
      </c>
      <c r="C2051">
        <v>0</v>
      </c>
      <c r="D2051">
        <v>9</v>
      </c>
      <c r="E2051">
        <v>0</v>
      </c>
      <c r="F2051">
        <v>0</v>
      </c>
      <c r="H2051">
        <v>533.27560500000004</v>
      </c>
      <c r="J2051">
        <v>0</v>
      </c>
      <c r="K2051">
        <v>0</v>
      </c>
      <c r="L2051">
        <v>0</v>
      </c>
      <c r="M2051" t="str">
        <f t="shared" si="663"/>
        <v>No</v>
      </c>
      <c r="N2051">
        <f t="shared" si="682"/>
        <v>0</v>
      </c>
      <c r="O2051">
        <v>3992271</v>
      </c>
      <c r="P2051">
        <v>6724374</v>
      </c>
      <c r="Q2051">
        <v>5653654</v>
      </c>
      <c r="S2051">
        <f t="shared" si="664"/>
        <v>1.4482758620689655</v>
      </c>
      <c r="T2051">
        <f t="shared" si="665"/>
        <v>0.31034482758620691</v>
      </c>
      <c r="V2051" s="4">
        <f t="shared" si="666"/>
        <v>533.27560497990009</v>
      </c>
      <c r="W2051">
        <f t="shared" si="667"/>
        <v>9</v>
      </c>
      <c r="X2051">
        <f t="shared" si="668"/>
        <v>0.31034482758620691</v>
      </c>
      <c r="Y2051">
        <f t="shared" si="669"/>
        <v>0.21428571428571427</v>
      </c>
      <c r="Z2051">
        <f t="shared" si="670"/>
        <v>1</v>
      </c>
      <c r="AA2051" t="str">
        <f t="shared" si="671"/>
        <v>CRAM</v>
      </c>
      <c r="AD2051">
        <f t="shared" si="672"/>
        <v>0.18367346938775511</v>
      </c>
      <c r="AF2051" t="str">
        <f t="shared" si="673"/>
        <v>----</v>
      </c>
      <c r="AG2051" t="str">
        <f t="shared" si="674"/>
        <v>----</v>
      </c>
      <c r="AH2051" t="str">
        <f t="shared" si="675"/>
        <v>HUnSatLig</v>
      </c>
      <c r="AI2051" t="str">
        <f t="shared" si="676"/>
        <v>----</v>
      </c>
      <c r="AJ2051" t="str">
        <f t="shared" si="677"/>
        <v>----</v>
      </c>
      <c r="AK2051" t="str">
        <f t="shared" si="678"/>
        <v>----</v>
      </c>
      <c r="AM2051" s="4">
        <f t="shared" si="679"/>
        <v>533.39891711137409</v>
      </c>
      <c r="AN2051" s="4">
        <f t="shared" si="680"/>
        <v>533</v>
      </c>
      <c r="AO2051" s="4">
        <f t="shared" si="681"/>
        <v>0.39891711137408947</v>
      </c>
    </row>
    <row r="2052" spans="1:41" x14ac:dyDescent="0.25">
      <c r="A2052">
        <v>29</v>
      </c>
      <c r="B2052">
        <v>42</v>
      </c>
      <c r="C2052">
        <v>0</v>
      </c>
      <c r="D2052">
        <v>10</v>
      </c>
      <c r="E2052">
        <v>0</v>
      </c>
      <c r="F2052">
        <v>0</v>
      </c>
      <c r="H2052">
        <v>549.27051959999994</v>
      </c>
      <c r="J2052">
        <v>0</v>
      </c>
      <c r="K2052">
        <v>0</v>
      </c>
      <c r="L2052">
        <v>0</v>
      </c>
      <c r="M2052" t="str">
        <f t="shared" si="663"/>
        <v>No</v>
      </c>
      <c r="N2052">
        <f t="shared" si="682"/>
        <v>0</v>
      </c>
      <c r="O2052">
        <v>3782920</v>
      </c>
      <c r="P2052">
        <v>6383833</v>
      </c>
      <c r="Q2052">
        <v>5292834</v>
      </c>
      <c r="S2052">
        <f t="shared" si="664"/>
        <v>1.4482758620689655</v>
      </c>
      <c r="T2052">
        <f t="shared" si="665"/>
        <v>0.34482758620689657</v>
      </c>
      <c r="V2052" s="4">
        <f t="shared" si="666"/>
        <v>549.2705195799</v>
      </c>
      <c r="W2052">
        <f t="shared" si="667"/>
        <v>9</v>
      </c>
      <c r="X2052">
        <f t="shared" si="668"/>
        <v>0.31034482758620691</v>
      </c>
      <c r="Y2052">
        <f t="shared" si="669"/>
        <v>0.21428571428571427</v>
      </c>
      <c r="Z2052">
        <f t="shared" si="670"/>
        <v>0.9</v>
      </c>
      <c r="AA2052" t="str">
        <f t="shared" si="671"/>
        <v>CRAM</v>
      </c>
      <c r="AD2052">
        <f t="shared" si="672"/>
        <v>0.16666666666666666</v>
      </c>
      <c r="AF2052" t="str">
        <f t="shared" si="673"/>
        <v>----</v>
      </c>
      <c r="AG2052" t="str">
        <f t="shared" si="674"/>
        <v>----</v>
      </c>
      <c r="AH2052" t="str">
        <f t="shared" si="675"/>
        <v>HUnSatLig</v>
      </c>
      <c r="AI2052" t="str">
        <f t="shared" si="676"/>
        <v>----</v>
      </c>
      <c r="AJ2052" t="str">
        <f t="shared" si="677"/>
        <v>----</v>
      </c>
      <c r="AK2052" t="str">
        <f t="shared" si="678"/>
        <v>----</v>
      </c>
      <c r="AM2052" s="4">
        <f t="shared" si="679"/>
        <v>549.39753029985923</v>
      </c>
      <c r="AN2052" s="4">
        <f t="shared" si="680"/>
        <v>549</v>
      </c>
      <c r="AO2052" s="4">
        <f t="shared" si="681"/>
        <v>0.39753029985922694</v>
      </c>
    </row>
    <row r="2053" spans="1:41" x14ac:dyDescent="0.25">
      <c r="A2053">
        <v>29</v>
      </c>
      <c r="B2053">
        <v>42</v>
      </c>
      <c r="C2053">
        <v>0</v>
      </c>
      <c r="D2053">
        <v>12</v>
      </c>
      <c r="E2053">
        <v>0</v>
      </c>
      <c r="F2053">
        <v>0</v>
      </c>
      <c r="H2053">
        <v>581.26034879999997</v>
      </c>
      <c r="J2053">
        <v>0</v>
      </c>
      <c r="K2053">
        <v>0</v>
      </c>
      <c r="L2053">
        <v>0</v>
      </c>
      <c r="M2053" t="str">
        <f t="shared" si="663"/>
        <v>No</v>
      </c>
      <c r="N2053">
        <f t="shared" si="682"/>
        <v>0</v>
      </c>
      <c r="O2053">
        <v>2806791</v>
      </c>
      <c r="P2053">
        <v>4754947</v>
      </c>
      <c r="Q2053">
        <v>4374466</v>
      </c>
      <c r="S2053">
        <f t="shared" si="664"/>
        <v>1.4482758620689655</v>
      </c>
      <c r="T2053">
        <f t="shared" si="665"/>
        <v>0.41379310344827586</v>
      </c>
      <c r="V2053" s="4">
        <f t="shared" si="666"/>
        <v>581.26034877990003</v>
      </c>
      <c r="W2053">
        <f t="shared" si="667"/>
        <v>9</v>
      </c>
      <c r="X2053">
        <f t="shared" si="668"/>
        <v>0.31034482758620691</v>
      </c>
      <c r="Y2053">
        <f t="shared" si="669"/>
        <v>0.21428571428571427</v>
      </c>
      <c r="Z2053">
        <f t="shared" si="670"/>
        <v>0.75</v>
      </c>
      <c r="AA2053" t="str">
        <f t="shared" si="671"/>
        <v>O</v>
      </c>
      <c r="AD2053">
        <f t="shared" si="672"/>
        <v>0.13043478260869565</v>
      </c>
      <c r="AF2053" t="str">
        <f t="shared" si="673"/>
        <v>----</v>
      </c>
      <c r="AG2053" t="str">
        <f t="shared" si="674"/>
        <v>----</v>
      </c>
      <c r="AH2053" t="str">
        <f t="shared" si="675"/>
        <v>HUnSatLig</v>
      </c>
      <c r="AI2053" t="str">
        <f t="shared" si="676"/>
        <v>----</v>
      </c>
      <c r="AJ2053" t="str">
        <f t="shared" si="677"/>
        <v>----</v>
      </c>
      <c r="AK2053" t="str">
        <f t="shared" si="678"/>
        <v>----</v>
      </c>
      <c r="AM2053" s="4">
        <f t="shared" si="679"/>
        <v>581.39475667682984</v>
      </c>
      <c r="AN2053" s="4">
        <f t="shared" si="680"/>
        <v>581</v>
      </c>
      <c r="AO2053" s="4">
        <f t="shared" si="681"/>
        <v>0.39475667682984295</v>
      </c>
    </row>
    <row r="2054" spans="1:41" x14ac:dyDescent="0.25">
      <c r="A2054">
        <v>29</v>
      </c>
      <c r="B2054">
        <v>42</v>
      </c>
      <c r="C2054">
        <v>0</v>
      </c>
      <c r="D2054">
        <v>13</v>
      </c>
      <c r="E2054">
        <v>0</v>
      </c>
      <c r="F2054">
        <v>0</v>
      </c>
      <c r="H2054">
        <v>597.25526339999999</v>
      </c>
      <c r="J2054">
        <v>0</v>
      </c>
      <c r="K2054">
        <v>0</v>
      </c>
      <c r="L2054">
        <v>0</v>
      </c>
      <c r="M2054" t="str">
        <f t="shared" si="663"/>
        <v>No</v>
      </c>
      <c r="N2054">
        <f t="shared" si="682"/>
        <v>0</v>
      </c>
      <c r="O2054">
        <v>2297387</v>
      </c>
      <c r="P2054">
        <v>3405716</v>
      </c>
      <c r="Q2054">
        <v>3232480</v>
      </c>
      <c r="S2054">
        <f t="shared" si="664"/>
        <v>1.4482758620689655</v>
      </c>
      <c r="T2054">
        <f t="shared" si="665"/>
        <v>0.44827586206896552</v>
      </c>
      <c r="V2054" s="4">
        <f t="shared" si="666"/>
        <v>597.25526337990004</v>
      </c>
      <c r="W2054">
        <f t="shared" si="667"/>
        <v>9</v>
      </c>
      <c r="X2054">
        <f t="shared" si="668"/>
        <v>0.31034482758620691</v>
      </c>
      <c r="Y2054">
        <f t="shared" si="669"/>
        <v>0.21428571428571427</v>
      </c>
      <c r="Z2054">
        <f t="shared" si="670"/>
        <v>0.69230769230769229</v>
      </c>
      <c r="AA2054" t="str">
        <f t="shared" si="671"/>
        <v>O</v>
      </c>
      <c r="AD2054">
        <f t="shared" si="672"/>
        <v>0.1111111111111111</v>
      </c>
      <c r="AF2054" t="str">
        <f t="shared" si="673"/>
        <v>----</v>
      </c>
      <c r="AG2054" t="str">
        <f t="shared" si="674"/>
        <v>----</v>
      </c>
      <c r="AH2054" t="str">
        <f t="shared" si="675"/>
        <v>HUnSatLig</v>
      </c>
      <c r="AI2054" t="str">
        <f t="shared" si="676"/>
        <v>----</v>
      </c>
      <c r="AJ2054" t="str">
        <f t="shared" si="677"/>
        <v>----</v>
      </c>
      <c r="AK2054" t="str">
        <f t="shared" si="678"/>
        <v>----</v>
      </c>
      <c r="AM2054" s="4">
        <f t="shared" si="679"/>
        <v>597.39336986531521</v>
      </c>
      <c r="AN2054" s="4">
        <f t="shared" si="680"/>
        <v>597</v>
      </c>
      <c r="AO2054" s="4">
        <f t="shared" si="681"/>
        <v>0.39336986531520779</v>
      </c>
    </row>
    <row r="2055" spans="1:41" x14ac:dyDescent="0.25">
      <c r="A2055">
        <v>29</v>
      </c>
      <c r="B2055">
        <v>42</v>
      </c>
      <c r="C2055">
        <v>0</v>
      </c>
      <c r="D2055">
        <v>14</v>
      </c>
      <c r="E2055">
        <v>0</v>
      </c>
      <c r="F2055">
        <v>0</v>
      </c>
      <c r="H2055">
        <v>613.25017800000001</v>
      </c>
      <c r="J2055">
        <v>0</v>
      </c>
      <c r="K2055">
        <v>0</v>
      </c>
      <c r="L2055">
        <v>0</v>
      </c>
      <c r="M2055" t="str">
        <f t="shared" si="663"/>
        <v>No</v>
      </c>
      <c r="N2055">
        <f t="shared" si="682"/>
        <v>0</v>
      </c>
      <c r="O2055">
        <v>1663263</v>
      </c>
      <c r="P2055">
        <v>1898996</v>
      </c>
      <c r="Q2055">
        <v>1841594</v>
      </c>
      <c r="S2055">
        <f t="shared" si="664"/>
        <v>1.4482758620689655</v>
      </c>
      <c r="T2055">
        <f t="shared" si="665"/>
        <v>0.48275862068965519</v>
      </c>
      <c r="V2055" s="4">
        <f t="shared" si="666"/>
        <v>613.25017797990006</v>
      </c>
      <c r="W2055">
        <f t="shared" si="667"/>
        <v>9</v>
      </c>
      <c r="X2055">
        <f t="shared" si="668"/>
        <v>0.31034482758620691</v>
      </c>
      <c r="Y2055">
        <f t="shared" si="669"/>
        <v>0.21428571428571427</v>
      </c>
      <c r="Z2055">
        <f t="shared" si="670"/>
        <v>0.6428571428571429</v>
      </c>
      <c r="AA2055" t="str">
        <f t="shared" si="671"/>
        <v>O</v>
      </c>
      <c r="AD2055">
        <f t="shared" si="672"/>
        <v>9.0909090909090912E-2</v>
      </c>
      <c r="AF2055" t="str">
        <f t="shared" si="673"/>
        <v>----</v>
      </c>
      <c r="AG2055" t="str">
        <f t="shared" si="674"/>
        <v>----</v>
      </c>
      <c r="AH2055" t="str">
        <f t="shared" si="675"/>
        <v>HUnSatLig</v>
      </c>
      <c r="AI2055" t="str">
        <f t="shared" si="676"/>
        <v>----</v>
      </c>
      <c r="AJ2055" t="str">
        <f t="shared" si="677"/>
        <v>----</v>
      </c>
      <c r="AK2055" t="str">
        <f t="shared" si="678"/>
        <v>----</v>
      </c>
      <c r="AM2055" s="4">
        <f t="shared" si="679"/>
        <v>613.39198305380046</v>
      </c>
      <c r="AN2055" s="4">
        <f t="shared" si="680"/>
        <v>613</v>
      </c>
      <c r="AO2055" s="4">
        <f t="shared" si="681"/>
        <v>0.39198305380045895</v>
      </c>
    </row>
    <row r="2056" spans="1:41" x14ac:dyDescent="0.25">
      <c r="A2056">
        <v>29</v>
      </c>
      <c r="B2056">
        <v>44</v>
      </c>
      <c r="C2056">
        <v>0</v>
      </c>
      <c r="D2056">
        <v>8</v>
      </c>
      <c r="E2056">
        <v>0</v>
      </c>
      <c r="F2056">
        <v>0</v>
      </c>
      <c r="H2056">
        <v>519.29634039999996</v>
      </c>
      <c r="J2056">
        <v>0</v>
      </c>
      <c r="K2056">
        <v>0</v>
      </c>
      <c r="L2056">
        <v>0</v>
      </c>
      <c r="M2056" t="str">
        <f t="shared" si="663"/>
        <v>No</v>
      </c>
      <c r="N2056">
        <f t="shared" si="682"/>
        <v>0</v>
      </c>
      <c r="O2056">
        <v>2060731</v>
      </c>
      <c r="P2056">
        <v>4141782</v>
      </c>
      <c r="Q2056">
        <v>2642096</v>
      </c>
      <c r="S2056">
        <f t="shared" si="664"/>
        <v>1.5172413793103448</v>
      </c>
      <c r="T2056">
        <f t="shared" si="665"/>
        <v>0.27586206896551724</v>
      </c>
      <c r="V2056" s="4">
        <f t="shared" si="666"/>
        <v>519.29634037990002</v>
      </c>
      <c r="W2056">
        <f t="shared" si="667"/>
        <v>8</v>
      </c>
      <c r="X2056">
        <f t="shared" si="668"/>
        <v>0.27586206896551724</v>
      </c>
      <c r="Y2056">
        <f t="shared" si="669"/>
        <v>0.18181818181818182</v>
      </c>
      <c r="Z2056">
        <f t="shared" si="670"/>
        <v>1</v>
      </c>
      <c r="AA2056" t="str">
        <f t="shared" si="671"/>
        <v>O</v>
      </c>
      <c r="AD2056">
        <f t="shared" si="672"/>
        <v>0.16</v>
      </c>
      <c r="AF2056" t="str">
        <f t="shared" si="673"/>
        <v>----</v>
      </c>
      <c r="AG2056" t="str">
        <f t="shared" si="674"/>
        <v>----</v>
      </c>
      <c r="AH2056" t="str">
        <f t="shared" si="675"/>
        <v>----</v>
      </c>
      <c r="AI2056" t="str">
        <f t="shared" si="676"/>
        <v>AlipatNoN</v>
      </c>
      <c r="AJ2056" t="str">
        <f t="shared" si="677"/>
        <v>----</v>
      </c>
      <c r="AK2056" t="str">
        <f t="shared" si="678"/>
        <v>----</v>
      </c>
      <c r="AM2056" s="4">
        <f t="shared" si="679"/>
        <v>519.41642001227183</v>
      </c>
      <c r="AN2056" s="4">
        <f t="shared" si="680"/>
        <v>519</v>
      </c>
      <c r="AO2056" s="4">
        <f t="shared" si="681"/>
        <v>0.41642001227182845</v>
      </c>
    </row>
    <row r="2057" spans="1:41" x14ac:dyDescent="0.25">
      <c r="A2057">
        <v>29</v>
      </c>
      <c r="B2057">
        <v>44</v>
      </c>
      <c r="C2057">
        <v>0</v>
      </c>
      <c r="D2057">
        <v>9</v>
      </c>
      <c r="E2057">
        <v>0</v>
      </c>
      <c r="F2057">
        <v>0</v>
      </c>
      <c r="H2057">
        <v>535.29125499999998</v>
      </c>
      <c r="J2057">
        <v>0</v>
      </c>
      <c r="K2057">
        <v>0</v>
      </c>
      <c r="L2057">
        <v>0</v>
      </c>
      <c r="M2057" t="str">
        <f t="shared" si="663"/>
        <v>No</v>
      </c>
      <c r="N2057">
        <f t="shared" si="682"/>
        <v>0</v>
      </c>
      <c r="O2057">
        <v>3049114</v>
      </c>
      <c r="P2057">
        <v>5153517</v>
      </c>
      <c r="Q2057">
        <v>4714614</v>
      </c>
      <c r="S2057">
        <f t="shared" si="664"/>
        <v>1.5172413793103448</v>
      </c>
      <c r="T2057">
        <f t="shared" si="665"/>
        <v>0.31034482758620691</v>
      </c>
      <c r="V2057" s="4">
        <f t="shared" si="666"/>
        <v>535.29125497990003</v>
      </c>
      <c r="W2057">
        <f t="shared" si="667"/>
        <v>8</v>
      </c>
      <c r="X2057">
        <f t="shared" si="668"/>
        <v>0.27586206896551724</v>
      </c>
      <c r="Y2057">
        <f t="shared" si="669"/>
        <v>0.18181818181818182</v>
      </c>
      <c r="Z2057">
        <f t="shared" si="670"/>
        <v>0.88888888888888884</v>
      </c>
      <c r="AA2057" t="str">
        <f t="shared" si="671"/>
        <v>O</v>
      </c>
      <c r="AD2057">
        <f t="shared" si="672"/>
        <v>0.14285714285714285</v>
      </c>
      <c r="AF2057" t="str">
        <f t="shared" si="673"/>
        <v>----</v>
      </c>
      <c r="AG2057" t="str">
        <f t="shared" si="674"/>
        <v>----</v>
      </c>
      <c r="AH2057" t="str">
        <f t="shared" si="675"/>
        <v>----</v>
      </c>
      <c r="AI2057" t="str">
        <f t="shared" si="676"/>
        <v>AlipatNoN</v>
      </c>
      <c r="AJ2057" t="str">
        <f t="shared" si="677"/>
        <v>----</v>
      </c>
      <c r="AK2057" t="str">
        <f t="shared" si="678"/>
        <v>----</v>
      </c>
      <c r="AM2057" s="4">
        <f t="shared" si="679"/>
        <v>535.41503320075719</v>
      </c>
      <c r="AN2057" s="4">
        <f t="shared" si="680"/>
        <v>535</v>
      </c>
      <c r="AO2057" s="4">
        <f t="shared" si="681"/>
        <v>0.4150332007571933</v>
      </c>
    </row>
    <row r="2058" spans="1:41" x14ac:dyDescent="0.25">
      <c r="A2058">
        <v>29</v>
      </c>
      <c r="B2058">
        <v>44</v>
      </c>
      <c r="C2058">
        <v>0</v>
      </c>
      <c r="D2058">
        <v>10</v>
      </c>
      <c r="E2058">
        <v>0</v>
      </c>
      <c r="F2058">
        <v>0</v>
      </c>
      <c r="H2058">
        <v>551.28616959999999</v>
      </c>
      <c r="J2058">
        <v>0</v>
      </c>
      <c r="K2058">
        <v>0</v>
      </c>
      <c r="L2058">
        <v>0</v>
      </c>
      <c r="M2058" t="str">
        <f t="shared" si="663"/>
        <v>No</v>
      </c>
      <c r="N2058">
        <f t="shared" si="682"/>
        <v>0</v>
      </c>
      <c r="O2058">
        <v>3543248</v>
      </c>
      <c r="P2058">
        <v>5251186</v>
      </c>
      <c r="Q2058">
        <v>4888294</v>
      </c>
      <c r="S2058">
        <f t="shared" si="664"/>
        <v>1.5172413793103448</v>
      </c>
      <c r="T2058">
        <f t="shared" si="665"/>
        <v>0.34482758620689657</v>
      </c>
      <c r="V2058" s="4">
        <f t="shared" si="666"/>
        <v>551.28616957990005</v>
      </c>
      <c r="W2058">
        <f t="shared" si="667"/>
        <v>8</v>
      </c>
      <c r="X2058">
        <f t="shared" si="668"/>
        <v>0.27586206896551724</v>
      </c>
      <c r="Y2058">
        <f t="shared" si="669"/>
        <v>0.18181818181818182</v>
      </c>
      <c r="Z2058">
        <f t="shared" si="670"/>
        <v>0.8</v>
      </c>
      <c r="AA2058" t="str">
        <f t="shared" si="671"/>
        <v>O</v>
      </c>
      <c r="AD2058">
        <f t="shared" si="672"/>
        <v>0.125</v>
      </c>
      <c r="AF2058" t="str">
        <f t="shared" si="673"/>
        <v>----</v>
      </c>
      <c r="AG2058" t="str">
        <f t="shared" si="674"/>
        <v>----</v>
      </c>
      <c r="AH2058" t="str">
        <f t="shared" si="675"/>
        <v>----</v>
      </c>
      <c r="AI2058" t="str">
        <f t="shared" si="676"/>
        <v>AlipatNoN</v>
      </c>
      <c r="AJ2058" t="str">
        <f t="shared" si="677"/>
        <v>----</v>
      </c>
      <c r="AK2058" t="str">
        <f t="shared" si="678"/>
        <v>----</v>
      </c>
      <c r="AM2058" s="4">
        <f t="shared" si="679"/>
        <v>551.41364638924256</v>
      </c>
      <c r="AN2058" s="4">
        <f t="shared" si="680"/>
        <v>551</v>
      </c>
      <c r="AO2058" s="4">
        <f t="shared" si="681"/>
        <v>0.41364638924255814</v>
      </c>
    </row>
    <row r="2059" spans="1:41" x14ac:dyDescent="0.25">
      <c r="A2059">
        <v>29</v>
      </c>
      <c r="B2059">
        <v>44</v>
      </c>
      <c r="C2059">
        <v>0</v>
      </c>
      <c r="D2059">
        <v>11</v>
      </c>
      <c r="E2059">
        <v>0</v>
      </c>
      <c r="F2059">
        <v>0</v>
      </c>
      <c r="H2059">
        <v>567.28108420000001</v>
      </c>
      <c r="J2059">
        <v>0</v>
      </c>
      <c r="K2059">
        <v>0</v>
      </c>
      <c r="L2059">
        <v>0</v>
      </c>
      <c r="M2059" t="str">
        <f t="shared" si="663"/>
        <v>No</v>
      </c>
      <c r="N2059">
        <f t="shared" si="682"/>
        <v>0</v>
      </c>
      <c r="O2059">
        <v>2800544</v>
      </c>
      <c r="P2059">
        <v>4963553</v>
      </c>
      <c r="Q2059">
        <v>5544187</v>
      </c>
      <c r="S2059">
        <f t="shared" si="664"/>
        <v>1.5172413793103448</v>
      </c>
      <c r="T2059">
        <f t="shared" si="665"/>
        <v>0.37931034482758619</v>
      </c>
      <c r="V2059" s="4">
        <f t="shared" si="666"/>
        <v>567.28108417990006</v>
      </c>
      <c r="W2059">
        <f t="shared" si="667"/>
        <v>8</v>
      </c>
      <c r="X2059">
        <f t="shared" si="668"/>
        <v>0.27586206896551724</v>
      </c>
      <c r="Y2059">
        <f t="shared" si="669"/>
        <v>0.18181818181818182</v>
      </c>
      <c r="Z2059">
        <f t="shared" si="670"/>
        <v>0.72727272727272729</v>
      </c>
      <c r="AA2059" t="str">
        <f t="shared" si="671"/>
        <v>O</v>
      </c>
      <c r="AD2059">
        <f t="shared" si="672"/>
        <v>0.10638297872340426</v>
      </c>
      <c r="AF2059" t="str">
        <f t="shared" si="673"/>
        <v>----</v>
      </c>
      <c r="AG2059" t="str">
        <f t="shared" si="674"/>
        <v>----</v>
      </c>
      <c r="AH2059" t="str">
        <f t="shared" si="675"/>
        <v>----</v>
      </c>
      <c r="AI2059" t="str">
        <f t="shared" si="676"/>
        <v>AlipatNoN</v>
      </c>
      <c r="AJ2059" t="str">
        <f t="shared" si="677"/>
        <v>----</v>
      </c>
      <c r="AK2059" t="str">
        <f t="shared" si="678"/>
        <v>----</v>
      </c>
      <c r="AM2059" s="4">
        <f t="shared" si="679"/>
        <v>567.41225957772781</v>
      </c>
      <c r="AN2059" s="4">
        <f t="shared" si="680"/>
        <v>567</v>
      </c>
      <c r="AO2059" s="4">
        <f t="shared" si="681"/>
        <v>0.4122595777278093</v>
      </c>
    </row>
    <row r="2060" spans="1:41" x14ac:dyDescent="0.25">
      <c r="A2060">
        <v>29</v>
      </c>
      <c r="B2060">
        <v>44</v>
      </c>
      <c r="C2060">
        <v>0</v>
      </c>
      <c r="D2060">
        <v>12</v>
      </c>
      <c r="E2060">
        <v>0</v>
      </c>
      <c r="F2060">
        <v>0</v>
      </c>
      <c r="H2060">
        <v>583.27599880000002</v>
      </c>
      <c r="J2060">
        <v>0</v>
      </c>
      <c r="K2060">
        <v>0</v>
      </c>
      <c r="L2060">
        <v>0</v>
      </c>
      <c r="M2060" t="str">
        <f t="shared" si="663"/>
        <v>No</v>
      </c>
      <c r="N2060">
        <f t="shared" si="682"/>
        <v>0</v>
      </c>
      <c r="O2060">
        <v>2785335</v>
      </c>
      <c r="P2060">
        <v>4105640</v>
      </c>
      <c r="Q2060">
        <v>3701665</v>
      </c>
      <c r="S2060">
        <f t="shared" si="664"/>
        <v>1.5172413793103448</v>
      </c>
      <c r="T2060">
        <f t="shared" si="665"/>
        <v>0.41379310344827586</v>
      </c>
      <c r="V2060" s="4">
        <f t="shared" si="666"/>
        <v>583.27599877990008</v>
      </c>
      <c r="W2060">
        <f t="shared" si="667"/>
        <v>8</v>
      </c>
      <c r="X2060">
        <f t="shared" si="668"/>
        <v>0.27586206896551724</v>
      </c>
      <c r="Y2060">
        <f t="shared" si="669"/>
        <v>0.18181818181818182</v>
      </c>
      <c r="Z2060">
        <f t="shared" si="670"/>
        <v>0.66666666666666663</v>
      </c>
      <c r="AA2060" t="str">
        <f t="shared" si="671"/>
        <v>O</v>
      </c>
      <c r="AD2060">
        <f t="shared" si="672"/>
        <v>8.6956521739130432E-2</v>
      </c>
      <c r="AF2060" t="str">
        <f t="shared" si="673"/>
        <v>----</v>
      </c>
      <c r="AG2060" t="str">
        <f t="shared" si="674"/>
        <v>----</v>
      </c>
      <c r="AH2060" t="str">
        <f t="shared" si="675"/>
        <v>----</v>
      </c>
      <c r="AI2060" t="str">
        <f t="shared" si="676"/>
        <v>AlipatNoN</v>
      </c>
      <c r="AJ2060" t="str">
        <f t="shared" si="677"/>
        <v>----</v>
      </c>
      <c r="AK2060" t="str">
        <f t="shared" si="678"/>
        <v>----</v>
      </c>
      <c r="AM2060" s="4">
        <f t="shared" si="679"/>
        <v>583.41087276621317</v>
      </c>
      <c r="AN2060" s="4">
        <f t="shared" si="680"/>
        <v>583</v>
      </c>
      <c r="AO2060" s="4">
        <f t="shared" si="681"/>
        <v>0.41087276621317415</v>
      </c>
    </row>
    <row r="2061" spans="1:41" x14ac:dyDescent="0.25">
      <c r="A2061">
        <v>29</v>
      </c>
      <c r="B2061">
        <v>44</v>
      </c>
      <c r="C2061">
        <v>0</v>
      </c>
      <c r="D2061">
        <v>13</v>
      </c>
      <c r="E2061">
        <v>0</v>
      </c>
      <c r="F2061">
        <v>0</v>
      </c>
      <c r="H2061">
        <v>599.27091340000004</v>
      </c>
      <c r="J2061">
        <v>0</v>
      </c>
      <c r="K2061">
        <v>0</v>
      </c>
      <c r="L2061">
        <v>0</v>
      </c>
      <c r="M2061" t="str">
        <f t="shared" si="663"/>
        <v>No</v>
      </c>
      <c r="N2061">
        <f t="shared" si="682"/>
        <v>0</v>
      </c>
      <c r="O2061">
        <v>2559620</v>
      </c>
      <c r="P2061">
        <v>2843477</v>
      </c>
      <c r="Q2061">
        <v>3288772</v>
      </c>
      <c r="S2061">
        <f t="shared" si="664"/>
        <v>1.5172413793103448</v>
      </c>
      <c r="T2061">
        <f t="shared" si="665"/>
        <v>0.44827586206896552</v>
      </c>
      <c r="V2061" s="4">
        <f t="shared" si="666"/>
        <v>599.27091337990009</v>
      </c>
      <c r="W2061">
        <f t="shared" si="667"/>
        <v>8</v>
      </c>
      <c r="X2061">
        <f t="shared" si="668"/>
        <v>0.27586206896551724</v>
      </c>
      <c r="Y2061">
        <f t="shared" si="669"/>
        <v>0.18181818181818182</v>
      </c>
      <c r="Z2061">
        <f t="shared" si="670"/>
        <v>0.61538461538461542</v>
      </c>
      <c r="AA2061" t="str">
        <f t="shared" si="671"/>
        <v>O</v>
      </c>
      <c r="AD2061">
        <f t="shared" si="672"/>
        <v>6.6666666666666666E-2</v>
      </c>
      <c r="AF2061" t="str">
        <f t="shared" si="673"/>
        <v>----</v>
      </c>
      <c r="AG2061" t="str">
        <f t="shared" si="674"/>
        <v>----</v>
      </c>
      <c r="AH2061" t="str">
        <f t="shared" si="675"/>
        <v>----</v>
      </c>
      <c r="AI2061" t="str">
        <f t="shared" si="676"/>
        <v>AlipatNoN</v>
      </c>
      <c r="AJ2061" t="str">
        <f t="shared" si="677"/>
        <v>----</v>
      </c>
      <c r="AK2061" t="str">
        <f t="shared" si="678"/>
        <v>----</v>
      </c>
      <c r="AM2061" s="4">
        <f t="shared" si="679"/>
        <v>599.40948595469843</v>
      </c>
      <c r="AN2061" s="4">
        <f t="shared" si="680"/>
        <v>599</v>
      </c>
      <c r="AO2061" s="4">
        <f t="shared" si="681"/>
        <v>0.4094859546984253</v>
      </c>
    </row>
    <row r="2062" spans="1:41" x14ac:dyDescent="0.25">
      <c r="A2062">
        <v>29</v>
      </c>
      <c r="B2062">
        <v>46</v>
      </c>
      <c r="C2062">
        <v>0</v>
      </c>
      <c r="D2062">
        <v>9</v>
      </c>
      <c r="E2062">
        <v>0</v>
      </c>
      <c r="F2062">
        <v>0</v>
      </c>
      <c r="H2062">
        <v>537.30690500000003</v>
      </c>
      <c r="J2062">
        <v>0</v>
      </c>
      <c r="K2062">
        <v>0</v>
      </c>
      <c r="L2062">
        <v>0</v>
      </c>
      <c r="M2062" t="str">
        <f t="shared" si="663"/>
        <v>No</v>
      </c>
      <c r="N2062">
        <f t="shared" si="682"/>
        <v>0</v>
      </c>
      <c r="O2062">
        <v>1639011</v>
      </c>
      <c r="P2062">
        <v>3005113</v>
      </c>
      <c r="Q2062">
        <v>2909265</v>
      </c>
      <c r="S2062">
        <f t="shared" si="664"/>
        <v>1.5862068965517242</v>
      </c>
      <c r="T2062">
        <f t="shared" si="665"/>
        <v>0.31034482758620691</v>
      </c>
      <c r="V2062" s="4">
        <f t="shared" si="666"/>
        <v>537.30690497990008</v>
      </c>
      <c r="W2062">
        <f t="shared" si="667"/>
        <v>7</v>
      </c>
      <c r="X2062">
        <f t="shared" si="668"/>
        <v>0.2413793103448276</v>
      </c>
      <c r="Y2062">
        <f t="shared" si="669"/>
        <v>0.15217391304347827</v>
      </c>
      <c r="Z2062">
        <f t="shared" si="670"/>
        <v>0.77777777777777779</v>
      </c>
      <c r="AA2062" t="str">
        <f t="shared" si="671"/>
        <v>O</v>
      </c>
      <c r="AD2062">
        <f t="shared" si="672"/>
        <v>0.10204081632653061</v>
      </c>
      <c r="AF2062" t="str">
        <f t="shared" si="673"/>
        <v>----</v>
      </c>
      <c r="AG2062" t="str">
        <f t="shared" si="674"/>
        <v>----</v>
      </c>
      <c r="AH2062" t="str">
        <f t="shared" si="675"/>
        <v>----</v>
      </c>
      <c r="AI2062" t="str">
        <f t="shared" si="676"/>
        <v>AlipatNoN</v>
      </c>
      <c r="AJ2062" t="str">
        <f t="shared" si="677"/>
        <v>----</v>
      </c>
      <c r="AK2062" t="str">
        <f t="shared" si="678"/>
        <v>----</v>
      </c>
      <c r="AM2062" s="4">
        <f t="shared" si="679"/>
        <v>537.43114929014041</v>
      </c>
      <c r="AN2062" s="4">
        <f t="shared" si="680"/>
        <v>537</v>
      </c>
      <c r="AO2062" s="4">
        <f t="shared" si="681"/>
        <v>0.43114929014041081</v>
      </c>
    </row>
    <row r="2063" spans="1:41" x14ac:dyDescent="0.25">
      <c r="A2063">
        <v>29</v>
      </c>
      <c r="B2063">
        <v>46</v>
      </c>
      <c r="C2063">
        <v>0</v>
      </c>
      <c r="D2063">
        <v>10</v>
      </c>
      <c r="E2063">
        <v>0</v>
      </c>
      <c r="F2063">
        <v>0</v>
      </c>
      <c r="H2063">
        <v>553.30181960000004</v>
      </c>
      <c r="J2063">
        <v>0</v>
      </c>
      <c r="K2063">
        <v>0</v>
      </c>
      <c r="L2063">
        <v>0</v>
      </c>
      <c r="M2063" t="str">
        <f t="shared" si="663"/>
        <v>No</v>
      </c>
      <c r="N2063">
        <f t="shared" si="682"/>
        <v>0</v>
      </c>
      <c r="O2063">
        <v>2071195</v>
      </c>
      <c r="P2063">
        <v>3591174</v>
      </c>
      <c r="Q2063">
        <v>3168935</v>
      </c>
      <c r="S2063">
        <f t="shared" si="664"/>
        <v>1.5862068965517242</v>
      </c>
      <c r="T2063">
        <f t="shared" si="665"/>
        <v>0.34482758620689657</v>
      </c>
      <c r="V2063" s="4">
        <f t="shared" si="666"/>
        <v>553.3018195799001</v>
      </c>
      <c r="W2063">
        <f t="shared" si="667"/>
        <v>7</v>
      </c>
      <c r="X2063">
        <f t="shared" si="668"/>
        <v>0.2413793103448276</v>
      </c>
      <c r="Y2063">
        <f t="shared" si="669"/>
        <v>0.15217391304347827</v>
      </c>
      <c r="Z2063">
        <f t="shared" si="670"/>
        <v>0.7</v>
      </c>
      <c r="AA2063" t="str">
        <f t="shared" si="671"/>
        <v>O</v>
      </c>
      <c r="AD2063">
        <f t="shared" si="672"/>
        <v>8.3333333333333329E-2</v>
      </c>
      <c r="AF2063" t="str">
        <f t="shared" si="673"/>
        <v>----</v>
      </c>
      <c r="AG2063" t="str">
        <f t="shared" si="674"/>
        <v>----</v>
      </c>
      <c r="AH2063" t="str">
        <f t="shared" si="675"/>
        <v>----</v>
      </c>
      <c r="AI2063" t="str">
        <f t="shared" si="676"/>
        <v>AlipatNoN</v>
      </c>
      <c r="AJ2063" t="str">
        <f t="shared" si="677"/>
        <v>----</v>
      </c>
      <c r="AK2063" t="str">
        <f t="shared" si="678"/>
        <v>----</v>
      </c>
      <c r="AM2063" s="4">
        <f t="shared" si="679"/>
        <v>553.42976247862578</v>
      </c>
      <c r="AN2063" s="4">
        <f t="shared" si="680"/>
        <v>553</v>
      </c>
      <c r="AO2063" s="4">
        <f t="shared" si="681"/>
        <v>0.42976247862577566</v>
      </c>
    </row>
    <row r="2064" spans="1:41" x14ac:dyDescent="0.25">
      <c r="A2064">
        <v>29</v>
      </c>
      <c r="B2064">
        <v>46</v>
      </c>
      <c r="C2064">
        <v>0</v>
      </c>
      <c r="D2064">
        <v>11</v>
      </c>
      <c r="E2064">
        <v>0</v>
      </c>
      <c r="F2064">
        <v>0</v>
      </c>
      <c r="H2064">
        <v>569.29673419999995</v>
      </c>
      <c r="J2064">
        <v>0</v>
      </c>
      <c r="K2064">
        <v>0</v>
      </c>
      <c r="L2064">
        <v>0</v>
      </c>
      <c r="M2064" t="str">
        <f t="shared" si="663"/>
        <v>No</v>
      </c>
      <c r="N2064">
        <f t="shared" si="682"/>
        <v>0</v>
      </c>
      <c r="O2064">
        <v>2596757</v>
      </c>
      <c r="P2064">
        <v>3567725</v>
      </c>
      <c r="Q2064">
        <v>3636419</v>
      </c>
      <c r="S2064">
        <f t="shared" si="664"/>
        <v>1.5862068965517242</v>
      </c>
      <c r="T2064">
        <f t="shared" si="665"/>
        <v>0.37931034482758619</v>
      </c>
      <c r="V2064" s="4">
        <f t="shared" si="666"/>
        <v>569.2967341799</v>
      </c>
      <c r="W2064">
        <f t="shared" si="667"/>
        <v>7</v>
      </c>
      <c r="X2064">
        <f t="shared" si="668"/>
        <v>0.2413793103448276</v>
      </c>
      <c r="Y2064">
        <f t="shared" si="669"/>
        <v>0.15217391304347827</v>
      </c>
      <c r="Z2064">
        <f t="shared" si="670"/>
        <v>0.63636363636363635</v>
      </c>
      <c r="AA2064" t="str">
        <f t="shared" si="671"/>
        <v>O</v>
      </c>
      <c r="AD2064">
        <f t="shared" si="672"/>
        <v>6.3829787234042548E-2</v>
      </c>
      <c r="AF2064" t="str">
        <f t="shared" si="673"/>
        <v>----</v>
      </c>
      <c r="AG2064" t="str">
        <f t="shared" si="674"/>
        <v>----</v>
      </c>
      <c r="AH2064" t="str">
        <f t="shared" si="675"/>
        <v>----</v>
      </c>
      <c r="AI2064" t="str">
        <f t="shared" si="676"/>
        <v>AlipatNoN</v>
      </c>
      <c r="AJ2064" t="str">
        <f t="shared" si="677"/>
        <v>----</v>
      </c>
      <c r="AK2064" t="str">
        <f t="shared" si="678"/>
        <v>----</v>
      </c>
      <c r="AM2064" s="4">
        <f t="shared" si="679"/>
        <v>569.42837566711091</v>
      </c>
      <c r="AN2064" s="4">
        <f t="shared" si="680"/>
        <v>569</v>
      </c>
      <c r="AO2064" s="4">
        <f t="shared" si="681"/>
        <v>0.42837566711091313</v>
      </c>
    </row>
    <row r="2065" spans="1:41" x14ac:dyDescent="0.25">
      <c r="A2065">
        <v>29</v>
      </c>
      <c r="B2065">
        <v>46</v>
      </c>
      <c r="C2065">
        <v>0</v>
      </c>
      <c r="D2065">
        <v>12</v>
      </c>
      <c r="E2065">
        <v>0</v>
      </c>
      <c r="F2065">
        <v>0</v>
      </c>
      <c r="H2065">
        <v>585.29164879999996</v>
      </c>
      <c r="J2065">
        <v>0</v>
      </c>
      <c r="K2065">
        <v>0</v>
      </c>
      <c r="L2065">
        <v>0</v>
      </c>
      <c r="M2065" t="str">
        <f t="shared" si="663"/>
        <v>No</v>
      </c>
      <c r="N2065">
        <f t="shared" si="682"/>
        <v>0</v>
      </c>
      <c r="O2065">
        <v>2346094</v>
      </c>
      <c r="P2065">
        <v>3529040</v>
      </c>
      <c r="Q2065">
        <v>3078019</v>
      </c>
      <c r="S2065">
        <f t="shared" si="664"/>
        <v>1.5862068965517242</v>
      </c>
      <c r="T2065">
        <f t="shared" si="665"/>
        <v>0.41379310344827586</v>
      </c>
      <c r="V2065" s="4">
        <f t="shared" si="666"/>
        <v>585.29164877990002</v>
      </c>
      <c r="W2065">
        <f t="shared" si="667"/>
        <v>7</v>
      </c>
      <c r="X2065">
        <f t="shared" si="668"/>
        <v>0.2413793103448276</v>
      </c>
      <c r="Y2065">
        <f t="shared" si="669"/>
        <v>0.15217391304347827</v>
      </c>
      <c r="Z2065">
        <f t="shared" si="670"/>
        <v>0.58333333333333337</v>
      </c>
      <c r="AA2065" t="str">
        <f t="shared" si="671"/>
        <v>O</v>
      </c>
      <c r="AD2065">
        <f t="shared" si="672"/>
        <v>4.3478260869565216E-2</v>
      </c>
      <c r="AF2065" t="str">
        <f t="shared" si="673"/>
        <v>----</v>
      </c>
      <c r="AG2065" t="str">
        <f t="shared" si="674"/>
        <v>----</v>
      </c>
      <c r="AH2065" t="str">
        <f t="shared" si="675"/>
        <v>----</v>
      </c>
      <c r="AI2065" t="str">
        <f t="shared" si="676"/>
        <v>AlipatNoN</v>
      </c>
      <c r="AJ2065" t="str">
        <f t="shared" si="677"/>
        <v>----</v>
      </c>
      <c r="AK2065" t="str">
        <f t="shared" si="678"/>
        <v>----</v>
      </c>
      <c r="AM2065" s="4">
        <f t="shared" si="679"/>
        <v>585.42698885559628</v>
      </c>
      <c r="AN2065" s="4">
        <f t="shared" si="680"/>
        <v>585</v>
      </c>
      <c r="AO2065" s="4">
        <f t="shared" si="681"/>
        <v>0.42698885559627797</v>
      </c>
    </row>
    <row r="2066" spans="1:41" x14ac:dyDescent="0.25">
      <c r="A2066">
        <v>29</v>
      </c>
      <c r="B2066">
        <v>46</v>
      </c>
      <c r="C2066">
        <v>0</v>
      </c>
      <c r="D2066">
        <v>13</v>
      </c>
      <c r="E2066">
        <v>0</v>
      </c>
      <c r="F2066">
        <v>0</v>
      </c>
      <c r="H2066">
        <v>601.28656339999998</v>
      </c>
      <c r="J2066">
        <v>0</v>
      </c>
      <c r="K2066">
        <v>0</v>
      </c>
      <c r="L2066">
        <v>0</v>
      </c>
      <c r="M2066" t="str">
        <f t="shared" si="663"/>
        <v>No</v>
      </c>
      <c r="N2066">
        <f t="shared" si="682"/>
        <v>0</v>
      </c>
      <c r="O2066">
        <v>2132705</v>
      </c>
      <c r="P2066">
        <v>3098393</v>
      </c>
      <c r="Q2066">
        <v>2697893</v>
      </c>
      <c r="S2066">
        <f t="shared" si="664"/>
        <v>1.5862068965517242</v>
      </c>
      <c r="T2066">
        <f t="shared" si="665"/>
        <v>0.44827586206896552</v>
      </c>
      <c r="V2066" s="4">
        <f t="shared" si="666"/>
        <v>601.28656337990003</v>
      </c>
      <c r="W2066">
        <f t="shared" si="667"/>
        <v>7</v>
      </c>
      <c r="X2066">
        <f t="shared" si="668"/>
        <v>0.2413793103448276</v>
      </c>
      <c r="Y2066">
        <f t="shared" si="669"/>
        <v>0.15217391304347827</v>
      </c>
      <c r="Z2066">
        <f t="shared" si="670"/>
        <v>0.53846153846153844</v>
      </c>
      <c r="AA2066" t="str">
        <f t="shared" si="671"/>
        <v>O</v>
      </c>
      <c r="AD2066">
        <f t="shared" si="672"/>
        <v>2.2222222222222223E-2</v>
      </c>
      <c r="AF2066" t="str">
        <f t="shared" si="673"/>
        <v>----</v>
      </c>
      <c r="AG2066" t="str">
        <f t="shared" si="674"/>
        <v>----</v>
      </c>
      <c r="AH2066" t="str">
        <f t="shared" si="675"/>
        <v>----</v>
      </c>
      <c r="AI2066" t="str">
        <f t="shared" si="676"/>
        <v>AlipatNoN</v>
      </c>
      <c r="AJ2066" t="str">
        <f t="shared" si="677"/>
        <v>----</v>
      </c>
      <c r="AK2066" t="str">
        <f t="shared" si="678"/>
        <v>----</v>
      </c>
      <c r="AM2066" s="4">
        <f t="shared" si="679"/>
        <v>601.42560204408164</v>
      </c>
      <c r="AN2066" s="4">
        <f t="shared" si="680"/>
        <v>601</v>
      </c>
      <c r="AO2066" s="4">
        <f t="shared" si="681"/>
        <v>0.42560204408164282</v>
      </c>
    </row>
    <row r="2067" spans="1:41" x14ac:dyDescent="0.25">
      <c r="A2067">
        <v>29</v>
      </c>
      <c r="B2067">
        <v>48</v>
      </c>
      <c r="C2067">
        <v>0</v>
      </c>
      <c r="D2067">
        <v>12</v>
      </c>
      <c r="E2067">
        <v>0</v>
      </c>
      <c r="F2067">
        <v>0</v>
      </c>
      <c r="H2067">
        <v>587.30729880000001</v>
      </c>
      <c r="J2067">
        <v>0</v>
      </c>
      <c r="K2067">
        <v>0</v>
      </c>
      <c r="L2067">
        <v>0</v>
      </c>
      <c r="M2067" t="str">
        <f t="shared" si="663"/>
        <v>No</v>
      </c>
      <c r="N2067">
        <f t="shared" si="682"/>
        <v>0</v>
      </c>
      <c r="O2067">
        <v>1508524</v>
      </c>
      <c r="P2067">
        <v>2533629</v>
      </c>
      <c r="Q2067">
        <v>2208102</v>
      </c>
      <c r="S2067">
        <f t="shared" si="664"/>
        <v>1.6551724137931034</v>
      </c>
      <c r="T2067">
        <f t="shared" si="665"/>
        <v>0.41379310344827586</v>
      </c>
      <c r="V2067" s="4">
        <f t="shared" si="666"/>
        <v>587.30729877990007</v>
      </c>
      <c r="W2067">
        <f t="shared" si="667"/>
        <v>6</v>
      </c>
      <c r="X2067">
        <f t="shared" si="668"/>
        <v>0.20689655172413793</v>
      </c>
      <c r="Y2067">
        <f t="shared" si="669"/>
        <v>0.125</v>
      </c>
      <c r="Z2067">
        <f t="shared" si="670"/>
        <v>0.5</v>
      </c>
      <c r="AA2067" t="str">
        <f t="shared" si="671"/>
        <v>O</v>
      </c>
      <c r="AD2067">
        <f t="shared" si="672"/>
        <v>0</v>
      </c>
      <c r="AF2067" t="str">
        <f t="shared" si="673"/>
        <v>----</v>
      </c>
      <c r="AG2067" t="str">
        <f t="shared" si="674"/>
        <v>----</v>
      </c>
      <c r="AH2067" t="str">
        <f t="shared" si="675"/>
        <v>----</v>
      </c>
      <c r="AI2067" t="str">
        <f t="shared" si="676"/>
        <v>AlipatNoN</v>
      </c>
      <c r="AJ2067" t="str">
        <f t="shared" si="677"/>
        <v>----</v>
      </c>
      <c r="AK2067" t="str">
        <f t="shared" si="678"/>
        <v>----</v>
      </c>
      <c r="AM2067" s="4">
        <f t="shared" si="679"/>
        <v>587.4431049449795</v>
      </c>
      <c r="AN2067" s="4">
        <f t="shared" si="680"/>
        <v>587</v>
      </c>
      <c r="AO2067" s="4">
        <f t="shared" si="681"/>
        <v>0.44310494497949549</v>
      </c>
    </row>
    <row r="2068" spans="1:41" x14ac:dyDescent="0.25">
      <c r="A2068">
        <v>30</v>
      </c>
      <c r="B2068">
        <v>34</v>
      </c>
      <c r="C2068">
        <v>1</v>
      </c>
      <c r="D2068">
        <v>3</v>
      </c>
      <c r="E2068">
        <v>0</v>
      </c>
      <c r="F2068">
        <v>1</v>
      </c>
      <c r="H2068">
        <v>486.22035290000002</v>
      </c>
      <c r="J2068">
        <v>0</v>
      </c>
      <c r="K2068">
        <v>0</v>
      </c>
      <c r="L2068">
        <v>0</v>
      </c>
      <c r="M2068" t="str">
        <f t="shared" si="663"/>
        <v>No</v>
      </c>
      <c r="N2068">
        <f t="shared" si="682"/>
        <v>0</v>
      </c>
      <c r="O2068">
        <v>2642433</v>
      </c>
      <c r="P2068">
        <v>2779441</v>
      </c>
      <c r="Q2068">
        <v>2765848</v>
      </c>
      <c r="S2068">
        <f t="shared" si="664"/>
        <v>1.1333333333333333</v>
      </c>
      <c r="T2068">
        <f t="shared" si="665"/>
        <v>0.1</v>
      </c>
      <c r="V2068" s="4">
        <f t="shared" si="666"/>
        <v>486.22035287990002</v>
      </c>
      <c r="W2068">
        <f t="shared" si="667"/>
        <v>15</v>
      </c>
      <c r="X2068">
        <f t="shared" si="668"/>
        <v>0.5</v>
      </c>
      <c r="Y2068">
        <f t="shared" si="669"/>
        <v>0.44117647058823528</v>
      </c>
      <c r="Z2068">
        <f t="shared" si="670"/>
        <v>5</v>
      </c>
      <c r="AA2068" t="str">
        <f t="shared" si="671"/>
        <v>O</v>
      </c>
      <c r="AD2068">
        <f t="shared" si="672"/>
        <v>0.47169811320754718</v>
      </c>
      <c r="AF2068" t="str">
        <f t="shared" si="673"/>
        <v>----</v>
      </c>
      <c r="AG2068" t="str">
        <f t="shared" si="674"/>
        <v>----</v>
      </c>
      <c r="AH2068" t="str">
        <f t="shared" si="675"/>
        <v>HUnSatLig</v>
      </c>
      <c r="AI2068" t="str">
        <f t="shared" si="676"/>
        <v>----</v>
      </c>
      <c r="AJ2068" t="str">
        <f t="shared" si="677"/>
        <v>----</v>
      </c>
      <c r="AK2068" t="str">
        <f t="shared" si="678"/>
        <v>----</v>
      </c>
      <c r="AM2068" s="4">
        <f t="shared" si="679"/>
        <v>486.33278417718748</v>
      </c>
      <c r="AN2068" s="4">
        <f t="shared" si="680"/>
        <v>486</v>
      </c>
      <c r="AO2068" s="4">
        <f t="shared" si="681"/>
        <v>0.33278417718747733</v>
      </c>
    </row>
    <row r="2069" spans="1:41" x14ac:dyDescent="0.25">
      <c r="A2069">
        <v>30</v>
      </c>
      <c r="B2069">
        <v>38</v>
      </c>
      <c r="C2069">
        <v>0</v>
      </c>
      <c r="D2069">
        <v>10</v>
      </c>
      <c r="E2069">
        <v>0</v>
      </c>
      <c r="F2069">
        <v>0</v>
      </c>
      <c r="H2069">
        <v>557.23921959999996</v>
      </c>
      <c r="J2069">
        <v>0</v>
      </c>
      <c r="K2069">
        <v>0</v>
      </c>
      <c r="L2069">
        <v>0</v>
      </c>
      <c r="M2069" t="str">
        <f t="shared" si="663"/>
        <v>No</v>
      </c>
      <c r="N2069">
        <f t="shared" si="682"/>
        <v>0</v>
      </c>
      <c r="O2069">
        <v>2145340</v>
      </c>
      <c r="P2069">
        <v>2688810</v>
      </c>
      <c r="Q2069">
        <v>2201132</v>
      </c>
      <c r="S2069">
        <f t="shared" si="664"/>
        <v>1.2666666666666666</v>
      </c>
      <c r="T2069">
        <f t="shared" si="665"/>
        <v>0.33333333333333331</v>
      </c>
      <c r="V2069" s="4">
        <f t="shared" si="666"/>
        <v>557.23921957990012</v>
      </c>
      <c r="W2069">
        <f t="shared" si="667"/>
        <v>12</v>
      </c>
      <c r="X2069">
        <f t="shared" si="668"/>
        <v>0.4</v>
      </c>
      <c r="Y2069">
        <f t="shared" si="669"/>
        <v>0.31578947368421051</v>
      </c>
      <c r="Z2069">
        <f t="shared" si="670"/>
        <v>1.2</v>
      </c>
      <c r="AA2069" t="str">
        <f t="shared" si="671"/>
        <v>CRAM</v>
      </c>
      <c r="AD2069">
        <f t="shared" si="672"/>
        <v>0.28000000000000003</v>
      </c>
      <c r="AF2069" t="str">
        <f t="shared" si="673"/>
        <v>----</v>
      </c>
      <c r="AG2069" t="str">
        <f t="shared" si="674"/>
        <v>----</v>
      </c>
      <c r="AH2069" t="str">
        <f t="shared" si="675"/>
        <v>HUnSatLig</v>
      </c>
      <c r="AI2069" t="str">
        <f t="shared" si="676"/>
        <v>----</v>
      </c>
      <c r="AJ2069" t="str">
        <f t="shared" si="677"/>
        <v>----</v>
      </c>
      <c r="AK2069" t="str">
        <f t="shared" si="678"/>
        <v>----</v>
      </c>
      <c r="AM2069" s="4">
        <f t="shared" si="679"/>
        <v>557.36807294439984</v>
      </c>
      <c r="AN2069" s="4">
        <f t="shared" si="680"/>
        <v>557</v>
      </c>
      <c r="AO2069" s="4">
        <f t="shared" si="681"/>
        <v>0.36807294439984162</v>
      </c>
    </row>
    <row r="2070" spans="1:41" x14ac:dyDescent="0.25">
      <c r="A2070">
        <v>30</v>
      </c>
      <c r="B2070">
        <v>38</v>
      </c>
      <c r="C2070">
        <v>0</v>
      </c>
      <c r="D2070">
        <v>11</v>
      </c>
      <c r="E2070">
        <v>0</v>
      </c>
      <c r="F2070">
        <v>0</v>
      </c>
      <c r="H2070">
        <v>573.23413419999997</v>
      </c>
      <c r="J2070">
        <v>0</v>
      </c>
      <c r="K2070">
        <v>0</v>
      </c>
      <c r="L2070">
        <v>0</v>
      </c>
      <c r="M2070" t="str">
        <f t="shared" si="663"/>
        <v>No</v>
      </c>
      <c r="N2070">
        <f t="shared" si="682"/>
        <v>0</v>
      </c>
      <c r="O2070">
        <v>2053015</v>
      </c>
      <c r="P2070">
        <v>2997139</v>
      </c>
      <c r="Q2070">
        <v>2799200</v>
      </c>
      <c r="S2070">
        <f t="shared" si="664"/>
        <v>1.2666666666666666</v>
      </c>
      <c r="T2070">
        <f t="shared" si="665"/>
        <v>0.36666666666666664</v>
      </c>
      <c r="V2070" s="4">
        <f t="shared" si="666"/>
        <v>573.23413417990002</v>
      </c>
      <c r="W2070">
        <f t="shared" si="667"/>
        <v>12</v>
      </c>
      <c r="X2070">
        <f t="shared" si="668"/>
        <v>0.4</v>
      </c>
      <c r="Y2070">
        <f t="shared" si="669"/>
        <v>0.31578947368421051</v>
      </c>
      <c r="Z2070">
        <f t="shared" si="670"/>
        <v>1.0909090909090908</v>
      </c>
      <c r="AA2070" t="str">
        <f t="shared" si="671"/>
        <v>CRAM</v>
      </c>
      <c r="AD2070">
        <f t="shared" si="672"/>
        <v>0.26530612244897961</v>
      </c>
      <c r="AF2070" t="str">
        <f t="shared" si="673"/>
        <v>----</v>
      </c>
      <c r="AG2070" t="str">
        <f t="shared" si="674"/>
        <v>----</v>
      </c>
      <c r="AH2070" t="str">
        <f t="shared" si="675"/>
        <v>HUnSatLig</v>
      </c>
      <c r="AI2070" t="str">
        <f t="shared" si="676"/>
        <v>----</v>
      </c>
      <c r="AJ2070" t="str">
        <f t="shared" si="677"/>
        <v>----</v>
      </c>
      <c r="AK2070" t="str">
        <f t="shared" si="678"/>
        <v>----</v>
      </c>
      <c r="AM2070" s="4">
        <f t="shared" si="679"/>
        <v>573.36668613288498</v>
      </c>
      <c r="AN2070" s="4">
        <f t="shared" si="680"/>
        <v>573</v>
      </c>
      <c r="AO2070" s="4">
        <f t="shared" si="681"/>
        <v>0.36668613288497909</v>
      </c>
    </row>
    <row r="2071" spans="1:41" x14ac:dyDescent="0.25">
      <c r="A2071">
        <v>30</v>
      </c>
      <c r="B2071">
        <v>38</v>
      </c>
      <c r="C2071">
        <v>0</v>
      </c>
      <c r="D2071">
        <v>12</v>
      </c>
      <c r="E2071">
        <v>0</v>
      </c>
      <c r="F2071">
        <v>0</v>
      </c>
      <c r="H2071">
        <v>589.22904879999999</v>
      </c>
      <c r="J2071">
        <v>0</v>
      </c>
      <c r="K2071">
        <v>0</v>
      </c>
      <c r="L2071">
        <v>0</v>
      </c>
      <c r="M2071" t="str">
        <f t="shared" si="663"/>
        <v>No</v>
      </c>
      <c r="N2071">
        <f t="shared" si="682"/>
        <v>0</v>
      </c>
      <c r="O2071">
        <v>2308333</v>
      </c>
      <c r="P2071">
        <v>2338481</v>
      </c>
      <c r="Q2071">
        <v>2805580</v>
      </c>
      <c r="S2071">
        <f t="shared" si="664"/>
        <v>1.2666666666666666</v>
      </c>
      <c r="T2071">
        <f t="shared" si="665"/>
        <v>0.4</v>
      </c>
      <c r="V2071" s="4">
        <f t="shared" si="666"/>
        <v>589.22904877990004</v>
      </c>
      <c r="W2071">
        <f t="shared" si="667"/>
        <v>12</v>
      </c>
      <c r="X2071">
        <f t="shared" si="668"/>
        <v>0.4</v>
      </c>
      <c r="Y2071">
        <f t="shared" si="669"/>
        <v>0.31578947368421051</v>
      </c>
      <c r="Z2071">
        <f t="shared" si="670"/>
        <v>1</v>
      </c>
      <c r="AA2071" t="str">
        <f t="shared" si="671"/>
        <v>CRAM</v>
      </c>
      <c r="AD2071">
        <f t="shared" si="672"/>
        <v>0.25</v>
      </c>
      <c r="AF2071" t="str">
        <f t="shared" si="673"/>
        <v>----</v>
      </c>
      <c r="AG2071" t="str">
        <f t="shared" si="674"/>
        <v>----</v>
      </c>
      <c r="AH2071" t="str">
        <f t="shared" si="675"/>
        <v>HUnSatLig</v>
      </c>
      <c r="AI2071" t="str">
        <f t="shared" si="676"/>
        <v>----</v>
      </c>
      <c r="AJ2071" t="str">
        <f t="shared" si="677"/>
        <v>----</v>
      </c>
      <c r="AK2071" t="str">
        <f t="shared" si="678"/>
        <v>----</v>
      </c>
      <c r="AM2071" s="4">
        <f t="shared" si="679"/>
        <v>589.36529932137034</v>
      </c>
      <c r="AN2071" s="4">
        <f t="shared" si="680"/>
        <v>589</v>
      </c>
      <c r="AO2071" s="4">
        <f t="shared" si="681"/>
        <v>0.36529932137034393</v>
      </c>
    </row>
    <row r="2072" spans="1:41" x14ac:dyDescent="0.25">
      <c r="A2072">
        <v>30</v>
      </c>
      <c r="B2072">
        <v>40</v>
      </c>
      <c r="C2072">
        <v>0</v>
      </c>
      <c r="D2072">
        <v>8</v>
      </c>
      <c r="E2072">
        <v>0</v>
      </c>
      <c r="F2072">
        <v>0</v>
      </c>
      <c r="H2072">
        <v>527.26504039999998</v>
      </c>
      <c r="J2072">
        <v>0</v>
      </c>
      <c r="K2072">
        <v>0</v>
      </c>
      <c r="L2072">
        <v>0</v>
      </c>
      <c r="M2072" t="str">
        <f t="shared" si="663"/>
        <v>No</v>
      </c>
      <c r="N2072">
        <f t="shared" si="682"/>
        <v>0</v>
      </c>
      <c r="O2072">
        <v>1539156</v>
      </c>
      <c r="P2072">
        <v>2832204</v>
      </c>
      <c r="Q2072">
        <v>2449614</v>
      </c>
      <c r="S2072">
        <f t="shared" si="664"/>
        <v>1.3333333333333333</v>
      </c>
      <c r="T2072">
        <f t="shared" si="665"/>
        <v>0.26666666666666666</v>
      </c>
      <c r="V2072" s="4">
        <f t="shared" si="666"/>
        <v>527.26504037990003</v>
      </c>
      <c r="W2072">
        <f t="shared" si="667"/>
        <v>11</v>
      </c>
      <c r="X2072">
        <f t="shared" si="668"/>
        <v>0.36666666666666664</v>
      </c>
      <c r="Y2072">
        <f t="shared" si="669"/>
        <v>0.27500000000000002</v>
      </c>
      <c r="Z2072">
        <f t="shared" si="670"/>
        <v>1.375</v>
      </c>
      <c r="AA2072" t="str">
        <f t="shared" si="671"/>
        <v>CRAM</v>
      </c>
      <c r="AD2072">
        <f t="shared" si="672"/>
        <v>0.26923076923076922</v>
      </c>
      <c r="AF2072" t="str">
        <f t="shared" si="673"/>
        <v>----</v>
      </c>
      <c r="AG2072" t="str">
        <f t="shared" si="674"/>
        <v>----</v>
      </c>
      <c r="AH2072" t="str">
        <f t="shared" si="675"/>
        <v>HUnSatLig</v>
      </c>
      <c r="AI2072" t="str">
        <f t="shared" si="676"/>
        <v>----</v>
      </c>
      <c r="AJ2072" t="str">
        <f t="shared" si="677"/>
        <v>----</v>
      </c>
      <c r="AK2072" t="str">
        <f t="shared" si="678"/>
        <v>----</v>
      </c>
      <c r="AM2072" s="4">
        <f t="shared" si="679"/>
        <v>527.38696265681233</v>
      </c>
      <c r="AN2072" s="4">
        <f t="shared" si="680"/>
        <v>527</v>
      </c>
      <c r="AO2072" s="4">
        <f t="shared" si="681"/>
        <v>0.38696265681232944</v>
      </c>
    </row>
    <row r="2073" spans="1:41" x14ac:dyDescent="0.25">
      <c r="A2073">
        <v>30</v>
      </c>
      <c r="B2073">
        <v>40</v>
      </c>
      <c r="C2073">
        <v>0</v>
      </c>
      <c r="D2073">
        <v>9</v>
      </c>
      <c r="E2073">
        <v>0</v>
      </c>
      <c r="F2073">
        <v>0</v>
      </c>
      <c r="H2073">
        <v>543.25995499999999</v>
      </c>
      <c r="J2073">
        <v>0</v>
      </c>
      <c r="K2073">
        <v>0</v>
      </c>
      <c r="L2073">
        <v>0</v>
      </c>
      <c r="M2073" t="str">
        <f t="shared" si="663"/>
        <v>No</v>
      </c>
      <c r="N2073">
        <f t="shared" si="682"/>
        <v>0</v>
      </c>
      <c r="O2073">
        <v>1871287</v>
      </c>
      <c r="P2073">
        <v>4095467</v>
      </c>
      <c r="Q2073">
        <v>3211210</v>
      </c>
      <c r="S2073">
        <f t="shared" si="664"/>
        <v>1.3333333333333333</v>
      </c>
      <c r="T2073">
        <f t="shared" si="665"/>
        <v>0.3</v>
      </c>
      <c r="V2073" s="4">
        <f t="shared" si="666"/>
        <v>543.25995497990004</v>
      </c>
      <c r="W2073">
        <f t="shared" si="667"/>
        <v>11</v>
      </c>
      <c r="X2073">
        <f t="shared" si="668"/>
        <v>0.36666666666666664</v>
      </c>
      <c r="Y2073">
        <f t="shared" si="669"/>
        <v>0.27500000000000002</v>
      </c>
      <c r="Z2073">
        <f t="shared" si="670"/>
        <v>1.2222222222222223</v>
      </c>
      <c r="AA2073" t="str">
        <f t="shared" si="671"/>
        <v>CRAM</v>
      </c>
      <c r="AD2073">
        <f t="shared" si="672"/>
        <v>0.25490196078431371</v>
      </c>
      <c r="AF2073" t="str">
        <f t="shared" si="673"/>
        <v>----</v>
      </c>
      <c r="AG2073" t="str">
        <f t="shared" si="674"/>
        <v>----</v>
      </c>
      <c r="AH2073" t="str">
        <f t="shared" si="675"/>
        <v>HUnSatLig</v>
      </c>
      <c r="AI2073" t="str">
        <f t="shared" si="676"/>
        <v>----</v>
      </c>
      <c r="AJ2073" t="str">
        <f t="shared" si="677"/>
        <v>----</v>
      </c>
      <c r="AK2073" t="str">
        <f t="shared" si="678"/>
        <v>----</v>
      </c>
      <c r="AM2073" s="4">
        <f t="shared" si="679"/>
        <v>543.38557584529769</v>
      </c>
      <c r="AN2073" s="4">
        <f t="shared" si="680"/>
        <v>543</v>
      </c>
      <c r="AO2073" s="4">
        <f t="shared" si="681"/>
        <v>0.38557584529769429</v>
      </c>
    </row>
    <row r="2074" spans="1:41" x14ac:dyDescent="0.25">
      <c r="A2074">
        <v>30</v>
      </c>
      <c r="B2074">
        <v>40</v>
      </c>
      <c r="C2074">
        <v>0</v>
      </c>
      <c r="D2074">
        <v>10</v>
      </c>
      <c r="E2074">
        <v>0</v>
      </c>
      <c r="F2074">
        <v>0</v>
      </c>
      <c r="H2074">
        <v>559.25486960000001</v>
      </c>
      <c r="J2074">
        <v>0</v>
      </c>
      <c r="K2074">
        <v>0</v>
      </c>
      <c r="L2074">
        <v>0</v>
      </c>
      <c r="M2074" t="str">
        <f t="shared" si="663"/>
        <v>No</v>
      </c>
      <c r="N2074">
        <f t="shared" si="682"/>
        <v>0</v>
      </c>
      <c r="O2074">
        <v>2771985</v>
      </c>
      <c r="P2074">
        <v>4185782</v>
      </c>
      <c r="Q2074">
        <v>3408365</v>
      </c>
      <c r="S2074">
        <f t="shared" si="664"/>
        <v>1.3333333333333333</v>
      </c>
      <c r="T2074">
        <f t="shared" si="665"/>
        <v>0.33333333333333331</v>
      </c>
      <c r="V2074" s="4">
        <f t="shared" si="666"/>
        <v>559.25486957990006</v>
      </c>
      <c r="W2074">
        <f t="shared" si="667"/>
        <v>11</v>
      </c>
      <c r="X2074">
        <f t="shared" si="668"/>
        <v>0.36666666666666664</v>
      </c>
      <c r="Y2074">
        <f t="shared" si="669"/>
        <v>0.27500000000000002</v>
      </c>
      <c r="Z2074">
        <f t="shared" si="670"/>
        <v>1.1000000000000001</v>
      </c>
      <c r="AA2074" t="str">
        <f t="shared" si="671"/>
        <v>CRAM</v>
      </c>
      <c r="AD2074">
        <f t="shared" si="672"/>
        <v>0.24</v>
      </c>
      <c r="AF2074" t="str">
        <f t="shared" si="673"/>
        <v>----</v>
      </c>
      <c r="AG2074" t="str">
        <f t="shared" si="674"/>
        <v>----</v>
      </c>
      <c r="AH2074" t="str">
        <f t="shared" si="675"/>
        <v>HUnSatLig</v>
      </c>
      <c r="AI2074" t="str">
        <f t="shared" si="676"/>
        <v>----</v>
      </c>
      <c r="AJ2074" t="str">
        <f t="shared" si="677"/>
        <v>----</v>
      </c>
      <c r="AK2074" t="str">
        <f t="shared" si="678"/>
        <v>----</v>
      </c>
      <c r="AM2074" s="4">
        <f t="shared" si="679"/>
        <v>559.38418903378295</v>
      </c>
      <c r="AN2074" s="4">
        <f t="shared" si="680"/>
        <v>559</v>
      </c>
      <c r="AO2074" s="4">
        <f t="shared" si="681"/>
        <v>0.38418903378294544</v>
      </c>
    </row>
    <row r="2075" spans="1:41" x14ac:dyDescent="0.25">
      <c r="A2075">
        <v>30</v>
      </c>
      <c r="B2075">
        <v>40</v>
      </c>
      <c r="C2075">
        <v>0</v>
      </c>
      <c r="D2075">
        <v>11</v>
      </c>
      <c r="E2075">
        <v>0</v>
      </c>
      <c r="F2075">
        <v>0</v>
      </c>
      <c r="H2075">
        <v>575.24978420000002</v>
      </c>
      <c r="J2075">
        <v>0</v>
      </c>
      <c r="K2075">
        <v>0</v>
      </c>
      <c r="L2075">
        <v>0</v>
      </c>
      <c r="M2075" t="str">
        <f t="shared" si="663"/>
        <v>No</v>
      </c>
      <c r="N2075">
        <f t="shared" si="682"/>
        <v>0</v>
      </c>
      <c r="O2075">
        <v>3087270</v>
      </c>
      <c r="P2075">
        <v>4167465</v>
      </c>
      <c r="Q2075">
        <v>4456499</v>
      </c>
      <c r="S2075">
        <f t="shared" si="664"/>
        <v>1.3333333333333333</v>
      </c>
      <c r="T2075">
        <f t="shared" si="665"/>
        <v>0.36666666666666664</v>
      </c>
      <c r="V2075" s="4">
        <f t="shared" si="666"/>
        <v>575.24978417990008</v>
      </c>
      <c r="W2075">
        <f t="shared" si="667"/>
        <v>11</v>
      </c>
      <c r="X2075">
        <f t="shared" si="668"/>
        <v>0.36666666666666664</v>
      </c>
      <c r="Y2075">
        <f t="shared" si="669"/>
        <v>0.27500000000000002</v>
      </c>
      <c r="Z2075">
        <f t="shared" si="670"/>
        <v>1</v>
      </c>
      <c r="AA2075" t="str">
        <f t="shared" si="671"/>
        <v>CRAM</v>
      </c>
      <c r="AD2075">
        <f t="shared" si="672"/>
        <v>0.22448979591836735</v>
      </c>
      <c r="AF2075" t="str">
        <f t="shared" si="673"/>
        <v>----</v>
      </c>
      <c r="AG2075" t="str">
        <f t="shared" si="674"/>
        <v>----</v>
      </c>
      <c r="AH2075" t="str">
        <f t="shared" si="675"/>
        <v>HUnSatLig</v>
      </c>
      <c r="AI2075" t="str">
        <f t="shared" si="676"/>
        <v>----</v>
      </c>
      <c r="AJ2075" t="str">
        <f t="shared" si="677"/>
        <v>----</v>
      </c>
      <c r="AK2075" t="str">
        <f t="shared" si="678"/>
        <v>----</v>
      </c>
      <c r="AM2075" s="4">
        <f t="shared" si="679"/>
        <v>575.38280222226831</v>
      </c>
      <c r="AN2075" s="4">
        <f t="shared" si="680"/>
        <v>575</v>
      </c>
      <c r="AO2075" s="4">
        <f t="shared" si="681"/>
        <v>0.38280222226831029</v>
      </c>
    </row>
    <row r="2076" spans="1:41" x14ac:dyDescent="0.25">
      <c r="A2076">
        <v>30</v>
      </c>
      <c r="B2076">
        <v>40</v>
      </c>
      <c r="C2076">
        <v>0</v>
      </c>
      <c r="D2076">
        <v>12</v>
      </c>
      <c r="E2076">
        <v>0</v>
      </c>
      <c r="F2076">
        <v>0</v>
      </c>
      <c r="H2076">
        <v>591.24469880000004</v>
      </c>
      <c r="J2076">
        <v>0</v>
      </c>
      <c r="K2076">
        <v>0</v>
      </c>
      <c r="L2076">
        <v>0</v>
      </c>
      <c r="M2076" t="str">
        <f t="shared" si="663"/>
        <v>No</v>
      </c>
      <c r="N2076">
        <f t="shared" si="682"/>
        <v>0</v>
      </c>
      <c r="O2076">
        <v>2822454</v>
      </c>
      <c r="P2076">
        <v>2981988</v>
      </c>
      <c r="Q2076">
        <v>3825457</v>
      </c>
      <c r="S2076">
        <f t="shared" si="664"/>
        <v>1.3333333333333333</v>
      </c>
      <c r="T2076">
        <f t="shared" si="665"/>
        <v>0.4</v>
      </c>
      <c r="V2076" s="4">
        <f t="shared" si="666"/>
        <v>591.24469877990009</v>
      </c>
      <c r="W2076">
        <f t="shared" si="667"/>
        <v>11</v>
      </c>
      <c r="X2076">
        <f t="shared" si="668"/>
        <v>0.36666666666666664</v>
      </c>
      <c r="Y2076">
        <f t="shared" si="669"/>
        <v>0.27500000000000002</v>
      </c>
      <c r="Z2076">
        <f t="shared" si="670"/>
        <v>0.91666666666666663</v>
      </c>
      <c r="AA2076" t="str">
        <f t="shared" si="671"/>
        <v>CRAM</v>
      </c>
      <c r="AD2076">
        <f t="shared" si="672"/>
        <v>0.20833333333333334</v>
      </c>
      <c r="AF2076" t="str">
        <f t="shared" si="673"/>
        <v>----</v>
      </c>
      <c r="AG2076" t="str">
        <f t="shared" si="674"/>
        <v>----</v>
      </c>
      <c r="AH2076" t="str">
        <f t="shared" si="675"/>
        <v>HUnSatLig</v>
      </c>
      <c r="AI2076" t="str">
        <f t="shared" si="676"/>
        <v>----</v>
      </c>
      <c r="AJ2076" t="str">
        <f t="shared" si="677"/>
        <v>----</v>
      </c>
      <c r="AK2076" t="str">
        <f t="shared" si="678"/>
        <v>----</v>
      </c>
      <c r="AM2076" s="4">
        <f t="shared" si="679"/>
        <v>591.38141541075356</v>
      </c>
      <c r="AN2076" s="4">
        <f t="shared" si="680"/>
        <v>591</v>
      </c>
      <c r="AO2076" s="4">
        <f t="shared" si="681"/>
        <v>0.38141541075356145</v>
      </c>
    </row>
    <row r="2077" spans="1:41" x14ac:dyDescent="0.25">
      <c r="A2077">
        <v>30</v>
      </c>
      <c r="B2077">
        <v>40</v>
      </c>
      <c r="C2077">
        <v>0</v>
      </c>
      <c r="D2077">
        <v>13</v>
      </c>
      <c r="E2077">
        <v>0</v>
      </c>
      <c r="F2077">
        <v>0</v>
      </c>
      <c r="H2077">
        <v>607.23961340000005</v>
      </c>
      <c r="J2077">
        <v>0</v>
      </c>
      <c r="K2077">
        <v>0</v>
      </c>
      <c r="L2077">
        <v>0</v>
      </c>
      <c r="M2077" t="str">
        <f t="shared" si="663"/>
        <v>No</v>
      </c>
      <c r="N2077">
        <f t="shared" si="682"/>
        <v>0</v>
      </c>
      <c r="O2077">
        <v>2059260</v>
      </c>
      <c r="P2077">
        <v>2393722</v>
      </c>
      <c r="Q2077">
        <v>2534975</v>
      </c>
      <c r="S2077">
        <f t="shared" si="664"/>
        <v>1.3333333333333333</v>
      </c>
      <c r="T2077">
        <f t="shared" si="665"/>
        <v>0.43333333333333335</v>
      </c>
      <c r="V2077" s="4">
        <f t="shared" si="666"/>
        <v>607.23961337990011</v>
      </c>
      <c r="W2077">
        <f t="shared" si="667"/>
        <v>11</v>
      </c>
      <c r="X2077">
        <f t="shared" si="668"/>
        <v>0.36666666666666664</v>
      </c>
      <c r="Y2077">
        <f t="shared" si="669"/>
        <v>0.27500000000000002</v>
      </c>
      <c r="Z2077">
        <f t="shared" si="670"/>
        <v>0.84615384615384615</v>
      </c>
      <c r="AA2077" t="str">
        <f t="shared" si="671"/>
        <v>CRAM</v>
      </c>
      <c r="AD2077">
        <f t="shared" si="672"/>
        <v>0.19148936170212766</v>
      </c>
      <c r="AF2077" t="str">
        <f t="shared" si="673"/>
        <v>----</v>
      </c>
      <c r="AG2077" t="str">
        <f t="shared" si="674"/>
        <v>----</v>
      </c>
      <c r="AH2077" t="str">
        <f t="shared" si="675"/>
        <v>HUnSatLig</v>
      </c>
      <c r="AI2077" t="str">
        <f t="shared" si="676"/>
        <v>----</v>
      </c>
      <c r="AJ2077" t="str">
        <f t="shared" si="677"/>
        <v>----</v>
      </c>
      <c r="AK2077" t="str">
        <f t="shared" si="678"/>
        <v>----</v>
      </c>
      <c r="AM2077" s="4">
        <f t="shared" si="679"/>
        <v>607.38002859923893</v>
      </c>
      <c r="AN2077" s="4">
        <f t="shared" si="680"/>
        <v>607</v>
      </c>
      <c r="AO2077" s="4">
        <f t="shared" si="681"/>
        <v>0.38002859923892629</v>
      </c>
    </row>
    <row r="2078" spans="1:41" x14ac:dyDescent="0.25">
      <c r="A2078">
        <v>30</v>
      </c>
      <c r="B2078">
        <v>42</v>
      </c>
      <c r="C2078">
        <v>0</v>
      </c>
      <c r="D2078">
        <v>8</v>
      </c>
      <c r="E2078">
        <v>0</v>
      </c>
      <c r="F2078">
        <v>0</v>
      </c>
      <c r="H2078">
        <v>529.28069040000003</v>
      </c>
      <c r="J2078">
        <v>0</v>
      </c>
      <c r="K2078">
        <v>0</v>
      </c>
      <c r="L2078">
        <v>0</v>
      </c>
      <c r="M2078" t="str">
        <f t="shared" si="663"/>
        <v>No</v>
      </c>
      <c r="N2078">
        <f t="shared" si="682"/>
        <v>0</v>
      </c>
      <c r="O2078">
        <v>2424620</v>
      </c>
      <c r="P2078">
        <v>3939142</v>
      </c>
      <c r="Q2078">
        <v>3422402</v>
      </c>
      <c r="S2078">
        <f t="shared" si="664"/>
        <v>1.4</v>
      </c>
      <c r="T2078">
        <f t="shared" si="665"/>
        <v>0.26666666666666666</v>
      </c>
      <c r="V2078" s="4">
        <f t="shared" si="666"/>
        <v>529.28069037990008</v>
      </c>
      <c r="W2078">
        <f t="shared" si="667"/>
        <v>10</v>
      </c>
      <c r="X2078">
        <f t="shared" si="668"/>
        <v>0.33333333333333331</v>
      </c>
      <c r="Y2078">
        <f t="shared" si="669"/>
        <v>0.23809523809523808</v>
      </c>
      <c r="Z2078">
        <f t="shared" si="670"/>
        <v>1.25</v>
      </c>
      <c r="AA2078" t="str">
        <f t="shared" si="671"/>
        <v>CRAM</v>
      </c>
      <c r="AD2078">
        <f t="shared" si="672"/>
        <v>0.23076923076923078</v>
      </c>
      <c r="AF2078" t="str">
        <f t="shared" si="673"/>
        <v>----</v>
      </c>
      <c r="AG2078" t="str">
        <f t="shared" si="674"/>
        <v>----</v>
      </c>
      <c r="AH2078" t="str">
        <f t="shared" si="675"/>
        <v>HUnSatLig</v>
      </c>
      <c r="AI2078" t="str">
        <f t="shared" si="676"/>
        <v>----</v>
      </c>
      <c r="AJ2078" t="str">
        <f t="shared" si="677"/>
        <v>----</v>
      </c>
      <c r="AK2078" t="str">
        <f t="shared" si="678"/>
        <v>----</v>
      </c>
      <c r="AM2078" s="4">
        <f t="shared" si="679"/>
        <v>529.40307874619566</v>
      </c>
      <c r="AN2078" s="4">
        <f t="shared" si="680"/>
        <v>529</v>
      </c>
      <c r="AO2078" s="4">
        <f t="shared" si="681"/>
        <v>0.40307874619566064</v>
      </c>
    </row>
    <row r="2079" spans="1:41" x14ac:dyDescent="0.25">
      <c r="A2079">
        <v>30</v>
      </c>
      <c r="B2079">
        <v>42</v>
      </c>
      <c r="C2079">
        <v>0</v>
      </c>
      <c r="D2079">
        <v>9</v>
      </c>
      <c r="E2079">
        <v>0</v>
      </c>
      <c r="F2079">
        <v>0</v>
      </c>
      <c r="H2079">
        <v>545.27560500000004</v>
      </c>
      <c r="J2079">
        <v>0</v>
      </c>
      <c r="K2079">
        <v>0</v>
      </c>
      <c r="L2079">
        <v>0</v>
      </c>
      <c r="M2079" t="str">
        <f t="shared" si="663"/>
        <v>No</v>
      </c>
      <c r="N2079">
        <f t="shared" si="682"/>
        <v>0</v>
      </c>
      <c r="O2079">
        <v>2956668</v>
      </c>
      <c r="P2079">
        <v>5595542</v>
      </c>
      <c r="Q2079">
        <v>4370324</v>
      </c>
      <c r="S2079">
        <f t="shared" si="664"/>
        <v>1.4</v>
      </c>
      <c r="T2079">
        <f t="shared" si="665"/>
        <v>0.3</v>
      </c>
      <c r="V2079" s="4">
        <f t="shared" si="666"/>
        <v>545.27560497990009</v>
      </c>
      <c r="W2079">
        <f t="shared" si="667"/>
        <v>10</v>
      </c>
      <c r="X2079">
        <f t="shared" si="668"/>
        <v>0.33333333333333331</v>
      </c>
      <c r="Y2079">
        <f t="shared" si="669"/>
        <v>0.23809523809523808</v>
      </c>
      <c r="Z2079">
        <f t="shared" si="670"/>
        <v>1.1111111111111112</v>
      </c>
      <c r="AA2079" t="str">
        <f t="shared" si="671"/>
        <v>CRAM</v>
      </c>
      <c r="AD2079">
        <f t="shared" si="672"/>
        <v>0.21568627450980393</v>
      </c>
      <c r="AF2079" t="str">
        <f t="shared" si="673"/>
        <v>----</v>
      </c>
      <c r="AG2079" t="str">
        <f t="shared" si="674"/>
        <v>----</v>
      </c>
      <c r="AH2079" t="str">
        <f t="shared" si="675"/>
        <v>HUnSatLig</v>
      </c>
      <c r="AI2079" t="str">
        <f t="shared" si="676"/>
        <v>----</v>
      </c>
      <c r="AJ2079" t="str">
        <f t="shared" si="677"/>
        <v>----</v>
      </c>
      <c r="AK2079" t="str">
        <f t="shared" si="678"/>
        <v>----</v>
      </c>
      <c r="AM2079" s="4">
        <f t="shared" si="679"/>
        <v>545.40169193468091</v>
      </c>
      <c r="AN2079" s="4">
        <f t="shared" si="680"/>
        <v>545</v>
      </c>
      <c r="AO2079" s="4">
        <f t="shared" si="681"/>
        <v>0.4016919346809118</v>
      </c>
    </row>
    <row r="2080" spans="1:41" x14ac:dyDescent="0.25">
      <c r="A2080">
        <v>30</v>
      </c>
      <c r="B2080">
        <v>42</v>
      </c>
      <c r="C2080">
        <v>0</v>
      </c>
      <c r="D2080">
        <v>10</v>
      </c>
      <c r="E2080">
        <v>0</v>
      </c>
      <c r="F2080">
        <v>0</v>
      </c>
      <c r="H2080">
        <v>561.27051959999994</v>
      </c>
      <c r="J2080">
        <v>0</v>
      </c>
      <c r="K2080">
        <v>0</v>
      </c>
      <c r="L2080">
        <v>0</v>
      </c>
      <c r="M2080" t="str">
        <f t="shared" si="663"/>
        <v>No</v>
      </c>
      <c r="N2080">
        <f t="shared" si="682"/>
        <v>0</v>
      </c>
      <c r="O2080">
        <v>3597292</v>
      </c>
      <c r="P2080">
        <v>5896769</v>
      </c>
      <c r="Q2080">
        <v>4913582</v>
      </c>
      <c r="S2080">
        <f t="shared" si="664"/>
        <v>1.4</v>
      </c>
      <c r="T2080">
        <f t="shared" si="665"/>
        <v>0.33333333333333331</v>
      </c>
      <c r="V2080" s="4">
        <f t="shared" si="666"/>
        <v>561.2705195799</v>
      </c>
      <c r="W2080">
        <f t="shared" si="667"/>
        <v>10</v>
      </c>
      <c r="X2080">
        <f t="shared" si="668"/>
        <v>0.33333333333333331</v>
      </c>
      <c r="Y2080">
        <f t="shared" si="669"/>
        <v>0.23809523809523808</v>
      </c>
      <c r="Z2080">
        <f t="shared" si="670"/>
        <v>1</v>
      </c>
      <c r="AA2080" t="str">
        <f t="shared" si="671"/>
        <v>CRAM</v>
      </c>
      <c r="AD2080">
        <f t="shared" si="672"/>
        <v>0.2</v>
      </c>
      <c r="AF2080" t="str">
        <f t="shared" si="673"/>
        <v>----</v>
      </c>
      <c r="AG2080" t="str">
        <f t="shared" si="674"/>
        <v>----</v>
      </c>
      <c r="AH2080" t="str">
        <f t="shared" si="675"/>
        <v>HUnSatLig</v>
      </c>
      <c r="AI2080" t="str">
        <f t="shared" si="676"/>
        <v>----</v>
      </c>
      <c r="AJ2080" t="str">
        <f t="shared" si="677"/>
        <v>----</v>
      </c>
      <c r="AK2080" t="str">
        <f t="shared" si="678"/>
        <v>----</v>
      </c>
      <c r="AM2080" s="4">
        <f t="shared" si="679"/>
        <v>561.40030512316616</v>
      </c>
      <c r="AN2080" s="4">
        <f t="shared" si="680"/>
        <v>561</v>
      </c>
      <c r="AO2080" s="4">
        <f t="shared" si="681"/>
        <v>0.40030512316616296</v>
      </c>
    </row>
    <row r="2081" spans="1:41" x14ac:dyDescent="0.25">
      <c r="A2081">
        <v>30</v>
      </c>
      <c r="B2081">
        <v>42</v>
      </c>
      <c r="C2081">
        <v>0</v>
      </c>
      <c r="D2081">
        <v>11</v>
      </c>
      <c r="E2081">
        <v>0</v>
      </c>
      <c r="F2081">
        <v>0</v>
      </c>
      <c r="H2081">
        <v>577.26543419999996</v>
      </c>
      <c r="J2081">
        <v>0</v>
      </c>
      <c r="K2081">
        <v>0</v>
      </c>
      <c r="L2081">
        <v>0</v>
      </c>
      <c r="M2081" t="str">
        <f t="shared" si="663"/>
        <v>No</v>
      </c>
      <c r="N2081">
        <f t="shared" si="682"/>
        <v>0</v>
      </c>
      <c r="O2081">
        <v>2852798</v>
      </c>
      <c r="P2081">
        <v>5016258</v>
      </c>
      <c r="Q2081">
        <v>4249610</v>
      </c>
      <c r="S2081">
        <f t="shared" si="664"/>
        <v>1.4</v>
      </c>
      <c r="T2081">
        <f t="shared" si="665"/>
        <v>0.36666666666666664</v>
      </c>
      <c r="V2081" s="4">
        <f t="shared" si="666"/>
        <v>577.26543417990013</v>
      </c>
      <c r="W2081">
        <f t="shared" si="667"/>
        <v>10</v>
      </c>
      <c r="X2081">
        <f t="shared" si="668"/>
        <v>0.33333333333333331</v>
      </c>
      <c r="Y2081">
        <f t="shared" si="669"/>
        <v>0.23809523809523808</v>
      </c>
      <c r="Z2081">
        <f t="shared" si="670"/>
        <v>0.90909090909090906</v>
      </c>
      <c r="AA2081" t="str">
        <f t="shared" si="671"/>
        <v>CRAM</v>
      </c>
      <c r="AD2081">
        <f t="shared" si="672"/>
        <v>0.18367346938775511</v>
      </c>
      <c r="AF2081" t="str">
        <f t="shared" si="673"/>
        <v>----</v>
      </c>
      <c r="AG2081" t="str">
        <f t="shared" si="674"/>
        <v>----</v>
      </c>
      <c r="AH2081" t="str">
        <f t="shared" si="675"/>
        <v>HUnSatLig</v>
      </c>
      <c r="AI2081" t="str">
        <f t="shared" si="676"/>
        <v>----</v>
      </c>
      <c r="AJ2081" t="str">
        <f t="shared" si="677"/>
        <v>----</v>
      </c>
      <c r="AK2081" t="str">
        <f t="shared" si="678"/>
        <v>----</v>
      </c>
      <c r="AM2081" s="4">
        <f t="shared" si="679"/>
        <v>577.39891831165153</v>
      </c>
      <c r="AN2081" s="4">
        <f t="shared" si="680"/>
        <v>577</v>
      </c>
      <c r="AO2081" s="4">
        <f t="shared" si="681"/>
        <v>0.3989183116515278</v>
      </c>
    </row>
    <row r="2082" spans="1:41" x14ac:dyDescent="0.25">
      <c r="A2082">
        <v>30</v>
      </c>
      <c r="B2082">
        <v>42</v>
      </c>
      <c r="C2082">
        <v>0</v>
      </c>
      <c r="D2082">
        <v>12</v>
      </c>
      <c r="E2082">
        <v>0</v>
      </c>
      <c r="F2082">
        <v>0</v>
      </c>
      <c r="H2082">
        <v>593.26034879999997</v>
      </c>
      <c r="J2082">
        <v>0</v>
      </c>
      <c r="K2082">
        <v>0</v>
      </c>
      <c r="L2082">
        <v>0</v>
      </c>
      <c r="M2082" t="str">
        <f t="shared" si="663"/>
        <v>No</v>
      </c>
      <c r="N2082">
        <f t="shared" si="682"/>
        <v>0</v>
      </c>
      <c r="O2082">
        <v>3084676</v>
      </c>
      <c r="P2082">
        <v>3708955</v>
      </c>
      <c r="Q2082">
        <v>3559190</v>
      </c>
      <c r="S2082">
        <f t="shared" si="664"/>
        <v>1.4</v>
      </c>
      <c r="T2082">
        <f t="shared" si="665"/>
        <v>0.4</v>
      </c>
      <c r="V2082" s="4">
        <f t="shared" si="666"/>
        <v>593.26034877990003</v>
      </c>
      <c r="W2082">
        <f t="shared" si="667"/>
        <v>10</v>
      </c>
      <c r="X2082">
        <f t="shared" si="668"/>
        <v>0.33333333333333331</v>
      </c>
      <c r="Y2082">
        <f t="shared" si="669"/>
        <v>0.23809523809523808</v>
      </c>
      <c r="Z2082">
        <f t="shared" si="670"/>
        <v>0.83333333333333337</v>
      </c>
      <c r="AA2082" t="str">
        <f t="shared" si="671"/>
        <v>CRAM</v>
      </c>
      <c r="AD2082">
        <f t="shared" si="672"/>
        <v>0.16666666666666666</v>
      </c>
      <c r="AF2082" t="str">
        <f t="shared" si="673"/>
        <v>----</v>
      </c>
      <c r="AG2082" t="str">
        <f t="shared" si="674"/>
        <v>----</v>
      </c>
      <c r="AH2082" t="str">
        <f t="shared" si="675"/>
        <v>HUnSatLig</v>
      </c>
      <c r="AI2082" t="str">
        <f t="shared" si="676"/>
        <v>----</v>
      </c>
      <c r="AJ2082" t="str">
        <f t="shared" si="677"/>
        <v>----</v>
      </c>
      <c r="AK2082" t="str">
        <f t="shared" si="678"/>
        <v>----</v>
      </c>
      <c r="AM2082" s="4">
        <f t="shared" si="679"/>
        <v>593.39753150013678</v>
      </c>
      <c r="AN2082" s="4">
        <f t="shared" si="680"/>
        <v>593</v>
      </c>
      <c r="AO2082" s="4">
        <f t="shared" si="681"/>
        <v>0.39753150013677896</v>
      </c>
    </row>
    <row r="2083" spans="1:41" x14ac:dyDescent="0.25">
      <c r="A2083">
        <v>30</v>
      </c>
      <c r="B2083">
        <v>42</v>
      </c>
      <c r="C2083">
        <v>0</v>
      </c>
      <c r="D2083">
        <v>13</v>
      </c>
      <c r="E2083">
        <v>0</v>
      </c>
      <c r="F2083">
        <v>0</v>
      </c>
      <c r="H2083">
        <v>609.25526339999999</v>
      </c>
      <c r="J2083">
        <v>0</v>
      </c>
      <c r="K2083">
        <v>0</v>
      </c>
      <c r="L2083">
        <v>0</v>
      </c>
      <c r="M2083" t="str">
        <f t="shared" si="663"/>
        <v>No</v>
      </c>
      <c r="N2083">
        <f t="shared" si="682"/>
        <v>0</v>
      </c>
      <c r="O2083">
        <v>2000477</v>
      </c>
      <c r="P2083">
        <v>2990666</v>
      </c>
      <c r="Q2083">
        <v>2745878</v>
      </c>
      <c r="S2083">
        <f t="shared" si="664"/>
        <v>1.4</v>
      </c>
      <c r="T2083">
        <f t="shared" si="665"/>
        <v>0.43333333333333335</v>
      </c>
      <c r="V2083" s="4">
        <f t="shared" si="666"/>
        <v>609.25526337990004</v>
      </c>
      <c r="W2083">
        <f t="shared" si="667"/>
        <v>10</v>
      </c>
      <c r="X2083">
        <f t="shared" si="668"/>
        <v>0.33333333333333331</v>
      </c>
      <c r="Y2083">
        <f t="shared" si="669"/>
        <v>0.23809523809523808</v>
      </c>
      <c r="Z2083">
        <f t="shared" si="670"/>
        <v>0.76923076923076927</v>
      </c>
      <c r="AA2083" t="str">
        <f t="shared" si="671"/>
        <v>O</v>
      </c>
      <c r="AD2083">
        <f t="shared" si="672"/>
        <v>0.14893617021276595</v>
      </c>
      <c r="AF2083" t="str">
        <f t="shared" si="673"/>
        <v>----</v>
      </c>
      <c r="AG2083" t="str">
        <f t="shared" si="674"/>
        <v>----</v>
      </c>
      <c r="AH2083" t="str">
        <f t="shared" si="675"/>
        <v>HUnSatLig</v>
      </c>
      <c r="AI2083" t="str">
        <f t="shared" si="676"/>
        <v>----</v>
      </c>
      <c r="AJ2083" t="str">
        <f t="shared" si="677"/>
        <v>----</v>
      </c>
      <c r="AK2083" t="str">
        <f t="shared" si="678"/>
        <v>----</v>
      </c>
      <c r="AM2083" s="4">
        <f t="shared" si="679"/>
        <v>609.39614468862203</v>
      </c>
      <c r="AN2083" s="4">
        <f t="shared" si="680"/>
        <v>609</v>
      </c>
      <c r="AO2083" s="4">
        <f t="shared" si="681"/>
        <v>0.39614468862203012</v>
      </c>
    </row>
    <row r="2084" spans="1:41" x14ac:dyDescent="0.25">
      <c r="A2084">
        <v>30</v>
      </c>
      <c r="B2084">
        <v>44</v>
      </c>
      <c r="C2084">
        <v>0</v>
      </c>
      <c r="D2084">
        <v>8</v>
      </c>
      <c r="E2084">
        <v>0</v>
      </c>
      <c r="F2084">
        <v>0</v>
      </c>
      <c r="H2084">
        <v>531.29634039999996</v>
      </c>
      <c r="J2084">
        <v>0</v>
      </c>
      <c r="K2084">
        <v>0</v>
      </c>
      <c r="L2084">
        <v>0</v>
      </c>
      <c r="M2084" t="str">
        <f t="shared" ref="M2084:M2133" si="683">IF(J2084&gt;0,"Yes","No")</f>
        <v>No</v>
      </c>
      <c r="N2084">
        <f t="shared" si="682"/>
        <v>0</v>
      </c>
      <c r="O2084">
        <v>2670335</v>
      </c>
      <c r="P2084">
        <v>4651828</v>
      </c>
      <c r="Q2084">
        <v>3378351</v>
      </c>
      <c r="S2084">
        <f t="shared" ref="S2084:S2133" si="684">B2084/A2084</f>
        <v>1.4666666666666666</v>
      </c>
      <c r="T2084">
        <f t="shared" ref="T2084:T2133" si="685">D2084/A2084</f>
        <v>0.26666666666666666</v>
      </c>
      <c r="V2084" s="4">
        <f t="shared" ref="V2084:V2133" si="686">A2084*12+(B2084-1)*1.007825+C2084*14.003074+D2084*15.9949146+E2084*31.9720707+F2084*30.9737615+0.0005485799</f>
        <v>531.29634037990002</v>
      </c>
      <c r="W2084">
        <f t="shared" ref="W2084:W2133" si="687">1+A2084-B2084/2+C2084/2+F2084/2</f>
        <v>9</v>
      </c>
      <c r="X2084">
        <f t="shared" ref="X2084:X2147" si="688">W2084/A2084</f>
        <v>0.3</v>
      </c>
      <c r="Y2084">
        <f t="shared" ref="Y2084:Y2133" si="689">W2084/B2084</f>
        <v>0.20454545454545456</v>
      </c>
      <c r="Z2084">
        <f t="shared" ref="Z2084:Z2133" si="690">W2084/D2084</f>
        <v>1.125</v>
      </c>
      <c r="AA2084" t="str">
        <f t="shared" ref="AA2084:AA2147" si="691">IF(X2084&gt;=0.3,IF(X2084&lt;=0.68,IF(Y2084&gt;=0.2,IF(Y2084&lt;=0.95,IF(Z2084&gt;=0.77,IF(Z2084&lt;=1.75,"CRAM","O"),"O"),"O"),"O"),"O"),"O")</f>
        <v>CRAM</v>
      </c>
      <c r="AD2084">
        <f t="shared" ref="AD2084:AD2133" si="692">(1+A2084-D2084/2-E2084-B2084/2)/(A2084-D2084/2-E2084-C2084-F2084)</f>
        <v>0.19230769230769232</v>
      </c>
      <c r="AF2084" t="str">
        <f t="shared" ref="AF2084:AF2133" si="693">IF(AD2084&gt;0.66,"CondAr","----")</f>
        <v>----</v>
      </c>
      <c r="AG2084" t="str">
        <f t="shared" ref="AG2084:AG2133" si="694">IF(AND((AD2084&gt;0.5),(AD2084&lt;=0.66)),"Aromatic","----")</f>
        <v>----</v>
      </c>
      <c r="AH2084" t="str">
        <f t="shared" ref="AH2084:AH2133" si="695">IF(AND((AD2084&lt;=0.5),(S2084&lt;1.5)),"HUnSatLig","----")</f>
        <v>HUnSatLig</v>
      </c>
      <c r="AI2084" t="str">
        <f t="shared" ref="AI2084:AI2133" si="696">IF(AND((T2084&lt;0.6),(S2084&gt;=1.5),(C2084=0)),"AlipatNoN","----")</f>
        <v>----</v>
      </c>
      <c r="AJ2084" t="str">
        <f t="shared" ref="AJ2084:AJ2133" si="697">IF(AND((S2084&gt;=1.5),(T2084&gt;=0.6)),"SatFACarb","----")</f>
        <v>----</v>
      </c>
      <c r="AK2084" t="str">
        <f t="shared" ref="AK2084:AK2133" si="698">IF(AND((T2084&lt;0.6),(S2084&gt;=1.5),(C2084&gt;0)),"Alipat+N","----")</f>
        <v>----</v>
      </c>
      <c r="AM2084" s="4">
        <f t="shared" ref="AM2084:AM2133" si="699">V2084*(44/43.989828)</f>
        <v>531.41919483557876</v>
      </c>
      <c r="AN2084" s="4">
        <f t="shared" ref="AN2084:AN2147" si="700">INT(AM2084)</f>
        <v>531</v>
      </c>
      <c r="AO2084" s="4">
        <f t="shared" ref="AO2084:AO2147" si="701">AM2084-AN2084</f>
        <v>0.41919483557876447</v>
      </c>
    </row>
    <row r="2085" spans="1:41" x14ac:dyDescent="0.25">
      <c r="A2085">
        <v>30</v>
      </c>
      <c r="B2085">
        <v>44</v>
      </c>
      <c r="C2085">
        <v>0</v>
      </c>
      <c r="D2085">
        <v>9</v>
      </c>
      <c r="E2085">
        <v>0</v>
      </c>
      <c r="F2085">
        <v>0</v>
      </c>
      <c r="H2085">
        <v>547.29125499999998</v>
      </c>
      <c r="J2085">
        <v>0</v>
      </c>
      <c r="K2085">
        <v>0</v>
      </c>
      <c r="L2085">
        <v>0</v>
      </c>
      <c r="M2085" t="str">
        <f t="shared" si="683"/>
        <v>No</v>
      </c>
      <c r="N2085">
        <f t="shared" si="682"/>
        <v>0</v>
      </c>
      <c r="O2085">
        <v>2842945</v>
      </c>
      <c r="P2085">
        <v>5814585</v>
      </c>
      <c r="Q2085">
        <v>4709212</v>
      </c>
      <c r="S2085">
        <f t="shared" si="684"/>
        <v>1.4666666666666666</v>
      </c>
      <c r="T2085">
        <f t="shared" si="685"/>
        <v>0.3</v>
      </c>
      <c r="V2085" s="4">
        <f t="shared" si="686"/>
        <v>547.29125497990003</v>
      </c>
      <c r="W2085">
        <f t="shared" si="687"/>
        <v>9</v>
      </c>
      <c r="X2085">
        <f t="shared" si="688"/>
        <v>0.3</v>
      </c>
      <c r="Y2085">
        <f t="shared" si="689"/>
        <v>0.20454545454545456</v>
      </c>
      <c r="Z2085">
        <f t="shared" si="690"/>
        <v>1</v>
      </c>
      <c r="AA2085" t="str">
        <f t="shared" si="691"/>
        <v>CRAM</v>
      </c>
      <c r="AD2085">
        <f t="shared" si="692"/>
        <v>0.17647058823529413</v>
      </c>
      <c r="AF2085" t="str">
        <f t="shared" si="693"/>
        <v>----</v>
      </c>
      <c r="AG2085" t="str">
        <f t="shared" si="694"/>
        <v>----</v>
      </c>
      <c r="AH2085" t="str">
        <f t="shared" si="695"/>
        <v>HUnSatLig</v>
      </c>
      <c r="AI2085" t="str">
        <f t="shared" si="696"/>
        <v>----</v>
      </c>
      <c r="AJ2085" t="str">
        <f t="shared" si="697"/>
        <v>----</v>
      </c>
      <c r="AK2085" t="str">
        <f t="shared" si="698"/>
        <v>----</v>
      </c>
      <c r="AM2085" s="4">
        <f t="shared" si="699"/>
        <v>547.41780802406402</v>
      </c>
      <c r="AN2085" s="4">
        <f t="shared" si="700"/>
        <v>547</v>
      </c>
      <c r="AO2085" s="4">
        <f t="shared" si="701"/>
        <v>0.41780802406401563</v>
      </c>
    </row>
    <row r="2086" spans="1:41" x14ac:dyDescent="0.25">
      <c r="A2086">
        <v>30</v>
      </c>
      <c r="B2086">
        <v>44</v>
      </c>
      <c r="C2086">
        <v>0</v>
      </c>
      <c r="D2086">
        <v>10</v>
      </c>
      <c r="E2086">
        <v>0</v>
      </c>
      <c r="F2086">
        <v>0</v>
      </c>
      <c r="H2086">
        <v>563.28616959999999</v>
      </c>
      <c r="J2086">
        <v>0</v>
      </c>
      <c r="K2086">
        <v>0</v>
      </c>
      <c r="L2086">
        <v>0</v>
      </c>
      <c r="M2086" t="str">
        <f t="shared" si="683"/>
        <v>No</v>
      </c>
      <c r="N2086">
        <f t="shared" si="682"/>
        <v>0</v>
      </c>
      <c r="O2086">
        <v>3361740</v>
      </c>
      <c r="P2086">
        <v>5645770</v>
      </c>
      <c r="Q2086">
        <v>4760944</v>
      </c>
      <c r="S2086">
        <f t="shared" si="684"/>
        <v>1.4666666666666666</v>
      </c>
      <c r="T2086">
        <f t="shared" si="685"/>
        <v>0.33333333333333331</v>
      </c>
      <c r="V2086" s="4">
        <f t="shared" si="686"/>
        <v>563.28616957990005</v>
      </c>
      <c r="W2086">
        <f t="shared" si="687"/>
        <v>9</v>
      </c>
      <c r="X2086">
        <f t="shared" si="688"/>
        <v>0.3</v>
      </c>
      <c r="Y2086">
        <f t="shared" si="689"/>
        <v>0.20454545454545456</v>
      </c>
      <c r="Z2086">
        <f t="shared" si="690"/>
        <v>0.9</v>
      </c>
      <c r="AA2086" t="str">
        <f t="shared" si="691"/>
        <v>CRAM</v>
      </c>
      <c r="AD2086">
        <f t="shared" si="692"/>
        <v>0.16</v>
      </c>
      <c r="AF2086" t="str">
        <f t="shared" si="693"/>
        <v>----</v>
      </c>
      <c r="AG2086" t="str">
        <f t="shared" si="694"/>
        <v>----</v>
      </c>
      <c r="AH2086" t="str">
        <f t="shared" si="695"/>
        <v>HUnSatLig</v>
      </c>
      <c r="AI2086" t="str">
        <f t="shared" si="696"/>
        <v>----</v>
      </c>
      <c r="AJ2086" t="str">
        <f t="shared" si="697"/>
        <v>----</v>
      </c>
      <c r="AK2086" t="str">
        <f t="shared" si="698"/>
        <v>----</v>
      </c>
      <c r="AM2086" s="4">
        <f t="shared" si="699"/>
        <v>563.41642121254938</v>
      </c>
      <c r="AN2086" s="4">
        <f t="shared" si="700"/>
        <v>563</v>
      </c>
      <c r="AO2086" s="4">
        <f t="shared" si="701"/>
        <v>0.41642121254938047</v>
      </c>
    </row>
    <row r="2087" spans="1:41" x14ac:dyDescent="0.25">
      <c r="A2087">
        <v>30</v>
      </c>
      <c r="B2087">
        <v>44</v>
      </c>
      <c r="C2087">
        <v>0</v>
      </c>
      <c r="D2087">
        <v>11</v>
      </c>
      <c r="E2087">
        <v>0</v>
      </c>
      <c r="F2087">
        <v>0</v>
      </c>
      <c r="H2087">
        <v>579.28108420000001</v>
      </c>
      <c r="J2087">
        <v>0</v>
      </c>
      <c r="K2087">
        <v>0</v>
      </c>
      <c r="L2087">
        <v>0</v>
      </c>
      <c r="M2087" t="str">
        <f t="shared" si="683"/>
        <v>No</v>
      </c>
      <c r="N2087">
        <f t="shared" si="682"/>
        <v>0</v>
      </c>
      <c r="O2087">
        <v>3247071</v>
      </c>
      <c r="P2087">
        <v>4819552</v>
      </c>
      <c r="Q2087">
        <v>4223972</v>
      </c>
      <c r="S2087">
        <f t="shared" si="684"/>
        <v>1.4666666666666666</v>
      </c>
      <c r="T2087">
        <f t="shared" si="685"/>
        <v>0.36666666666666664</v>
      </c>
      <c r="V2087" s="4">
        <f t="shared" si="686"/>
        <v>579.28108417990006</v>
      </c>
      <c r="W2087">
        <f t="shared" si="687"/>
        <v>9</v>
      </c>
      <c r="X2087">
        <f t="shared" si="688"/>
        <v>0.3</v>
      </c>
      <c r="Y2087">
        <f t="shared" si="689"/>
        <v>0.20454545454545456</v>
      </c>
      <c r="Z2087">
        <f t="shared" si="690"/>
        <v>0.81818181818181823</v>
      </c>
      <c r="AA2087" t="str">
        <f t="shared" si="691"/>
        <v>CRAM</v>
      </c>
      <c r="AD2087">
        <f t="shared" si="692"/>
        <v>0.14285714285714285</v>
      </c>
      <c r="AF2087" t="str">
        <f t="shared" si="693"/>
        <v>----</v>
      </c>
      <c r="AG2087" t="str">
        <f t="shared" si="694"/>
        <v>----</v>
      </c>
      <c r="AH2087" t="str">
        <f t="shared" si="695"/>
        <v>HUnSatLig</v>
      </c>
      <c r="AI2087" t="str">
        <f t="shared" si="696"/>
        <v>----</v>
      </c>
      <c r="AJ2087" t="str">
        <f t="shared" si="697"/>
        <v>----</v>
      </c>
      <c r="AK2087" t="str">
        <f t="shared" si="698"/>
        <v>----</v>
      </c>
      <c r="AM2087" s="4">
        <f t="shared" si="699"/>
        <v>579.41503440103475</v>
      </c>
      <c r="AN2087" s="4">
        <f t="shared" si="700"/>
        <v>579</v>
      </c>
      <c r="AO2087" s="4">
        <f t="shared" si="701"/>
        <v>0.41503440103474531</v>
      </c>
    </row>
    <row r="2088" spans="1:41" x14ac:dyDescent="0.25">
      <c r="A2088">
        <v>30</v>
      </c>
      <c r="B2088">
        <v>44</v>
      </c>
      <c r="C2088">
        <v>0</v>
      </c>
      <c r="D2088">
        <v>12</v>
      </c>
      <c r="E2088">
        <v>0</v>
      </c>
      <c r="F2088">
        <v>0</v>
      </c>
      <c r="H2088">
        <v>595.27599880000002</v>
      </c>
      <c r="J2088">
        <v>0</v>
      </c>
      <c r="K2088">
        <v>0</v>
      </c>
      <c r="L2088">
        <v>0</v>
      </c>
      <c r="M2088" t="str">
        <f t="shared" si="683"/>
        <v>No</v>
      </c>
      <c r="N2088">
        <f t="shared" si="682"/>
        <v>0</v>
      </c>
      <c r="O2088">
        <v>3329494</v>
      </c>
      <c r="P2088">
        <v>4031445</v>
      </c>
      <c r="Q2088">
        <v>3283707</v>
      </c>
      <c r="S2088">
        <f t="shared" si="684"/>
        <v>1.4666666666666666</v>
      </c>
      <c r="T2088">
        <f t="shared" si="685"/>
        <v>0.4</v>
      </c>
      <c r="V2088" s="4">
        <f t="shared" si="686"/>
        <v>595.27599877990008</v>
      </c>
      <c r="W2088">
        <f t="shared" si="687"/>
        <v>9</v>
      </c>
      <c r="X2088">
        <f t="shared" si="688"/>
        <v>0.3</v>
      </c>
      <c r="Y2088">
        <f t="shared" si="689"/>
        <v>0.20454545454545456</v>
      </c>
      <c r="Z2088">
        <f t="shared" si="690"/>
        <v>0.75</v>
      </c>
      <c r="AA2088" t="str">
        <f t="shared" si="691"/>
        <v>O</v>
      </c>
      <c r="AD2088">
        <f t="shared" si="692"/>
        <v>0.125</v>
      </c>
      <c r="AF2088" t="str">
        <f t="shared" si="693"/>
        <v>----</v>
      </c>
      <c r="AG2088" t="str">
        <f t="shared" si="694"/>
        <v>----</v>
      </c>
      <c r="AH2088" t="str">
        <f t="shared" si="695"/>
        <v>HUnSatLig</v>
      </c>
      <c r="AI2088" t="str">
        <f t="shared" si="696"/>
        <v>----</v>
      </c>
      <c r="AJ2088" t="str">
        <f t="shared" si="697"/>
        <v>----</v>
      </c>
      <c r="AK2088" t="str">
        <f t="shared" si="698"/>
        <v>----</v>
      </c>
      <c r="AM2088" s="4">
        <f t="shared" si="699"/>
        <v>595.41364758952</v>
      </c>
      <c r="AN2088" s="4">
        <f t="shared" si="700"/>
        <v>595</v>
      </c>
      <c r="AO2088" s="4">
        <f t="shared" si="701"/>
        <v>0.41364758951999647</v>
      </c>
    </row>
    <row r="2089" spans="1:41" x14ac:dyDescent="0.25">
      <c r="A2089">
        <v>30</v>
      </c>
      <c r="B2089">
        <v>44</v>
      </c>
      <c r="C2089">
        <v>0</v>
      </c>
      <c r="D2089">
        <v>13</v>
      </c>
      <c r="E2089">
        <v>0</v>
      </c>
      <c r="F2089">
        <v>0</v>
      </c>
      <c r="H2089">
        <v>611.27091340000004</v>
      </c>
      <c r="J2089">
        <v>0</v>
      </c>
      <c r="K2089">
        <v>0</v>
      </c>
      <c r="L2089">
        <v>0</v>
      </c>
      <c r="M2089" t="str">
        <f t="shared" si="683"/>
        <v>No</v>
      </c>
      <c r="N2089">
        <f t="shared" si="682"/>
        <v>0</v>
      </c>
      <c r="O2089">
        <v>2261183</v>
      </c>
      <c r="P2089">
        <v>3128861</v>
      </c>
      <c r="Q2089">
        <v>3142122</v>
      </c>
      <c r="S2089">
        <f t="shared" si="684"/>
        <v>1.4666666666666666</v>
      </c>
      <c r="T2089">
        <f t="shared" si="685"/>
        <v>0.43333333333333335</v>
      </c>
      <c r="V2089" s="4">
        <f t="shared" si="686"/>
        <v>611.27091337990009</v>
      </c>
      <c r="W2089">
        <f t="shared" si="687"/>
        <v>9</v>
      </c>
      <c r="X2089">
        <f t="shared" si="688"/>
        <v>0.3</v>
      </c>
      <c r="Y2089">
        <f t="shared" si="689"/>
        <v>0.20454545454545456</v>
      </c>
      <c r="Z2089">
        <f t="shared" si="690"/>
        <v>0.69230769230769229</v>
      </c>
      <c r="AA2089" t="str">
        <f t="shared" si="691"/>
        <v>O</v>
      </c>
      <c r="AD2089">
        <f t="shared" si="692"/>
        <v>0.10638297872340426</v>
      </c>
      <c r="AF2089" t="str">
        <f t="shared" si="693"/>
        <v>----</v>
      </c>
      <c r="AG2089" t="str">
        <f t="shared" si="694"/>
        <v>----</v>
      </c>
      <c r="AH2089" t="str">
        <f t="shared" si="695"/>
        <v>HUnSatLig</v>
      </c>
      <c r="AI2089" t="str">
        <f t="shared" si="696"/>
        <v>----</v>
      </c>
      <c r="AJ2089" t="str">
        <f t="shared" si="697"/>
        <v>----</v>
      </c>
      <c r="AK2089" t="str">
        <f t="shared" si="698"/>
        <v>----</v>
      </c>
      <c r="AM2089" s="4">
        <f t="shared" si="699"/>
        <v>611.41226077800536</v>
      </c>
      <c r="AN2089" s="4">
        <f t="shared" si="700"/>
        <v>611</v>
      </c>
      <c r="AO2089" s="4">
        <f t="shared" si="701"/>
        <v>0.41226077800536132</v>
      </c>
    </row>
    <row r="2090" spans="1:41" x14ac:dyDescent="0.25">
      <c r="A2090">
        <v>30</v>
      </c>
      <c r="B2090">
        <v>46</v>
      </c>
      <c r="C2090">
        <v>0</v>
      </c>
      <c r="D2090">
        <v>8</v>
      </c>
      <c r="E2090">
        <v>0</v>
      </c>
      <c r="F2090">
        <v>0</v>
      </c>
      <c r="H2090">
        <v>533.31199040000001</v>
      </c>
      <c r="J2090">
        <v>0</v>
      </c>
      <c r="K2090">
        <v>0</v>
      </c>
      <c r="L2090">
        <v>0</v>
      </c>
      <c r="M2090" t="str">
        <f t="shared" si="683"/>
        <v>No</v>
      </c>
      <c r="N2090">
        <f t="shared" si="682"/>
        <v>0</v>
      </c>
      <c r="O2090">
        <v>1662158</v>
      </c>
      <c r="P2090">
        <v>3878678</v>
      </c>
      <c r="Q2090">
        <v>2496661</v>
      </c>
      <c r="S2090">
        <f t="shared" si="684"/>
        <v>1.5333333333333334</v>
      </c>
      <c r="T2090">
        <f t="shared" si="685"/>
        <v>0.26666666666666666</v>
      </c>
      <c r="V2090" s="4">
        <f t="shared" si="686"/>
        <v>533.31199037990007</v>
      </c>
      <c r="W2090">
        <f t="shared" si="687"/>
        <v>8</v>
      </c>
      <c r="X2090">
        <f t="shared" si="688"/>
        <v>0.26666666666666666</v>
      </c>
      <c r="Y2090">
        <f t="shared" si="689"/>
        <v>0.17391304347826086</v>
      </c>
      <c r="Z2090">
        <f t="shared" si="690"/>
        <v>1</v>
      </c>
      <c r="AA2090" t="str">
        <f t="shared" si="691"/>
        <v>O</v>
      </c>
      <c r="AD2090">
        <f t="shared" si="692"/>
        <v>0.15384615384615385</v>
      </c>
      <c r="AF2090" t="str">
        <f t="shared" si="693"/>
        <v>----</v>
      </c>
      <c r="AG2090" t="str">
        <f t="shared" si="694"/>
        <v>----</v>
      </c>
      <c r="AH2090" t="str">
        <f t="shared" si="695"/>
        <v>----</v>
      </c>
      <c r="AI2090" t="str">
        <f t="shared" si="696"/>
        <v>AlipatNoN</v>
      </c>
      <c r="AJ2090" t="str">
        <f t="shared" si="697"/>
        <v>----</v>
      </c>
      <c r="AK2090" t="str">
        <f t="shared" si="698"/>
        <v>----</v>
      </c>
      <c r="AM2090" s="4">
        <f t="shared" si="699"/>
        <v>533.43531092496198</v>
      </c>
      <c r="AN2090" s="4">
        <f t="shared" si="700"/>
        <v>533</v>
      </c>
      <c r="AO2090" s="4">
        <f t="shared" si="701"/>
        <v>0.43531092496198198</v>
      </c>
    </row>
    <row r="2091" spans="1:41" x14ac:dyDescent="0.25">
      <c r="A2091">
        <v>30</v>
      </c>
      <c r="B2091">
        <v>46</v>
      </c>
      <c r="C2091">
        <v>0</v>
      </c>
      <c r="D2091">
        <v>9</v>
      </c>
      <c r="E2091">
        <v>0</v>
      </c>
      <c r="F2091">
        <v>0</v>
      </c>
      <c r="H2091">
        <v>549.30690500000003</v>
      </c>
      <c r="J2091">
        <v>0</v>
      </c>
      <c r="K2091">
        <v>0</v>
      </c>
      <c r="L2091">
        <v>0</v>
      </c>
      <c r="M2091" t="str">
        <f t="shared" si="683"/>
        <v>No</v>
      </c>
      <c r="N2091">
        <f t="shared" si="682"/>
        <v>0</v>
      </c>
      <c r="O2091">
        <v>2028295</v>
      </c>
      <c r="P2091">
        <v>4176087</v>
      </c>
      <c r="Q2091">
        <v>3444513</v>
      </c>
      <c r="S2091">
        <f t="shared" si="684"/>
        <v>1.5333333333333334</v>
      </c>
      <c r="T2091">
        <f t="shared" si="685"/>
        <v>0.3</v>
      </c>
      <c r="V2091" s="4">
        <f t="shared" si="686"/>
        <v>549.30690497990008</v>
      </c>
      <c r="W2091">
        <f t="shared" si="687"/>
        <v>8</v>
      </c>
      <c r="X2091">
        <f t="shared" si="688"/>
        <v>0.26666666666666666</v>
      </c>
      <c r="Y2091">
        <f t="shared" si="689"/>
        <v>0.17391304347826086</v>
      </c>
      <c r="Z2091">
        <f t="shared" si="690"/>
        <v>0.88888888888888884</v>
      </c>
      <c r="AA2091" t="str">
        <f t="shared" si="691"/>
        <v>O</v>
      </c>
      <c r="AD2091">
        <f t="shared" si="692"/>
        <v>0.13725490196078433</v>
      </c>
      <c r="AF2091" t="str">
        <f t="shared" si="693"/>
        <v>----</v>
      </c>
      <c r="AG2091" t="str">
        <f t="shared" si="694"/>
        <v>----</v>
      </c>
      <c r="AH2091" t="str">
        <f t="shared" si="695"/>
        <v>----</v>
      </c>
      <c r="AI2091" t="str">
        <f t="shared" si="696"/>
        <v>AlipatNoN</v>
      </c>
      <c r="AJ2091" t="str">
        <f t="shared" si="697"/>
        <v>----</v>
      </c>
      <c r="AK2091" t="str">
        <f t="shared" si="698"/>
        <v>----</v>
      </c>
      <c r="AM2091" s="4">
        <f t="shared" si="699"/>
        <v>549.43392411344735</v>
      </c>
      <c r="AN2091" s="4">
        <f t="shared" si="700"/>
        <v>549</v>
      </c>
      <c r="AO2091" s="4">
        <f t="shared" si="701"/>
        <v>0.43392411344734683</v>
      </c>
    </row>
    <row r="2092" spans="1:41" x14ac:dyDescent="0.25">
      <c r="A2092">
        <v>30</v>
      </c>
      <c r="B2092">
        <v>46</v>
      </c>
      <c r="C2092">
        <v>0</v>
      </c>
      <c r="D2092">
        <v>10</v>
      </c>
      <c r="E2092">
        <v>0</v>
      </c>
      <c r="F2092">
        <v>0</v>
      </c>
      <c r="H2092">
        <v>565.30181960000004</v>
      </c>
      <c r="J2092">
        <v>0</v>
      </c>
      <c r="K2092">
        <v>0</v>
      </c>
      <c r="L2092">
        <v>0</v>
      </c>
      <c r="M2092" t="str">
        <f t="shared" si="683"/>
        <v>No</v>
      </c>
      <c r="N2092">
        <f t="shared" si="682"/>
        <v>0</v>
      </c>
      <c r="O2092">
        <v>2543538</v>
      </c>
      <c r="P2092">
        <v>4436308</v>
      </c>
      <c r="Q2092">
        <v>3714356</v>
      </c>
      <c r="S2092">
        <f t="shared" si="684"/>
        <v>1.5333333333333334</v>
      </c>
      <c r="T2092">
        <f t="shared" si="685"/>
        <v>0.33333333333333331</v>
      </c>
      <c r="V2092" s="4">
        <f t="shared" si="686"/>
        <v>565.3018195799001</v>
      </c>
      <c r="W2092">
        <f t="shared" si="687"/>
        <v>8</v>
      </c>
      <c r="X2092">
        <f t="shared" si="688"/>
        <v>0.26666666666666666</v>
      </c>
      <c r="Y2092">
        <f t="shared" si="689"/>
        <v>0.17391304347826086</v>
      </c>
      <c r="Z2092">
        <f t="shared" si="690"/>
        <v>0.8</v>
      </c>
      <c r="AA2092" t="str">
        <f t="shared" si="691"/>
        <v>O</v>
      </c>
      <c r="AD2092">
        <f t="shared" si="692"/>
        <v>0.12</v>
      </c>
      <c r="AF2092" t="str">
        <f t="shared" si="693"/>
        <v>----</v>
      </c>
      <c r="AG2092" t="str">
        <f t="shared" si="694"/>
        <v>----</v>
      </c>
      <c r="AH2092" t="str">
        <f t="shared" si="695"/>
        <v>----</v>
      </c>
      <c r="AI2092" t="str">
        <f t="shared" si="696"/>
        <v>AlipatNoN</v>
      </c>
      <c r="AJ2092" t="str">
        <f t="shared" si="697"/>
        <v>----</v>
      </c>
      <c r="AK2092" t="str">
        <f t="shared" si="698"/>
        <v>----</v>
      </c>
      <c r="AM2092" s="4">
        <f t="shared" si="699"/>
        <v>565.4325373019326</v>
      </c>
      <c r="AN2092" s="4">
        <f t="shared" si="700"/>
        <v>565</v>
      </c>
      <c r="AO2092" s="4">
        <f t="shared" si="701"/>
        <v>0.43253730193259798</v>
      </c>
    </row>
    <row r="2093" spans="1:41" x14ac:dyDescent="0.25">
      <c r="A2093">
        <v>30</v>
      </c>
      <c r="B2093">
        <v>46</v>
      </c>
      <c r="C2093">
        <v>0</v>
      </c>
      <c r="D2093">
        <v>11</v>
      </c>
      <c r="E2093">
        <v>0</v>
      </c>
      <c r="F2093">
        <v>0</v>
      </c>
      <c r="H2093">
        <v>581.29673419999995</v>
      </c>
      <c r="J2093">
        <v>0</v>
      </c>
      <c r="K2093">
        <v>0</v>
      </c>
      <c r="L2093">
        <v>0</v>
      </c>
      <c r="M2093" t="str">
        <f t="shared" si="683"/>
        <v>No</v>
      </c>
      <c r="N2093">
        <f t="shared" si="682"/>
        <v>0</v>
      </c>
      <c r="O2093">
        <v>2530312</v>
      </c>
      <c r="P2093">
        <v>4059649</v>
      </c>
      <c r="Q2093">
        <v>3632065</v>
      </c>
      <c r="S2093">
        <f t="shared" si="684"/>
        <v>1.5333333333333334</v>
      </c>
      <c r="T2093">
        <f t="shared" si="685"/>
        <v>0.36666666666666664</v>
      </c>
      <c r="V2093" s="4">
        <f t="shared" si="686"/>
        <v>581.2967341799</v>
      </c>
      <c r="W2093">
        <f t="shared" si="687"/>
        <v>8</v>
      </c>
      <c r="X2093">
        <f t="shared" si="688"/>
        <v>0.26666666666666666</v>
      </c>
      <c r="Y2093">
        <f t="shared" si="689"/>
        <v>0.17391304347826086</v>
      </c>
      <c r="Z2093">
        <f t="shared" si="690"/>
        <v>0.72727272727272729</v>
      </c>
      <c r="AA2093" t="str">
        <f t="shared" si="691"/>
        <v>O</v>
      </c>
      <c r="AD2093">
        <f t="shared" si="692"/>
        <v>0.10204081632653061</v>
      </c>
      <c r="AF2093" t="str">
        <f t="shared" si="693"/>
        <v>----</v>
      </c>
      <c r="AG2093" t="str">
        <f t="shared" si="694"/>
        <v>----</v>
      </c>
      <c r="AH2093" t="str">
        <f t="shared" si="695"/>
        <v>----</v>
      </c>
      <c r="AI2093" t="str">
        <f t="shared" si="696"/>
        <v>AlipatNoN</v>
      </c>
      <c r="AJ2093" t="str">
        <f t="shared" si="697"/>
        <v>----</v>
      </c>
      <c r="AK2093" t="str">
        <f t="shared" si="698"/>
        <v>----</v>
      </c>
      <c r="AM2093" s="4">
        <f t="shared" si="699"/>
        <v>581.43115049041785</v>
      </c>
      <c r="AN2093" s="4">
        <f t="shared" si="700"/>
        <v>581</v>
      </c>
      <c r="AO2093" s="4">
        <f t="shared" si="701"/>
        <v>0.43115049041784914</v>
      </c>
    </row>
    <row r="2094" spans="1:41" x14ac:dyDescent="0.25">
      <c r="A2094">
        <v>30</v>
      </c>
      <c r="B2094">
        <v>46</v>
      </c>
      <c r="C2094">
        <v>0</v>
      </c>
      <c r="D2094">
        <v>12</v>
      </c>
      <c r="E2094">
        <v>0</v>
      </c>
      <c r="F2094">
        <v>0</v>
      </c>
      <c r="H2094">
        <v>597.29164879999996</v>
      </c>
      <c r="J2094">
        <v>0</v>
      </c>
      <c r="K2094">
        <v>0</v>
      </c>
      <c r="L2094">
        <v>0</v>
      </c>
      <c r="M2094" t="str">
        <f t="shared" si="683"/>
        <v>No</v>
      </c>
      <c r="N2094">
        <f t="shared" si="682"/>
        <v>0</v>
      </c>
      <c r="O2094">
        <v>2536493</v>
      </c>
      <c r="P2094">
        <v>3610515</v>
      </c>
      <c r="Q2094">
        <v>3583712</v>
      </c>
      <c r="S2094">
        <f t="shared" si="684"/>
        <v>1.5333333333333334</v>
      </c>
      <c r="T2094">
        <f t="shared" si="685"/>
        <v>0.4</v>
      </c>
      <c r="V2094" s="4">
        <f t="shared" si="686"/>
        <v>597.29164877990002</v>
      </c>
      <c r="W2094">
        <f t="shared" si="687"/>
        <v>8</v>
      </c>
      <c r="X2094">
        <f t="shared" si="688"/>
        <v>0.26666666666666666</v>
      </c>
      <c r="Y2094">
        <f t="shared" si="689"/>
        <v>0.17391304347826086</v>
      </c>
      <c r="Z2094">
        <f t="shared" si="690"/>
        <v>0.66666666666666663</v>
      </c>
      <c r="AA2094" t="str">
        <f t="shared" si="691"/>
        <v>O</v>
      </c>
      <c r="AD2094">
        <f t="shared" si="692"/>
        <v>8.3333333333333329E-2</v>
      </c>
      <c r="AF2094" t="str">
        <f t="shared" si="693"/>
        <v>----</v>
      </c>
      <c r="AG2094" t="str">
        <f t="shared" si="694"/>
        <v>----</v>
      </c>
      <c r="AH2094" t="str">
        <f t="shared" si="695"/>
        <v>----</v>
      </c>
      <c r="AI2094" t="str">
        <f t="shared" si="696"/>
        <v>AlipatNoN</v>
      </c>
      <c r="AJ2094" t="str">
        <f t="shared" si="697"/>
        <v>----</v>
      </c>
      <c r="AK2094" t="str">
        <f t="shared" si="698"/>
        <v>----</v>
      </c>
      <c r="AM2094" s="4">
        <f t="shared" si="699"/>
        <v>597.4297636789031</v>
      </c>
      <c r="AN2094" s="4">
        <f t="shared" si="700"/>
        <v>597</v>
      </c>
      <c r="AO2094" s="4">
        <f t="shared" si="701"/>
        <v>0.4297636789031003</v>
      </c>
    </row>
    <row r="2095" spans="1:41" x14ac:dyDescent="0.25">
      <c r="A2095">
        <v>30</v>
      </c>
      <c r="B2095">
        <v>46</v>
      </c>
      <c r="C2095">
        <v>0</v>
      </c>
      <c r="D2095">
        <v>13</v>
      </c>
      <c r="E2095">
        <v>0</v>
      </c>
      <c r="F2095">
        <v>0</v>
      </c>
      <c r="H2095">
        <v>613.28656339999998</v>
      </c>
      <c r="J2095">
        <v>0</v>
      </c>
      <c r="K2095">
        <v>0</v>
      </c>
      <c r="L2095">
        <v>0</v>
      </c>
      <c r="M2095" t="str">
        <f t="shared" si="683"/>
        <v>No</v>
      </c>
      <c r="N2095">
        <f t="shared" si="682"/>
        <v>0</v>
      </c>
      <c r="O2095">
        <v>2463009</v>
      </c>
      <c r="P2095">
        <v>2770419</v>
      </c>
      <c r="Q2095">
        <v>2758073</v>
      </c>
      <c r="S2095">
        <f t="shared" si="684"/>
        <v>1.5333333333333334</v>
      </c>
      <c r="T2095">
        <f t="shared" si="685"/>
        <v>0.43333333333333335</v>
      </c>
      <c r="V2095" s="4">
        <f t="shared" si="686"/>
        <v>613.28656337990003</v>
      </c>
      <c r="W2095">
        <f t="shared" si="687"/>
        <v>8</v>
      </c>
      <c r="X2095">
        <f t="shared" si="688"/>
        <v>0.26666666666666666</v>
      </c>
      <c r="Y2095">
        <f t="shared" si="689"/>
        <v>0.17391304347826086</v>
      </c>
      <c r="Z2095">
        <f t="shared" si="690"/>
        <v>0.61538461538461542</v>
      </c>
      <c r="AA2095" t="str">
        <f t="shared" si="691"/>
        <v>O</v>
      </c>
      <c r="AD2095">
        <f t="shared" si="692"/>
        <v>6.3829787234042548E-2</v>
      </c>
      <c r="AF2095" t="str">
        <f t="shared" si="693"/>
        <v>----</v>
      </c>
      <c r="AG2095" t="str">
        <f t="shared" si="694"/>
        <v>----</v>
      </c>
      <c r="AH2095" t="str">
        <f t="shared" si="695"/>
        <v>----</v>
      </c>
      <c r="AI2095" t="str">
        <f t="shared" si="696"/>
        <v>AlipatNoN</v>
      </c>
      <c r="AJ2095" t="str">
        <f t="shared" si="697"/>
        <v>----</v>
      </c>
      <c r="AK2095" t="str">
        <f t="shared" si="698"/>
        <v>----</v>
      </c>
      <c r="AM2095" s="4">
        <f t="shared" si="699"/>
        <v>613.42837686738847</v>
      </c>
      <c r="AN2095" s="4">
        <f t="shared" si="700"/>
        <v>613</v>
      </c>
      <c r="AO2095" s="4">
        <f t="shared" si="701"/>
        <v>0.42837686738846514</v>
      </c>
    </row>
    <row r="2096" spans="1:41" x14ac:dyDescent="0.25">
      <c r="A2096">
        <v>30</v>
      </c>
      <c r="B2096">
        <v>48</v>
      </c>
      <c r="C2096">
        <v>0</v>
      </c>
      <c r="D2096">
        <v>10</v>
      </c>
      <c r="E2096">
        <v>0</v>
      </c>
      <c r="F2096">
        <v>0</v>
      </c>
      <c r="H2096">
        <v>567.31746959999998</v>
      </c>
      <c r="J2096">
        <v>0</v>
      </c>
      <c r="K2096">
        <v>0</v>
      </c>
      <c r="L2096">
        <v>0</v>
      </c>
      <c r="M2096" t="str">
        <f t="shared" si="683"/>
        <v>No</v>
      </c>
      <c r="N2096">
        <f t="shared" si="682"/>
        <v>0</v>
      </c>
      <c r="O2096">
        <v>1566112</v>
      </c>
      <c r="P2096">
        <v>2754783</v>
      </c>
      <c r="Q2096">
        <v>2392314</v>
      </c>
      <c r="S2096">
        <f t="shared" si="684"/>
        <v>1.6</v>
      </c>
      <c r="T2096">
        <f t="shared" si="685"/>
        <v>0.33333333333333331</v>
      </c>
      <c r="V2096" s="4">
        <f t="shared" si="686"/>
        <v>567.31746957990003</v>
      </c>
      <c r="W2096">
        <f t="shared" si="687"/>
        <v>7</v>
      </c>
      <c r="X2096">
        <f t="shared" si="688"/>
        <v>0.23333333333333334</v>
      </c>
      <c r="Y2096">
        <f t="shared" si="689"/>
        <v>0.14583333333333334</v>
      </c>
      <c r="Z2096">
        <f t="shared" si="690"/>
        <v>0.7</v>
      </c>
      <c r="AA2096" t="str">
        <f t="shared" si="691"/>
        <v>O</v>
      </c>
      <c r="AD2096">
        <f t="shared" si="692"/>
        <v>0.08</v>
      </c>
      <c r="AF2096" t="str">
        <f t="shared" si="693"/>
        <v>----</v>
      </c>
      <c r="AG2096" t="str">
        <f t="shared" si="694"/>
        <v>----</v>
      </c>
      <c r="AH2096" t="str">
        <f t="shared" si="695"/>
        <v>----</v>
      </c>
      <c r="AI2096" t="str">
        <f t="shared" si="696"/>
        <v>AlipatNoN</v>
      </c>
      <c r="AJ2096" t="str">
        <f t="shared" si="697"/>
        <v>----</v>
      </c>
      <c r="AK2096" t="str">
        <f t="shared" si="698"/>
        <v>----</v>
      </c>
      <c r="AM2096" s="4">
        <f t="shared" si="699"/>
        <v>567.44865339131582</v>
      </c>
      <c r="AN2096" s="4">
        <f t="shared" si="700"/>
        <v>567</v>
      </c>
      <c r="AO2096" s="4">
        <f t="shared" si="701"/>
        <v>0.4486533913158155</v>
      </c>
    </row>
    <row r="2097" spans="1:41" x14ac:dyDescent="0.25">
      <c r="A2097">
        <v>30</v>
      </c>
      <c r="B2097">
        <v>48</v>
      </c>
      <c r="C2097">
        <v>0</v>
      </c>
      <c r="D2097">
        <v>11</v>
      </c>
      <c r="E2097">
        <v>0</v>
      </c>
      <c r="F2097">
        <v>0</v>
      </c>
      <c r="H2097">
        <v>583.3123842</v>
      </c>
      <c r="J2097">
        <v>0</v>
      </c>
      <c r="K2097">
        <v>0</v>
      </c>
      <c r="L2097">
        <v>0</v>
      </c>
      <c r="M2097" t="str">
        <f t="shared" si="683"/>
        <v>No</v>
      </c>
      <c r="N2097">
        <f t="shared" si="682"/>
        <v>0</v>
      </c>
      <c r="O2097">
        <v>1900600</v>
      </c>
      <c r="P2097">
        <v>2714022</v>
      </c>
      <c r="Q2097">
        <v>2741153</v>
      </c>
      <c r="S2097">
        <f t="shared" si="684"/>
        <v>1.6</v>
      </c>
      <c r="T2097">
        <f t="shared" si="685"/>
        <v>0.36666666666666664</v>
      </c>
      <c r="V2097" s="4">
        <f t="shared" si="686"/>
        <v>583.31238417990005</v>
      </c>
      <c r="W2097">
        <f t="shared" si="687"/>
        <v>7</v>
      </c>
      <c r="X2097">
        <f t="shared" si="688"/>
        <v>0.23333333333333334</v>
      </c>
      <c r="Y2097">
        <f t="shared" si="689"/>
        <v>0.14583333333333334</v>
      </c>
      <c r="Z2097">
        <f t="shared" si="690"/>
        <v>0.63636363636363635</v>
      </c>
      <c r="AA2097" t="str">
        <f t="shared" si="691"/>
        <v>O</v>
      </c>
      <c r="AD2097">
        <f t="shared" si="692"/>
        <v>6.1224489795918366E-2</v>
      </c>
      <c r="AF2097" t="str">
        <f t="shared" si="693"/>
        <v>----</v>
      </c>
      <c r="AG2097" t="str">
        <f t="shared" si="694"/>
        <v>----</v>
      </c>
      <c r="AH2097" t="str">
        <f t="shared" si="695"/>
        <v>----</v>
      </c>
      <c r="AI2097" t="str">
        <f t="shared" si="696"/>
        <v>AlipatNoN</v>
      </c>
      <c r="AJ2097" t="str">
        <f t="shared" si="697"/>
        <v>----</v>
      </c>
      <c r="AK2097" t="str">
        <f t="shared" si="698"/>
        <v>----</v>
      </c>
      <c r="AM2097" s="4">
        <f t="shared" si="699"/>
        <v>583.44726657980107</v>
      </c>
      <c r="AN2097" s="4">
        <f t="shared" si="700"/>
        <v>583</v>
      </c>
      <c r="AO2097" s="4">
        <f t="shared" si="701"/>
        <v>0.44726657980106665</v>
      </c>
    </row>
    <row r="2098" spans="1:41" x14ac:dyDescent="0.25">
      <c r="A2098">
        <v>30</v>
      </c>
      <c r="B2098">
        <v>48</v>
      </c>
      <c r="C2098">
        <v>0</v>
      </c>
      <c r="D2098">
        <v>12</v>
      </c>
      <c r="E2098">
        <v>0</v>
      </c>
      <c r="F2098">
        <v>0</v>
      </c>
      <c r="H2098">
        <v>599.30729880000001</v>
      </c>
      <c r="J2098">
        <v>0</v>
      </c>
      <c r="K2098">
        <v>0</v>
      </c>
      <c r="L2098">
        <v>0</v>
      </c>
      <c r="M2098" t="str">
        <f t="shared" si="683"/>
        <v>No</v>
      </c>
      <c r="N2098">
        <f t="shared" si="682"/>
        <v>0</v>
      </c>
      <c r="O2098">
        <v>1780870</v>
      </c>
      <c r="P2098">
        <v>3026772</v>
      </c>
      <c r="Q2098">
        <v>3010243</v>
      </c>
      <c r="S2098">
        <f t="shared" si="684"/>
        <v>1.6</v>
      </c>
      <c r="T2098">
        <f t="shared" si="685"/>
        <v>0.4</v>
      </c>
      <c r="V2098" s="4">
        <f t="shared" si="686"/>
        <v>599.30729877990007</v>
      </c>
      <c r="W2098">
        <f t="shared" si="687"/>
        <v>7</v>
      </c>
      <c r="X2098">
        <f t="shared" si="688"/>
        <v>0.23333333333333334</v>
      </c>
      <c r="Y2098">
        <f t="shared" si="689"/>
        <v>0.14583333333333334</v>
      </c>
      <c r="Z2098">
        <f t="shared" si="690"/>
        <v>0.58333333333333337</v>
      </c>
      <c r="AA2098" t="str">
        <f t="shared" si="691"/>
        <v>O</v>
      </c>
      <c r="AD2098">
        <f t="shared" si="692"/>
        <v>4.1666666666666664E-2</v>
      </c>
      <c r="AF2098" t="str">
        <f t="shared" si="693"/>
        <v>----</v>
      </c>
      <c r="AG2098" t="str">
        <f t="shared" si="694"/>
        <v>----</v>
      </c>
      <c r="AH2098" t="str">
        <f t="shared" si="695"/>
        <v>----</v>
      </c>
      <c r="AI2098" t="str">
        <f t="shared" si="696"/>
        <v>AlipatNoN</v>
      </c>
      <c r="AJ2098" t="str">
        <f t="shared" si="697"/>
        <v>----</v>
      </c>
      <c r="AK2098" t="str">
        <f t="shared" si="698"/>
        <v>----</v>
      </c>
      <c r="AM2098" s="4">
        <f t="shared" si="699"/>
        <v>599.44587976828643</v>
      </c>
      <c r="AN2098" s="4">
        <f t="shared" si="700"/>
        <v>599</v>
      </c>
      <c r="AO2098" s="4">
        <f t="shared" si="701"/>
        <v>0.4458797682864315</v>
      </c>
    </row>
    <row r="2099" spans="1:41" x14ac:dyDescent="0.25">
      <c r="A2099">
        <v>30</v>
      </c>
      <c r="B2099">
        <v>50</v>
      </c>
      <c r="C2099">
        <v>0</v>
      </c>
      <c r="D2099">
        <v>11</v>
      </c>
      <c r="E2099">
        <v>0</v>
      </c>
      <c r="F2099">
        <v>0</v>
      </c>
      <c r="H2099">
        <v>585.32803420000005</v>
      </c>
      <c r="J2099">
        <v>0</v>
      </c>
      <c r="K2099">
        <v>0</v>
      </c>
      <c r="L2099">
        <v>0</v>
      </c>
      <c r="M2099" t="str">
        <f t="shared" si="683"/>
        <v>No</v>
      </c>
      <c r="N2099">
        <f t="shared" si="682"/>
        <v>0</v>
      </c>
      <c r="O2099">
        <v>1628783</v>
      </c>
      <c r="P2099">
        <v>2010447</v>
      </c>
      <c r="Q2099">
        <v>1784706</v>
      </c>
      <c r="S2099">
        <f t="shared" si="684"/>
        <v>1.6666666666666667</v>
      </c>
      <c r="T2099">
        <f t="shared" si="685"/>
        <v>0.36666666666666664</v>
      </c>
      <c r="V2099" s="4">
        <f t="shared" si="686"/>
        <v>585.3280341799001</v>
      </c>
      <c r="W2099">
        <f t="shared" si="687"/>
        <v>6</v>
      </c>
      <c r="X2099">
        <f t="shared" si="688"/>
        <v>0.2</v>
      </c>
      <c r="Y2099">
        <f t="shared" si="689"/>
        <v>0.12</v>
      </c>
      <c r="Z2099">
        <f t="shared" si="690"/>
        <v>0.54545454545454541</v>
      </c>
      <c r="AA2099" t="str">
        <f t="shared" si="691"/>
        <v>O</v>
      </c>
      <c r="AD2099">
        <f t="shared" si="692"/>
        <v>2.0408163265306121E-2</v>
      </c>
      <c r="AF2099" t="str">
        <f t="shared" si="693"/>
        <v>----</v>
      </c>
      <c r="AG2099" t="str">
        <f t="shared" si="694"/>
        <v>----</v>
      </c>
      <c r="AH2099" t="str">
        <f t="shared" si="695"/>
        <v>----</v>
      </c>
      <c r="AI2099" t="str">
        <f t="shared" si="696"/>
        <v>AlipatNoN</v>
      </c>
      <c r="AJ2099" t="str">
        <f t="shared" si="697"/>
        <v>----</v>
      </c>
      <c r="AK2099" t="str">
        <f t="shared" si="698"/>
        <v>----</v>
      </c>
      <c r="AM2099" s="4">
        <f t="shared" si="699"/>
        <v>585.4633826691844</v>
      </c>
      <c r="AN2099" s="4">
        <f t="shared" si="700"/>
        <v>585</v>
      </c>
      <c r="AO2099" s="4">
        <f t="shared" si="701"/>
        <v>0.46338266918439786</v>
      </c>
    </row>
    <row r="2100" spans="1:41" x14ac:dyDescent="0.25">
      <c r="A2100">
        <v>30</v>
      </c>
      <c r="B2100">
        <v>50</v>
      </c>
      <c r="C2100">
        <v>0</v>
      </c>
      <c r="D2100">
        <v>12</v>
      </c>
      <c r="E2100">
        <v>0</v>
      </c>
      <c r="F2100">
        <v>0</v>
      </c>
      <c r="H2100">
        <v>601.32294879999995</v>
      </c>
      <c r="J2100">
        <v>0</v>
      </c>
      <c r="K2100">
        <v>0</v>
      </c>
      <c r="L2100">
        <v>0</v>
      </c>
      <c r="M2100" t="str">
        <f t="shared" si="683"/>
        <v>No</v>
      </c>
      <c r="N2100">
        <f t="shared" si="682"/>
        <v>0</v>
      </c>
      <c r="O2100">
        <v>1831906</v>
      </c>
      <c r="P2100">
        <v>2500376</v>
      </c>
      <c r="Q2100">
        <v>2210469</v>
      </c>
      <c r="S2100">
        <f t="shared" si="684"/>
        <v>1.6666666666666667</v>
      </c>
      <c r="T2100">
        <f t="shared" si="685"/>
        <v>0.4</v>
      </c>
      <c r="V2100" s="4">
        <f t="shared" si="686"/>
        <v>601.3229487799</v>
      </c>
      <c r="W2100">
        <f t="shared" si="687"/>
        <v>6</v>
      </c>
      <c r="X2100">
        <f t="shared" si="688"/>
        <v>0.2</v>
      </c>
      <c r="Y2100">
        <f t="shared" si="689"/>
        <v>0.12</v>
      </c>
      <c r="Z2100">
        <f t="shared" si="690"/>
        <v>0.5</v>
      </c>
      <c r="AA2100" t="str">
        <f t="shared" si="691"/>
        <v>O</v>
      </c>
      <c r="AD2100">
        <f t="shared" si="692"/>
        <v>0</v>
      </c>
      <c r="AF2100" t="str">
        <f t="shared" si="693"/>
        <v>----</v>
      </c>
      <c r="AG2100" t="str">
        <f t="shared" si="694"/>
        <v>----</v>
      </c>
      <c r="AH2100" t="str">
        <f t="shared" si="695"/>
        <v>----</v>
      </c>
      <c r="AI2100" t="str">
        <f t="shared" si="696"/>
        <v>AlipatNoN</v>
      </c>
      <c r="AJ2100" t="str">
        <f t="shared" si="697"/>
        <v>----</v>
      </c>
      <c r="AK2100" t="str">
        <f t="shared" si="698"/>
        <v>----</v>
      </c>
      <c r="AM2100" s="4">
        <f t="shared" si="699"/>
        <v>601.46199585766954</v>
      </c>
      <c r="AN2100" s="4">
        <f t="shared" si="700"/>
        <v>601</v>
      </c>
      <c r="AO2100" s="4">
        <f t="shared" si="701"/>
        <v>0.46199585766953533</v>
      </c>
    </row>
    <row r="2101" spans="1:41" x14ac:dyDescent="0.25">
      <c r="A2101">
        <v>31</v>
      </c>
      <c r="B2101">
        <v>36</v>
      </c>
      <c r="C2101">
        <v>1</v>
      </c>
      <c r="D2101">
        <v>3</v>
      </c>
      <c r="E2101">
        <v>0</v>
      </c>
      <c r="F2101">
        <v>1</v>
      </c>
      <c r="H2101">
        <v>500.23600290000002</v>
      </c>
      <c r="J2101">
        <v>0</v>
      </c>
      <c r="K2101">
        <v>0</v>
      </c>
      <c r="L2101">
        <v>0</v>
      </c>
      <c r="M2101" t="str">
        <f t="shared" si="683"/>
        <v>No</v>
      </c>
      <c r="N2101">
        <f t="shared" si="682"/>
        <v>0</v>
      </c>
      <c r="O2101">
        <v>2187011</v>
      </c>
      <c r="P2101">
        <v>2774560</v>
      </c>
      <c r="Q2101">
        <v>2579044</v>
      </c>
      <c r="S2101">
        <f t="shared" si="684"/>
        <v>1.1612903225806452</v>
      </c>
      <c r="T2101">
        <f t="shared" si="685"/>
        <v>9.6774193548387094E-2</v>
      </c>
      <c r="V2101" s="4">
        <f t="shared" si="686"/>
        <v>500.23600287990001</v>
      </c>
      <c r="W2101">
        <f t="shared" si="687"/>
        <v>15</v>
      </c>
      <c r="X2101">
        <f t="shared" si="688"/>
        <v>0.4838709677419355</v>
      </c>
      <c r="Y2101">
        <f t="shared" si="689"/>
        <v>0.41666666666666669</v>
      </c>
      <c r="Z2101">
        <f t="shared" si="690"/>
        <v>5</v>
      </c>
      <c r="AA2101" t="str">
        <f t="shared" si="691"/>
        <v>O</v>
      </c>
      <c r="AD2101">
        <f t="shared" si="692"/>
        <v>0.45454545454545453</v>
      </c>
      <c r="AF2101" t="str">
        <f t="shared" si="693"/>
        <v>----</v>
      </c>
      <c r="AG2101" t="str">
        <f t="shared" si="694"/>
        <v>----</v>
      </c>
      <c r="AH2101" t="str">
        <f t="shared" si="695"/>
        <v>HUnSatLig</v>
      </c>
      <c r="AI2101" t="str">
        <f t="shared" si="696"/>
        <v>----</v>
      </c>
      <c r="AJ2101" t="str">
        <f t="shared" si="697"/>
        <v>----</v>
      </c>
      <c r="AK2101" t="str">
        <f t="shared" si="698"/>
        <v>----</v>
      </c>
      <c r="AM2101" s="4">
        <f t="shared" si="699"/>
        <v>500.35167508987752</v>
      </c>
      <c r="AN2101" s="4">
        <f t="shared" si="700"/>
        <v>500</v>
      </c>
      <c r="AO2101" s="4">
        <f t="shared" si="701"/>
        <v>0.35167508987751717</v>
      </c>
    </row>
    <row r="2102" spans="1:41" x14ac:dyDescent="0.25">
      <c r="A2102">
        <v>31</v>
      </c>
      <c r="B2102">
        <v>40</v>
      </c>
      <c r="C2102">
        <v>0</v>
      </c>
      <c r="D2102">
        <v>12</v>
      </c>
      <c r="E2102">
        <v>0</v>
      </c>
      <c r="F2102">
        <v>0</v>
      </c>
      <c r="H2102">
        <v>603.24469880000004</v>
      </c>
      <c r="J2102">
        <v>0</v>
      </c>
      <c r="K2102">
        <v>0</v>
      </c>
      <c r="L2102">
        <v>0</v>
      </c>
      <c r="M2102" t="str">
        <f t="shared" si="683"/>
        <v>No</v>
      </c>
      <c r="N2102">
        <f t="shared" si="682"/>
        <v>0</v>
      </c>
      <c r="O2102">
        <v>1511740</v>
      </c>
      <c r="P2102">
        <v>1921762</v>
      </c>
      <c r="Q2102">
        <v>1851014</v>
      </c>
      <c r="S2102">
        <f t="shared" si="684"/>
        <v>1.2903225806451613</v>
      </c>
      <c r="T2102">
        <f t="shared" si="685"/>
        <v>0.38709677419354838</v>
      </c>
      <c r="V2102" s="4">
        <f t="shared" si="686"/>
        <v>603.24469877990009</v>
      </c>
      <c r="W2102">
        <f t="shared" si="687"/>
        <v>12</v>
      </c>
      <c r="X2102">
        <f t="shared" si="688"/>
        <v>0.38709677419354838</v>
      </c>
      <c r="Y2102">
        <f t="shared" si="689"/>
        <v>0.3</v>
      </c>
      <c r="Z2102">
        <f t="shared" si="690"/>
        <v>1</v>
      </c>
      <c r="AA2102" t="str">
        <f t="shared" si="691"/>
        <v>CRAM</v>
      </c>
      <c r="AD2102">
        <f t="shared" si="692"/>
        <v>0.24</v>
      </c>
      <c r="AF2102" t="str">
        <f t="shared" si="693"/>
        <v>----</v>
      </c>
      <c r="AG2102" t="str">
        <f t="shared" si="694"/>
        <v>----</v>
      </c>
      <c r="AH2102" t="str">
        <f t="shared" si="695"/>
        <v>HUnSatLig</v>
      </c>
      <c r="AI2102" t="str">
        <f t="shared" si="696"/>
        <v>----</v>
      </c>
      <c r="AJ2102" t="str">
        <f t="shared" si="697"/>
        <v>----</v>
      </c>
      <c r="AK2102" t="str">
        <f t="shared" si="698"/>
        <v>----</v>
      </c>
      <c r="AM2102" s="4">
        <f t="shared" si="699"/>
        <v>603.3841902340605</v>
      </c>
      <c r="AN2102" s="4">
        <f t="shared" si="700"/>
        <v>603</v>
      </c>
      <c r="AO2102" s="4">
        <f t="shared" si="701"/>
        <v>0.38419023406049746</v>
      </c>
    </row>
    <row r="2103" spans="1:41" x14ac:dyDescent="0.25">
      <c r="A2103">
        <v>31</v>
      </c>
      <c r="B2103">
        <v>42</v>
      </c>
      <c r="C2103">
        <v>0</v>
      </c>
      <c r="D2103">
        <v>10</v>
      </c>
      <c r="E2103">
        <v>0</v>
      </c>
      <c r="F2103">
        <v>0</v>
      </c>
      <c r="H2103">
        <v>573.27051959999994</v>
      </c>
      <c r="J2103">
        <v>0</v>
      </c>
      <c r="K2103">
        <v>0</v>
      </c>
      <c r="L2103">
        <v>0</v>
      </c>
      <c r="M2103" t="str">
        <f t="shared" si="683"/>
        <v>No</v>
      </c>
      <c r="N2103">
        <f t="shared" si="682"/>
        <v>0</v>
      </c>
      <c r="O2103">
        <v>1695127</v>
      </c>
      <c r="P2103">
        <v>2725777</v>
      </c>
      <c r="Q2103">
        <v>2053215</v>
      </c>
      <c r="S2103">
        <f t="shared" si="684"/>
        <v>1.3548387096774193</v>
      </c>
      <c r="T2103">
        <f t="shared" si="685"/>
        <v>0.32258064516129031</v>
      </c>
      <c r="V2103" s="4">
        <f t="shared" si="686"/>
        <v>573.2705195799</v>
      </c>
      <c r="W2103">
        <f t="shared" si="687"/>
        <v>11</v>
      </c>
      <c r="X2103">
        <f t="shared" si="688"/>
        <v>0.35483870967741937</v>
      </c>
      <c r="Y2103">
        <f t="shared" si="689"/>
        <v>0.26190476190476192</v>
      </c>
      <c r="Z2103">
        <f t="shared" si="690"/>
        <v>1.1000000000000001</v>
      </c>
      <c r="AA2103" t="str">
        <f t="shared" si="691"/>
        <v>CRAM</v>
      </c>
      <c r="AD2103">
        <f t="shared" si="692"/>
        <v>0.23076923076923078</v>
      </c>
      <c r="AF2103" t="str">
        <f t="shared" si="693"/>
        <v>----</v>
      </c>
      <c r="AG2103" t="str">
        <f t="shared" si="694"/>
        <v>----</v>
      </c>
      <c r="AH2103" t="str">
        <f t="shared" si="695"/>
        <v>HUnSatLig</v>
      </c>
      <c r="AI2103" t="str">
        <f t="shared" si="696"/>
        <v>----</v>
      </c>
      <c r="AJ2103" t="str">
        <f t="shared" si="697"/>
        <v>----</v>
      </c>
      <c r="AK2103" t="str">
        <f t="shared" si="698"/>
        <v>----</v>
      </c>
      <c r="AM2103" s="4">
        <f t="shared" si="699"/>
        <v>573.40307994647299</v>
      </c>
      <c r="AN2103" s="4">
        <f t="shared" si="700"/>
        <v>573</v>
      </c>
      <c r="AO2103" s="4">
        <f t="shared" si="701"/>
        <v>0.40307994647298528</v>
      </c>
    </row>
    <row r="2104" spans="1:41" x14ac:dyDescent="0.25">
      <c r="A2104">
        <v>31</v>
      </c>
      <c r="B2104">
        <v>42</v>
      </c>
      <c r="C2104">
        <v>0</v>
      </c>
      <c r="D2104">
        <v>12</v>
      </c>
      <c r="E2104">
        <v>0</v>
      </c>
      <c r="F2104">
        <v>0</v>
      </c>
      <c r="H2104">
        <v>605.26034879999997</v>
      </c>
      <c r="J2104">
        <v>0</v>
      </c>
      <c r="K2104">
        <v>0</v>
      </c>
      <c r="L2104">
        <v>0</v>
      </c>
      <c r="M2104" t="str">
        <f t="shared" si="683"/>
        <v>No</v>
      </c>
      <c r="N2104">
        <f t="shared" si="682"/>
        <v>0</v>
      </c>
      <c r="O2104">
        <v>1556892</v>
      </c>
      <c r="P2104">
        <v>2691756</v>
      </c>
      <c r="Q2104">
        <v>2431076</v>
      </c>
      <c r="S2104">
        <f t="shared" si="684"/>
        <v>1.3548387096774193</v>
      </c>
      <c r="T2104">
        <f t="shared" si="685"/>
        <v>0.38709677419354838</v>
      </c>
      <c r="V2104" s="4">
        <f t="shared" si="686"/>
        <v>605.26034877990003</v>
      </c>
      <c r="W2104">
        <f t="shared" si="687"/>
        <v>11</v>
      </c>
      <c r="X2104">
        <f t="shared" si="688"/>
        <v>0.35483870967741937</v>
      </c>
      <c r="Y2104">
        <f t="shared" si="689"/>
        <v>0.26190476190476192</v>
      </c>
      <c r="Z2104">
        <f t="shared" si="690"/>
        <v>0.91666666666666663</v>
      </c>
      <c r="AA2104" t="str">
        <f t="shared" si="691"/>
        <v>CRAM</v>
      </c>
      <c r="AD2104">
        <f t="shared" si="692"/>
        <v>0.2</v>
      </c>
      <c r="AF2104" t="str">
        <f t="shared" si="693"/>
        <v>----</v>
      </c>
      <c r="AG2104" t="str">
        <f t="shared" si="694"/>
        <v>----</v>
      </c>
      <c r="AH2104" t="str">
        <f t="shared" si="695"/>
        <v>HUnSatLig</v>
      </c>
      <c r="AI2104" t="str">
        <f t="shared" si="696"/>
        <v>----</v>
      </c>
      <c r="AJ2104" t="str">
        <f t="shared" si="697"/>
        <v>----</v>
      </c>
      <c r="AK2104" t="str">
        <f t="shared" si="698"/>
        <v>----</v>
      </c>
      <c r="AM2104" s="4">
        <f t="shared" si="699"/>
        <v>605.4003063234436</v>
      </c>
      <c r="AN2104" s="4">
        <f t="shared" si="700"/>
        <v>605</v>
      </c>
      <c r="AO2104" s="4">
        <f t="shared" si="701"/>
        <v>0.40030632344360129</v>
      </c>
    </row>
    <row r="2105" spans="1:41" x14ac:dyDescent="0.25">
      <c r="A2105">
        <v>31</v>
      </c>
      <c r="B2105">
        <v>44</v>
      </c>
      <c r="C2105">
        <v>0</v>
      </c>
      <c r="D2105">
        <v>11</v>
      </c>
      <c r="E2105">
        <v>0</v>
      </c>
      <c r="F2105">
        <v>0</v>
      </c>
      <c r="H2105">
        <v>591.28108420000001</v>
      </c>
      <c r="J2105">
        <v>0</v>
      </c>
      <c r="K2105">
        <v>0</v>
      </c>
      <c r="L2105">
        <v>0</v>
      </c>
      <c r="M2105" t="str">
        <f t="shared" si="683"/>
        <v>No</v>
      </c>
      <c r="N2105">
        <f t="shared" si="682"/>
        <v>0</v>
      </c>
      <c r="O2105">
        <v>1839415</v>
      </c>
      <c r="P2105">
        <v>2733155</v>
      </c>
      <c r="Q2105">
        <v>2657072</v>
      </c>
      <c r="S2105">
        <f t="shared" si="684"/>
        <v>1.4193548387096775</v>
      </c>
      <c r="T2105">
        <f t="shared" si="685"/>
        <v>0.35483870967741937</v>
      </c>
      <c r="V2105" s="4">
        <f t="shared" si="686"/>
        <v>591.28108417990006</v>
      </c>
      <c r="W2105">
        <f t="shared" si="687"/>
        <v>10</v>
      </c>
      <c r="X2105">
        <f t="shared" si="688"/>
        <v>0.32258064516129031</v>
      </c>
      <c r="Y2105">
        <f t="shared" si="689"/>
        <v>0.22727272727272727</v>
      </c>
      <c r="Z2105">
        <f t="shared" si="690"/>
        <v>0.90909090909090906</v>
      </c>
      <c r="AA2105" t="str">
        <f t="shared" si="691"/>
        <v>CRAM</v>
      </c>
      <c r="AD2105">
        <f t="shared" si="692"/>
        <v>0.17647058823529413</v>
      </c>
      <c r="AF2105" t="str">
        <f t="shared" si="693"/>
        <v>----</v>
      </c>
      <c r="AG2105" t="str">
        <f t="shared" si="694"/>
        <v>----</v>
      </c>
      <c r="AH2105" t="str">
        <f t="shared" si="695"/>
        <v>HUnSatLig</v>
      </c>
      <c r="AI2105" t="str">
        <f t="shared" si="696"/>
        <v>----</v>
      </c>
      <c r="AJ2105" t="str">
        <f t="shared" si="697"/>
        <v>----</v>
      </c>
      <c r="AK2105" t="str">
        <f t="shared" si="698"/>
        <v>----</v>
      </c>
      <c r="AM2105" s="4">
        <f t="shared" si="699"/>
        <v>591.41780922434157</v>
      </c>
      <c r="AN2105" s="4">
        <f t="shared" si="700"/>
        <v>591</v>
      </c>
      <c r="AO2105" s="4">
        <f t="shared" si="701"/>
        <v>0.41780922434156764</v>
      </c>
    </row>
    <row r="2106" spans="1:41" x14ac:dyDescent="0.25">
      <c r="A2106">
        <v>31</v>
      </c>
      <c r="B2106">
        <v>44</v>
      </c>
      <c r="C2106">
        <v>0</v>
      </c>
      <c r="D2106">
        <v>12</v>
      </c>
      <c r="E2106">
        <v>0</v>
      </c>
      <c r="F2106">
        <v>0</v>
      </c>
      <c r="H2106">
        <v>607.27599880000002</v>
      </c>
      <c r="J2106">
        <v>0</v>
      </c>
      <c r="K2106">
        <v>0</v>
      </c>
      <c r="L2106">
        <v>0</v>
      </c>
      <c r="M2106" t="str">
        <f t="shared" si="683"/>
        <v>No</v>
      </c>
      <c r="N2106">
        <f t="shared" si="682"/>
        <v>0</v>
      </c>
      <c r="O2106">
        <v>1886205</v>
      </c>
      <c r="P2106">
        <v>2761337</v>
      </c>
      <c r="Q2106">
        <v>2736702</v>
      </c>
      <c r="S2106">
        <f t="shared" si="684"/>
        <v>1.4193548387096775</v>
      </c>
      <c r="T2106">
        <f t="shared" si="685"/>
        <v>0.38709677419354838</v>
      </c>
      <c r="V2106" s="4">
        <f t="shared" si="686"/>
        <v>607.27599877990008</v>
      </c>
      <c r="W2106">
        <f t="shared" si="687"/>
        <v>10</v>
      </c>
      <c r="X2106">
        <f t="shared" si="688"/>
        <v>0.32258064516129031</v>
      </c>
      <c r="Y2106">
        <f t="shared" si="689"/>
        <v>0.22727272727272727</v>
      </c>
      <c r="Z2106">
        <f t="shared" si="690"/>
        <v>0.83333333333333337</v>
      </c>
      <c r="AA2106" t="str">
        <f t="shared" si="691"/>
        <v>CRAM</v>
      </c>
      <c r="AD2106">
        <f t="shared" si="692"/>
        <v>0.16</v>
      </c>
      <c r="AF2106" t="str">
        <f t="shared" si="693"/>
        <v>----</v>
      </c>
      <c r="AG2106" t="str">
        <f t="shared" si="694"/>
        <v>----</v>
      </c>
      <c r="AH2106" t="str">
        <f t="shared" si="695"/>
        <v>HUnSatLig</v>
      </c>
      <c r="AI2106" t="str">
        <f t="shared" si="696"/>
        <v>----</v>
      </c>
      <c r="AJ2106" t="str">
        <f t="shared" si="697"/>
        <v>----</v>
      </c>
      <c r="AK2106" t="str">
        <f t="shared" si="698"/>
        <v>----</v>
      </c>
      <c r="AM2106" s="4">
        <f t="shared" si="699"/>
        <v>607.41642241282693</v>
      </c>
      <c r="AN2106" s="4">
        <f t="shared" si="700"/>
        <v>607</v>
      </c>
      <c r="AO2106" s="4">
        <f t="shared" si="701"/>
        <v>0.41642241282693249</v>
      </c>
    </row>
    <row r="2107" spans="1:41" x14ac:dyDescent="0.25">
      <c r="A2107">
        <v>31</v>
      </c>
      <c r="B2107">
        <v>44</v>
      </c>
      <c r="C2107">
        <v>0</v>
      </c>
      <c r="D2107">
        <v>13</v>
      </c>
      <c r="E2107">
        <v>0</v>
      </c>
      <c r="F2107">
        <v>0</v>
      </c>
      <c r="H2107">
        <v>623.27091340000004</v>
      </c>
      <c r="J2107">
        <v>0</v>
      </c>
      <c r="K2107">
        <v>0</v>
      </c>
      <c r="L2107">
        <v>0</v>
      </c>
      <c r="M2107" t="str">
        <f t="shared" si="683"/>
        <v>No</v>
      </c>
      <c r="N2107">
        <f t="shared" si="682"/>
        <v>0</v>
      </c>
      <c r="O2107">
        <v>1917161</v>
      </c>
      <c r="P2107">
        <v>2325832</v>
      </c>
      <c r="Q2107">
        <v>2153594</v>
      </c>
      <c r="S2107">
        <f t="shared" si="684"/>
        <v>1.4193548387096775</v>
      </c>
      <c r="T2107">
        <f t="shared" si="685"/>
        <v>0.41935483870967744</v>
      </c>
      <c r="V2107" s="4">
        <f t="shared" si="686"/>
        <v>623.27091337990009</v>
      </c>
      <c r="W2107">
        <f t="shared" si="687"/>
        <v>10</v>
      </c>
      <c r="X2107">
        <f t="shared" si="688"/>
        <v>0.32258064516129031</v>
      </c>
      <c r="Y2107">
        <f t="shared" si="689"/>
        <v>0.22727272727272727</v>
      </c>
      <c r="Z2107">
        <f t="shared" si="690"/>
        <v>0.76923076923076927</v>
      </c>
      <c r="AA2107" t="str">
        <f t="shared" si="691"/>
        <v>O</v>
      </c>
      <c r="AD2107">
        <f t="shared" si="692"/>
        <v>0.14285714285714285</v>
      </c>
      <c r="AF2107" t="str">
        <f t="shared" si="693"/>
        <v>----</v>
      </c>
      <c r="AG2107" t="str">
        <f t="shared" si="694"/>
        <v>----</v>
      </c>
      <c r="AH2107" t="str">
        <f t="shared" si="695"/>
        <v>HUnSatLig</v>
      </c>
      <c r="AI2107" t="str">
        <f t="shared" si="696"/>
        <v>----</v>
      </c>
      <c r="AJ2107" t="str">
        <f t="shared" si="697"/>
        <v>----</v>
      </c>
      <c r="AK2107" t="str">
        <f t="shared" si="698"/>
        <v>----</v>
      </c>
      <c r="AM2107" s="4">
        <f t="shared" si="699"/>
        <v>623.41503560131218</v>
      </c>
      <c r="AN2107" s="4">
        <f t="shared" si="700"/>
        <v>623</v>
      </c>
      <c r="AO2107" s="4">
        <f t="shared" si="701"/>
        <v>0.41503560131218364</v>
      </c>
    </row>
    <row r="2108" spans="1:41" x14ac:dyDescent="0.25">
      <c r="A2108">
        <v>31</v>
      </c>
      <c r="B2108">
        <v>46</v>
      </c>
      <c r="C2108">
        <v>0</v>
      </c>
      <c r="D2108">
        <v>6</v>
      </c>
      <c r="E2108">
        <v>0</v>
      </c>
      <c r="F2108">
        <v>0</v>
      </c>
      <c r="H2108">
        <v>513.32216119999998</v>
      </c>
      <c r="J2108">
        <v>0</v>
      </c>
      <c r="K2108">
        <v>0</v>
      </c>
      <c r="L2108">
        <v>0</v>
      </c>
      <c r="M2108" t="str">
        <f t="shared" si="683"/>
        <v>No</v>
      </c>
      <c r="N2108">
        <f t="shared" ref="N2108:N2133" si="702">AVERAGE(J2108:L2108)</f>
        <v>0</v>
      </c>
      <c r="O2108">
        <v>1930171</v>
      </c>
      <c r="P2108">
        <v>2263514</v>
      </c>
      <c r="Q2108">
        <v>1735228</v>
      </c>
      <c r="S2108">
        <f t="shared" si="684"/>
        <v>1.4838709677419355</v>
      </c>
      <c r="T2108">
        <f t="shared" si="685"/>
        <v>0.19354838709677419</v>
      </c>
      <c r="V2108" s="4">
        <f t="shared" si="686"/>
        <v>513.32216117990004</v>
      </c>
      <c r="W2108">
        <f t="shared" si="687"/>
        <v>9</v>
      </c>
      <c r="X2108">
        <f t="shared" si="688"/>
        <v>0.29032258064516131</v>
      </c>
      <c r="Y2108">
        <f t="shared" si="689"/>
        <v>0.19565217391304349</v>
      </c>
      <c r="Z2108">
        <f t="shared" si="690"/>
        <v>1.5</v>
      </c>
      <c r="AA2108" t="str">
        <f t="shared" si="691"/>
        <v>O</v>
      </c>
      <c r="AD2108">
        <f t="shared" si="692"/>
        <v>0.21428571428571427</v>
      </c>
      <c r="AF2108" t="str">
        <f t="shared" si="693"/>
        <v>----</v>
      </c>
      <c r="AG2108" t="str">
        <f t="shared" si="694"/>
        <v>----</v>
      </c>
      <c r="AH2108" t="str">
        <f t="shared" si="695"/>
        <v>HUnSatLig</v>
      </c>
      <c r="AI2108" t="str">
        <f t="shared" si="696"/>
        <v>----</v>
      </c>
      <c r="AJ2108" t="str">
        <f t="shared" si="697"/>
        <v>----</v>
      </c>
      <c r="AK2108" t="str">
        <f t="shared" si="698"/>
        <v>----</v>
      </c>
      <c r="AM2108" s="4">
        <f t="shared" si="699"/>
        <v>513.4408593712983</v>
      </c>
      <c r="AN2108" s="4">
        <f t="shared" si="700"/>
        <v>513</v>
      </c>
      <c r="AO2108" s="4">
        <f t="shared" si="701"/>
        <v>0.44085937129830199</v>
      </c>
    </row>
    <row r="2109" spans="1:41" x14ac:dyDescent="0.25">
      <c r="A2109">
        <v>31</v>
      </c>
      <c r="B2109">
        <v>46</v>
      </c>
      <c r="C2109">
        <v>0</v>
      </c>
      <c r="D2109">
        <v>11</v>
      </c>
      <c r="E2109">
        <v>0</v>
      </c>
      <c r="F2109">
        <v>0</v>
      </c>
      <c r="H2109">
        <v>593.29673419999995</v>
      </c>
      <c r="J2109">
        <v>0</v>
      </c>
      <c r="K2109">
        <v>0</v>
      </c>
      <c r="L2109">
        <v>0</v>
      </c>
      <c r="M2109" t="str">
        <f t="shared" si="683"/>
        <v>No</v>
      </c>
      <c r="N2109">
        <f t="shared" si="702"/>
        <v>0</v>
      </c>
      <c r="O2109">
        <v>1648517</v>
      </c>
      <c r="P2109">
        <v>3247130</v>
      </c>
      <c r="Q2109">
        <v>2772758</v>
      </c>
      <c r="S2109">
        <f t="shared" si="684"/>
        <v>1.4838709677419355</v>
      </c>
      <c r="T2109">
        <f t="shared" si="685"/>
        <v>0.35483870967741937</v>
      </c>
      <c r="V2109" s="4">
        <f t="shared" si="686"/>
        <v>593.2967341799</v>
      </c>
      <c r="W2109">
        <f t="shared" si="687"/>
        <v>9</v>
      </c>
      <c r="X2109">
        <f t="shared" si="688"/>
        <v>0.29032258064516131</v>
      </c>
      <c r="Y2109">
        <f t="shared" si="689"/>
        <v>0.19565217391304349</v>
      </c>
      <c r="Z2109">
        <f t="shared" si="690"/>
        <v>0.81818181818181823</v>
      </c>
      <c r="AA2109" t="str">
        <f t="shared" si="691"/>
        <v>O</v>
      </c>
      <c r="AD2109">
        <f t="shared" si="692"/>
        <v>0.13725490196078433</v>
      </c>
      <c r="AF2109" t="str">
        <f t="shared" si="693"/>
        <v>----</v>
      </c>
      <c r="AG2109" t="str">
        <f t="shared" si="694"/>
        <v>----</v>
      </c>
      <c r="AH2109" t="str">
        <f t="shared" si="695"/>
        <v>HUnSatLig</v>
      </c>
      <c r="AI2109" t="str">
        <f t="shared" si="696"/>
        <v>----</v>
      </c>
      <c r="AJ2109" t="str">
        <f t="shared" si="697"/>
        <v>----</v>
      </c>
      <c r="AK2109" t="str">
        <f t="shared" si="698"/>
        <v>----</v>
      </c>
      <c r="AM2109" s="4">
        <f t="shared" si="699"/>
        <v>593.43392531372467</v>
      </c>
      <c r="AN2109" s="4">
        <f t="shared" si="700"/>
        <v>593</v>
      </c>
      <c r="AO2109" s="4">
        <f t="shared" si="701"/>
        <v>0.43392531372467147</v>
      </c>
    </row>
    <row r="2110" spans="1:41" x14ac:dyDescent="0.25">
      <c r="A2110">
        <v>31</v>
      </c>
      <c r="B2110">
        <v>46</v>
      </c>
      <c r="C2110">
        <v>0</v>
      </c>
      <c r="D2110">
        <v>12</v>
      </c>
      <c r="E2110">
        <v>0</v>
      </c>
      <c r="F2110">
        <v>0</v>
      </c>
      <c r="H2110">
        <v>609.29164879999996</v>
      </c>
      <c r="J2110">
        <v>0</v>
      </c>
      <c r="K2110">
        <v>0</v>
      </c>
      <c r="L2110">
        <v>0</v>
      </c>
      <c r="M2110" t="str">
        <f t="shared" si="683"/>
        <v>No</v>
      </c>
      <c r="N2110">
        <f t="shared" si="702"/>
        <v>0</v>
      </c>
      <c r="O2110">
        <v>1669215</v>
      </c>
      <c r="P2110">
        <v>3163721</v>
      </c>
      <c r="Q2110">
        <v>2748950</v>
      </c>
      <c r="S2110">
        <f t="shared" si="684"/>
        <v>1.4838709677419355</v>
      </c>
      <c r="T2110">
        <f t="shared" si="685"/>
        <v>0.38709677419354838</v>
      </c>
      <c r="V2110" s="4">
        <f t="shared" si="686"/>
        <v>609.29164877990002</v>
      </c>
      <c r="W2110">
        <f t="shared" si="687"/>
        <v>9</v>
      </c>
      <c r="X2110">
        <f t="shared" si="688"/>
        <v>0.29032258064516131</v>
      </c>
      <c r="Y2110">
        <f t="shared" si="689"/>
        <v>0.19565217391304349</v>
      </c>
      <c r="Z2110">
        <f t="shared" si="690"/>
        <v>0.75</v>
      </c>
      <c r="AA2110" t="str">
        <f t="shared" si="691"/>
        <v>O</v>
      </c>
      <c r="AD2110">
        <f t="shared" si="692"/>
        <v>0.12</v>
      </c>
      <c r="AF2110" t="str">
        <f t="shared" si="693"/>
        <v>----</v>
      </c>
      <c r="AG2110" t="str">
        <f t="shared" si="694"/>
        <v>----</v>
      </c>
      <c r="AH2110" t="str">
        <f t="shared" si="695"/>
        <v>HUnSatLig</v>
      </c>
      <c r="AI2110" t="str">
        <f t="shared" si="696"/>
        <v>----</v>
      </c>
      <c r="AJ2110" t="str">
        <f t="shared" si="697"/>
        <v>----</v>
      </c>
      <c r="AK2110" t="str">
        <f t="shared" si="698"/>
        <v>----</v>
      </c>
      <c r="AM2110" s="4">
        <f t="shared" si="699"/>
        <v>609.43253850221004</v>
      </c>
      <c r="AN2110" s="4">
        <f t="shared" si="700"/>
        <v>609</v>
      </c>
      <c r="AO2110" s="4">
        <f t="shared" si="701"/>
        <v>0.43253850221003631</v>
      </c>
    </row>
    <row r="2111" spans="1:41" x14ac:dyDescent="0.25">
      <c r="A2111">
        <v>31</v>
      </c>
      <c r="B2111">
        <v>46</v>
      </c>
      <c r="C2111">
        <v>0</v>
      </c>
      <c r="D2111">
        <v>13</v>
      </c>
      <c r="E2111">
        <v>0</v>
      </c>
      <c r="F2111">
        <v>0</v>
      </c>
      <c r="H2111">
        <v>625.28656339999998</v>
      </c>
      <c r="J2111">
        <v>0</v>
      </c>
      <c r="K2111">
        <v>0</v>
      </c>
      <c r="L2111">
        <v>0</v>
      </c>
      <c r="M2111" t="str">
        <f t="shared" si="683"/>
        <v>No</v>
      </c>
      <c r="N2111">
        <f t="shared" si="702"/>
        <v>0</v>
      </c>
      <c r="O2111">
        <v>1853245</v>
      </c>
      <c r="P2111">
        <v>2741549</v>
      </c>
      <c r="Q2111">
        <v>2438183</v>
      </c>
      <c r="S2111">
        <f t="shared" si="684"/>
        <v>1.4838709677419355</v>
      </c>
      <c r="T2111">
        <f t="shared" si="685"/>
        <v>0.41935483870967744</v>
      </c>
      <c r="V2111" s="4">
        <f t="shared" si="686"/>
        <v>625.28656337990003</v>
      </c>
      <c r="W2111">
        <f t="shared" si="687"/>
        <v>9</v>
      </c>
      <c r="X2111">
        <f t="shared" si="688"/>
        <v>0.29032258064516131</v>
      </c>
      <c r="Y2111">
        <f t="shared" si="689"/>
        <v>0.19565217391304349</v>
      </c>
      <c r="Z2111">
        <f t="shared" si="690"/>
        <v>0.69230769230769229</v>
      </c>
      <c r="AA2111" t="str">
        <f t="shared" si="691"/>
        <v>O</v>
      </c>
      <c r="AD2111">
        <f t="shared" si="692"/>
        <v>0.10204081632653061</v>
      </c>
      <c r="AF2111" t="str">
        <f t="shared" si="693"/>
        <v>----</v>
      </c>
      <c r="AG2111" t="str">
        <f t="shared" si="694"/>
        <v>----</v>
      </c>
      <c r="AH2111" t="str">
        <f t="shared" si="695"/>
        <v>HUnSatLig</v>
      </c>
      <c r="AI2111" t="str">
        <f t="shared" si="696"/>
        <v>----</v>
      </c>
      <c r="AJ2111" t="str">
        <f t="shared" si="697"/>
        <v>----</v>
      </c>
      <c r="AK2111" t="str">
        <f t="shared" si="698"/>
        <v>----</v>
      </c>
      <c r="AM2111" s="4">
        <f t="shared" si="699"/>
        <v>625.4311516906954</v>
      </c>
      <c r="AN2111" s="4">
        <f t="shared" si="700"/>
        <v>625</v>
      </c>
      <c r="AO2111" s="4">
        <f t="shared" si="701"/>
        <v>0.43115169069540116</v>
      </c>
    </row>
    <row r="2112" spans="1:41" x14ac:dyDescent="0.25">
      <c r="A2112">
        <v>31</v>
      </c>
      <c r="B2112">
        <v>46</v>
      </c>
      <c r="C2112">
        <v>0</v>
      </c>
      <c r="D2112">
        <v>14</v>
      </c>
      <c r="E2112">
        <v>0</v>
      </c>
      <c r="F2112">
        <v>0</v>
      </c>
      <c r="H2112">
        <v>641.28147799999999</v>
      </c>
      <c r="J2112">
        <v>0</v>
      </c>
      <c r="K2112">
        <v>0</v>
      </c>
      <c r="L2112">
        <v>0</v>
      </c>
      <c r="M2112" t="str">
        <f t="shared" si="683"/>
        <v>No</v>
      </c>
      <c r="N2112">
        <f t="shared" si="702"/>
        <v>0</v>
      </c>
      <c r="O2112">
        <v>1576736</v>
      </c>
      <c r="P2112">
        <v>2247843</v>
      </c>
      <c r="Q2112">
        <v>1783950</v>
      </c>
      <c r="S2112">
        <f t="shared" si="684"/>
        <v>1.4838709677419355</v>
      </c>
      <c r="T2112">
        <f t="shared" si="685"/>
        <v>0.45161290322580644</v>
      </c>
      <c r="V2112" s="4">
        <f t="shared" si="686"/>
        <v>641.28147797990005</v>
      </c>
      <c r="W2112">
        <f t="shared" si="687"/>
        <v>9</v>
      </c>
      <c r="X2112">
        <f t="shared" si="688"/>
        <v>0.29032258064516131</v>
      </c>
      <c r="Y2112">
        <f t="shared" si="689"/>
        <v>0.19565217391304349</v>
      </c>
      <c r="Z2112">
        <f t="shared" si="690"/>
        <v>0.6428571428571429</v>
      </c>
      <c r="AA2112" t="str">
        <f t="shared" si="691"/>
        <v>O</v>
      </c>
      <c r="AD2112">
        <f t="shared" si="692"/>
        <v>8.3333333333333329E-2</v>
      </c>
      <c r="AF2112" t="str">
        <f t="shared" si="693"/>
        <v>----</v>
      </c>
      <c r="AG2112" t="str">
        <f t="shared" si="694"/>
        <v>----</v>
      </c>
      <c r="AH2112" t="str">
        <f t="shared" si="695"/>
        <v>HUnSatLig</v>
      </c>
      <c r="AI2112" t="str">
        <f t="shared" si="696"/>
        <v>----</v>
      </c>
      <c r="AJ2112" t="str">
        <f t="shared" si="697"/>
        <v>----</v>
      </c>
      <c r="AK2112" t="str">
        <f t="shared" si="698"/>
        <v>----</v>
      </c>
      <c r="AM2112" s="4">
        <f t="shared" si="699"/>
        <v>641.42976487918065</v>
      </c>
      <c r="AN2112" s="4">
        <f t="shared" si="700"/>
        <v>641</v>
      </c>
      <c r="AO2112" s="4">
        <f t="shared" si="701"/>
        <v>0.42976487918065231</v>
      </c>
    </row>
    <row r="2113" spans="1:41" x14ac:dyDescent="0.25">
      <c r="A2113">
        <v>31</v>
      </c>
      <c r="B2113">
        <v>48</v>
      </c>
      <c r="C2113">
        <v>0</v>
      </c>
      <c r="D2113">
        <v>10</v>
      </c>
      <c r="E2113">
        <v>0</v>
      </c>
      <c r="F2113">
        <v>0</v>
      </c>
      <c r="H2113">
        <v>579.31746959999998</v>
      </c>
      <c r="J2113">
        <v>0</v>
      </c>
      <c r="K2113">
        <v>0</v>
      </c>
      <c r="L2113">
        <v>0</v>
      </c>
      <c r="M2113" t="str">
        <f t="shared" si="683"/>
        <v>No</v>
      </c>
      <c r="N2113">
        <f t="shared" si="702"/>
        <v>0</v>
      </c>
      <c r="O2113">
        <v>1649631</v>
      </c>
      <c r="P2113">
        <v>2774622</v>
      </c>
      <c r="Q2113">
        <v>2109411</v>
      </c>
      <c r="S2113">
        <f t="shared" si="684"/>
        <v>1.5483870967741935</v>
      </c>
      <c r="T2113">
        <f t="shared" si="685"/>
        <v>0.32258064516129031</v>
      </c>
      <c r="V2113" s="4">
        <f t="shared" si="686"/>
        <v>579.31746957990003</v>
      </c>
      <c r="W2113">
        <f t="shared" si="687"/>
        <v>8</v>
      </c>
      <c r="X2113">
        <f t="shared" si="688"/>
        <v>0.25806451612903225</v>
      </c>
      <c r="Y2113">
        <f t="shared" si="689"/>
        <v>0.16666666666666666</v>
      </c>
      <c r="Z2113">
        <f t="shared" si="690"/>
        <v>0.8</v>
      </c>
      <c r="AA2113" t="str">
        <f t="shared" si="691"/>
        <v>O</v>
      </c>
      <c r="AD2113">
        <f t="shared" si="692"/>
        <v>0.11538461538461539</v>
      </c>
      <c r="AF2113" t="str">
        <f t="shared" si="693"/>
        <v>----</v>
      </c>
      <c r="AG2113" t="str">
        <f t="shared" si="694"/>
        <v>----</v>
      </c>
      <c r="AH2113" t="str">
        <f t="shared" si="695"/>
        <v>----</v>
      </c>
      <c r="AI2113" t="str">
        <f t="shared" si="696"/>
        <v>AlipatNoN</v>
      </c>
      <c r="AJ2113" t="str">
        <f t="shared" si="697"/>
        <v>----</v>
      </c>
      <c r="AK2113" t="str">
        <f t="shared" si="698"/>
        <v>----</v>
      </c>
      <c r="AM2113" s="4">
        <f t="shared" si="699"/>
        <v>579.45142821462264</v>
      </c>
      <c r="AN2113" s="4">
        <f t="shared" si="700"/>
        <v>579</v>
      </c>
      <c r="AO2113" s="4">
        <f t="shared" si="701"/>
        <v>0.45142821462263782</v>
      </c>
    </row>
    <row r="2114" spans="1:41" x14ac:dyDescent="0.25">
      <c r="A2114">
        <v>31</v>
      </c>
      <c r="B2114">
        <v>48</v>
      </c>
      <c r="C2114">
        <v>0</v>
      </c>
      <c r="D2114">
        <v>11</v>
      </c>
      <c r="E2114">
        <v>0</v>
      </c>
      <c r="F2114">
        <v>0</v>
      </c>
      <c r="H2114">
        <v>595.3123842</v>
      </c>
      <c r="J2114">
        <v>0</v>
      </c>
      <c r="K2114">
        <v>0</v>
      </c>
      <c r="L2114">
        <v>0</v>
      </c>
      <c r="M2114" t="str">
        <f t="shared" si="683"/>
        <v>No</v>
      </c>
      <c r="N2114">
        <f t="shared" si="702"/>
        <v>0</v>
      </c>
      <c r="O2114">
        <v>1844696</v>
      </c>
      <c r="P2114">
        <v>2831316</v>
      </c>
      <c r="Q2114">
        <v>2389755</v>
      </c>
      <c r="S2114">
        <f t="shared" si="684"/>
        <v>1.5483870967741935</v>
      </c>
      <c r="T2114">
        <f t="shared" si="685"/>
        <v>0.35483870967741937</v>
      </c>
      <c r="V2114" s="4">
        <f t="shared" si="686"/>
        <v>595.31238417990005</v>
      </c>
      <c r="W2114">
        <f t="shared" si="687"/>
        <v>8</v>
      </c>
      <c r="X2114">
        <f t="shared" si="688"/>
        <v>0.25806451612903225</v>
      </c>
      <c r="Y2114">
        <f t="shared" si="689"/>
        <v>0.16666666666666666</v>
      </c>
      <c r="Z2114">
        <f t="shared" si="690"/>
        <v>0.72727272727272729</v>
      </c>
      <c r="AA2114" t="str">
        <f t="shared" si="691"/>
        <v>O</v>
      </c>
      <c r="AD2114">
        <f t="shared" si="692"/>
        <v>9.8039215686274508E-2</v>
      </c>
      <c r="AF2114" t="str">
        <f t="shared" si="693"/>
        <v>----</v>
      </c>
      <c r="AG2114" t="str">
        <f t="shared" si="694"/>
        <v>----</v>
      </c>
      <c r="AH2114" t="str">
        <f t="shared" si="695"/>
        <v>----</v>
      </c>
      <c r="AI2114" t="str">
        <f t="shared" si="696"/>
        <v>AlipatNoN</v>
      </c>
      <c r="AJ2114" t="str">
        <f t="shared" si="697"/>
        <v>----</v>
      </c>
      <c r="AK2114" t="str">
        <f t="shared" si="698"/>
        <v>----</v>
      </c>
      <c r="AM2114" s="4">
        <f t="shared" si="699"/>
        <v>595.450041403108</v>
      </c>
      <c r="AN2114" s="4">
        <f t="shared" si="700"/>
        <v>595</v>
      </c>
      <c r="AO2114" s="4">
        <f t="shared" si="701"/>
        <v>0.45004140310800267</v>
      </c>
    </row>
    <row r="2115" spans="1:41" x14ac:dyDescent="0.25">
      <c r="A2115">
        <v>31</v>
      </c>
      <c r="B2115">
        <v>48</v>
      </c>
      <c r="C2115">
        <v>0</v>
      </c>
      <c r="D2115">
        <v>12</v>
      </c>
      <c r="E2115">
        <v>0</v>
      </c>
      <c r="F2115">
        <v>0</v>
      </c>
      <c r="H2115">
        <v>611.30729880000001</v>
      </c>
      <c r="J2115">
        <v>0</v>
      </c>
      <c r="K2115">
        <v>0</v>
      </c>
      <c r="L2115">
        <v>0</v>
      </c>
      <c r="M2115" t="str">
        <f t="shared" si="683"/>
        <v>No</v>
      </c>
      <c r="N2115">
        <f t="shared" si="702"/>
        <v>0</v>
      </c>
      <c r="O2115">
        <v>1872577</v>
      </c>
      <c r="P2115">
        <v>2557468</v>
      </c>
      <c r="Q2115">
        <v>2905577</v>
      </c>
      <c r="S2115">
        <f t="shared" si="684"/>
        <v>1.5483870967741935</v>
      </c>
      <c r="T2115">
        <f t="shared" si="685"/>
        <v>0.38709677419354838</v>
      </c>
      <c r="V2115" s="4">
        <f t="shared" si="686"/>
        <v>611.30729877990007</v>
      </c>
      <c r="W2115">
        <f t="shared" si="687"/>
        <v>8</v>
      </c>
      <c r="X2115">
        <f t="shared" si="688"/>
        <v>0.25806451612903225</v>
      </c>
      <c r="Y2115">
        <f t="shared" si="689"/>
        <v>0.16666666666666666</v>
      </c>
      <c r="Z2115">
        <f t="shared" si="690"/>
        <v>0.66666666666666663</v>
      </c>
      <c r="AA2115" t="str">
        <f t="shared" si="691"/>
        <v>O</v>
      </c>
      <c r="AD2115">
        <f t="shared" si="692"/>
        <v>0.08</v>
      </c>
      <c r="AF2115" t="str">
        <f t="shared" si="693"/>
        <v>----</v>
      </c>
      <c r="AG2115" t="str">
        <f t="shared" si="694"/>
        <v>----</v>
      </c>
      <c r="AH2115" t="str">
        <f t="shared" si="695"/>
        <v>----</v>
      </c>
      <c r="AI2115" t="str">
        <f t="shared" si="696"/>
        <v>AlipatNoN</v>
      </c>
      <c r="AJ2115" t="str">
        <f t="shared" si="697"/>
        <v>----</v>
      </c>
      <c r="AK2115" t="str">
        <f t="shared" si="698"/>
        <v>----</v>
      </c>
      <c r="AM2115" s="4">
        <f t="shared" si="699"/>
        <v>611.44865459159325</v>
      </c>
      <c r="AN2115" s="4">
        <f t="shared" si="700"/>
        <v>611</v>
      </c>
      <c r="AO2115" s="4">
        <f t="shared" si="701"/>
        <v>0.44865459159325383</v>
      </c>
    </row>
    <row r="2116" spans="1:41" x14ac:dyDescent="0.25">
      <c r="A2116">
        <v>31</v>
      </c>
      <c r="B2116">
        <v>48</v>
      </c>
      <c r="C2116">
        <v>0</v>
      </c>
      <c r="D2116">
        <v>13</v>
      </c>
      <c r="E2116">
        <v>0</v>
      </c>
      <c r="F2116">
        <v>0</v>
      </c>
      <c r="H2116">
        <v>627.30221340000003</v>
      </c>
      <c r="J2116">
        <v>0</v>
      </c>
      <c r="K2116">
        <v>0</v>
      </c>
      <c r="L2116">
        <v>0</v>
      </c>
      <c r="M2116" t="str">
        <f t="shared" si="683"/>
        <v>No</v>
      </c>
      <c r="N2116">
        <f t="shared" si="702"/>
        <v>0</v>
      </c>
      <c r="O2116">
        <v>1811852</v>
      </c>
      <c r="P2116">
        <v>2883861</v>
      </c>
      <c r="Q2116">
        <v>2719181</v>
      </c>
      <c r="S2116">
        <f t="shared" si="684"/>
        <v>1.5483870967741935</v>
      </c>
      <c r="T2116">
        <f t="shared" si="685"/>
        <v>0.41935483870967744</v>
      </c>
      <c r="V2116" s="4">
        <f t="shared" si="686"/>
        <v>627.30221337990008</v>
      </c>
      <c r="W2116">
        <f t="shared" si="687"/>
        <v>8</v>
      </c>
      <c r="X2116">
        <f t="shared" si="688"/>
        <v>0.25806451612903225</v>
      </c>
      <c r="Y2116">
        <f t="shared" si="689"/>
        <v>0.16666666666666666</v>
      </c>
      <c r="Z2116">
        <f t="shared" si="690"/>
        <v>0.61538461538461542</v>
      </c>
      <c r="AA2116" t="str">
        <f t="shared" si="691"/>
        <v>O</v>
      </c>
      <c r="AD2116">
        <f t="shared" si="692"/>
        <v>6.1224489795918366E-2</v>
      </c>
      <c r="AF2116" t="str">
        <f t="shared" si="693"/>
        <v>----</v>
      </c>
      <c r="AG2116" t="str">
        <f t="shared" si="694"/>
        <v>----</v>
      </c>
      <c r="AH2116" t="str">
        <f t="shared" si="695"/>
        <v>----</v>
      </c>
      <c r="AI2116" t="str">
        <f t="shared" si="696"/>
        <v>AlipatNoN</v>
      </c>
      <c r="AJ2116" t="str">
        <f t="shared" si="697"/>
        <v>----</v>
      </c>
      <c r="AK2116" t="str">
        <f t="shared" si="698"/>
        <v>----</v>
      </c>
      <c r="AM2116" s="4">
        <f t="shared" si="699"/>
        <v>627.44726778007862</v>
      </c>
      <c r="AN2116" s="4">
        <f t="shared" si="700"/>
        <v>627</v>
      </c>
      <c r="AO2116" s="4">
        <f t="shared" si="701"/>
        <v>0.44726778007861867</v>
      </c>
    </row>
    <row r="2117" spans="1:41" x14ac:dyDescent="0.25">
      <c r="A2117">
        <v>31</v>
      </c>
      <c r="B2117">
        <v>48</v>
      </c>
      <c r="C2117">
        <v>0</v>
      </c>
      <c r="D2117">
        <v>14</v>
      </c>
      <c r="E2117">
        <v>0</v>
      </c>
      <c r="F2117">
        <v>0</v>
      </c>
      <c r="H2117">
        <v>643.29712800000004</v>
      </c>
      <c r="J2117">
        <v>0</v>
      </c>
      <c r="K2117">
        <v>0</v>
      </c>
      <c r="L2117">
        <v>0</v>
      </c>
      <c r="M2117" t="str">
        <f t="shared" si="683"/>
        <v>No</v>
      </c>
      <c r="N2117">
        <f t="shared" si="702"/>
        <v>0</v>
      </c>
      <c r="O2117">
        <v>1934150</v>
      </c>
      <c r="P2117">
        <v>2493594</v>
      </c>
      <c r="Q2117">
        <v>2174467</v>
      </c>
      <c r="S2117">
        <f t="shared" si="684"/>
        <v>1.5483870967741935</v>
      </c>
      <c r="T2117">
        <f t="shared" si="685"/>
        <v>0.45161290322580644</v>
      </c>
      <c r="V2117" s="4">
        <f t="shared" si="686"/>
        <v>643.29712797989998</v>
      </c>
      <c r="W2117">
        <f t="shared" si="687"/>
        <v>8</v>
      </c>
      <c r="X2117">
        <f t="shared" si="688"/>
        <v>0.25806451612903225</v>
      </c>
      <c r="Y2117">
        <f t="shared" si="689"/>
        <v>0.16666666666666666</v>
      </c>
      <c r="Z2117">
        <f t="shared" si="690"/>
        <v>0.5714285714285714</v>
      </c>
      <c r="AA2117" t="str">
        <f t="shared" si="691"/>
        <v>O</v>
      </c>
      <c r="AD2117">
        <f t="shared" si="692"/>
        <v>4.1666666666666664E-2</v>
      </c>
      <c r="AF2117" t="str">
        <f t="shared" si="693"/>
        <v>----</v>
      </c>
      <c r="AG2117" t="str">
        <f t="shared" si="694"/>
        <v>----</v>
      </c>
      <c r="AH2117" t="str">
        <f t="shared" si="695"/>
        <v>----</v>
      </c>
      <c r="AI2117" t="str">
        <f t="shared" si="696"/>
        <v>AlipatNoN</v>
      </c>
      <c r="AJ2117" t="str">
        <f t="shared" si="697"/>
        <v>----</v>
      </c>
      <c r="AK2117" t="str">
        <f t="shared" si="698"/>
        <v>----</v>
      </c>
      <c r="AM2117" s="4">
        <f t="shared" si="699"/>
        <v>643.44588096856376</v>
      </c>
      <c r="AN2117" s="4">
        <f t="shared" si="700"/>
        <v>643</v>
      </c>
      <c r="AO2117" s="4">
        <f t="shared" si="701"/>
        <v>0.44588096856375614</v>
      </c>
    </row>
    <row r="2118" spans="1:41" x14ac:dyDescent="0.25">
      <c r="A2118">
        <v>31</v>
      </c>
      <c r="B2118">
        <v>50</v>
      </c>
      <c r="C2118">
        <v>0</v>
      </c>
      <c r="D2118">
        <v>11</v>
      </c>
      <c r="E2118">
        <v>0</v>
      </c>
      <c r="F2118">
        <v>0</v>
      </c>
      <c r="H2118">
        <v>597.32803420000005</v>
      </c>
      <c r="J2118">
        <v>0</v>
      </c>
      <c r="K2118">
        <v>0</v>
      </c>
      <c r="L2118">
        <v>0</v>
      </c>
      <c r="M2118" t="str">
        <f t="shared" si="683"/>
        <v>No</v>
      </c>
      <c r="N2118">
        <f t="shared" si="702"/>
        <v>0</v>
      </c>
      <c r="O2118">
        <v>1691182</v>
      </c>
      <c r="P2118">
        <v>2432914</v>
      </c>
      <c r="Q2118">
        <v>1780959</v>
      </c>
      <c r="S2118">
        <f t="shared" si="684"/>
        <v>1.6129032258064515</v>
      </c>
      <c r="T2118">
        <f t="shared" si="685"/>
        <v>0.35483870967741937</v>
      </c>
      <c r="V2118" s="4">
        <f t="shared" si="686"/>
        <v>597.3280341799001</v>
      </c>
      <c r="W2118">
        <f t="shared" si="687"/>
        <v>7</v>
      </c>
      <c r="X2118">
        <f t="shared" si="688"/>
        <v>0.22580645161290322</v>
      </c>
      <c r="Y2118">
        <f t="shared" si="689"/>
        <v>0.14000000000000001</v>
      </c>
      <c r="Z2118">
        <f t="shared" si="690"/>
        <v>0.63636363636363635</v>
      </c>
      <c r="AA2118" t="str">
        <f t="shared" si="691"/>
        <v>O</v>
      </c>
      <c r="AD2118">
        <f t="shared" si="692"/>
        <v>5.8823529411764705E-2</v>
      </c>
      <c r="AF2118" t="str">
        <f t="shared" si="693"/>
        <v>----</v>
      </c>
      <c r="AG2118" t="str">
        <f t="shared" si="694"/>
        <v>----</v>
      </c>
      <c r="AH2118" t="str">
        <f t="shared" si="695"/>
        <v>----</v>
      </c>
      <c r="AI2118" t="str">
        <f t="shared" si="696"/>
        <v>AlipatNoN</v>
      </c>
      <c r="AJ2118" t="str">
        <f t="shared" si="697"/>
        <v>----</v>
      </c>
      <c r="AK2118" t="str">
        <f t="shared" si="698"/>
        <v>----</v>
      </c>
      <c r="AM2118" s="4">
        <f t="shared" si="699"/>
        <v>597.46615749249122</v>
      </c>
      <c r="AN2118" s="4">
        <f t="shared" si="700"/>
        <v>597</v>
      </c>
      <c r="AO2118" s="4">
        <f t="shared" si="701"/>
        <v>0.46615749249122018</v>
      </c>
    </row>
    <row r="2119" spans="1:41" x14ac:dyDescent="0.25">
      <c r="A2119">
        <v>31</v>
      </c>
      <c r="B2119">
        <v>50</v>
      </c>
      <c r="C2119">
        <v>0</v>
      </c>
      <c r="D2119">
        <v>12</v>
      </c>
      <c r="E2119">
        <v>0</v>
      </c>
      <c r="F2119">
        <v>0</v>
      </c>
      <c r="H2119">
        <v>613.32294879999995</v>
      </c>
      <c r="J2119">
        <v>0</v>
      </c>
      <c r="K2119">
        <v>0</v>
      </c>
      <c r="L2119">
        <v>0</v>
      </c>
      <c r="M2119" t="str">
        <f t="shared" si="683"/>
        <v>No</v>
      </c>
      <c r="N2119">
        <f t="shared" si="702"/>
        <v>0</v>
      </c>
      <c r="O2119">
        <v>1522466</v>
      </c>
      <c r="P2119">
        <v>2904562</v>
      </c>
      <c r="Q2119">
        <v>2340792</v>
      </c>
      <c r="S2119">
        <f t="shared" si="684"/>
        <v>1.6129032258064515</v>
      </c>
      <c r="T2119">
        <f t="shared" si="685"/>
        <v>0.38709677419354838</v>
      </c>
      <c r="V2119" s="4">
        <f t="shared" si="686"/>
        <v>613.3229487799</v>
      </c>
      <c r="W2119">
        <f t="shared" si="687"/>
        <v>7</v>
      </c>
      <c r="X2119">
        <f t="shared" si="688"/>
        <v>0.22580645161290322</v>
      </c>
      <c r="Y2119">
        <f t="shared" si="689"/>
        <v>0.14000000000000001</v>
      </c>
      <c r="Z2119">
        <f t="shared" si="690"/>
        <v>0.58333333333333337</v>
      </c>
      <c r="AA2119" t="str">
        <f t="shared" si="691"/>
        <v>O</v>
      </c>
      <c r="AD2119">
        <f t="shared" si="692"/>
        <v>0.04</v>
      </c>
      <c r="AF2119" t="str">
        <f t="shared" si="693"/>
        <v>----</v>
      </c>
      <c r="AG2119" t="str">
        <f t="shared" si="694"/>
        <v>----</v>
      </c>
      <c r="AH2119" t="str">
        <f t="shared" si="695"/>
        <v>----</v>
      </c>
      <c r="AI2119" t="str">
        <f t="shared" si="696"/>
        <v>AlipatNoN</v>
      </c>
      <c r="AJ2119" t="str">
        <f t="shared" si="697"/>
        <v>----</v>
      </c>
      <c r="AK2119" t="str">
        <f t="shared" si="698"/>
        <v>----</v>
      </c>
      <c r="AM2119" s="4">
        <f t="shared" si="699"/>
        <v>613.46477068097647</v>
      </c>
      <c r="AN2119" s="4">
        <f t="shared" si="700"/>
        <v>613</v>
      </c>
      <c r="AO2119" s="4">
        <f t="shared" si="701"/>
        <v>0.46477068097647134</v>
      </c>
    </row>
    <row r="2120" spans="1:41" x14ac:dyDescent="0.25">
      <c r="A2120">
        <v>31</v>
      </c>
      <c r="B2120">
        <v>50</v>
      </c>
      <c r="C2120">
        <v>0</v>
      </c>
      <c r="D2120">
        <v>13</v>
      </c>
      <c r="E2120">
        <v>0</v>
      </c>
      <c r="F2120">
        <v>0</v>
      </c>
      <c r="H2120">
        <v>629.31786339999996</v>
      </c>
      <c r="J2120">
        <v>0</v>
      </c>
      <c r="K2120">
        <v>0</v>
      </c>
      <c r="L2120">
        <v>0</v>
      </c>
      <c r="M2120" t="str">
        <f t="shared" si="683"/>
        <v>No</v>
      </c>
      <c r="N2120">
        <f t="shared" si="702"/>
        <v>0</v>
      </c>
      <c r="O2120">
        <v>1621974</v>
      </c>
      <c r="P2120">
        <v>2152702</v>
      </c>
      <c r="Q2120">
        <v>2317162</v>
      </c>
      <c r="S2120">
        <f t="shared" si="684"/>
        <v>1.6129032258064515</v>
      </c>
      <c r="T2120">
        <f t="shared" si="685"/>
        <v>0.41935483870967744</v>
      </c>
      <c r="V2120" s="4">
        <f t="shared" si="686"/>
        <v>629.31786337990002</v>
      </c>
      <c r="W2120">
        <f t="shared" si="687"/>
        <v>7</v>
      </c>
      <c r="X2120">
        <f t="shared" si="688"/>
        <v>0.22580645161290322</v>
      </c>
      <c r="Y2120">
        <f t="shared" si="689"/>
        <v>0.14000000000000001</v>
      </c>
      <c r="Z2120">
        <f t="shared" si="690"/>
        <v>0.53846153846153844</v>
      </c>
      <c r="AA2120" t="str">
        <f t="shared" si="691"/>
        <v>O</v>
      </c>
      <c r="AD2120">
        <f t="shared" si="692"/>
        <v>2.0408163265306121E-2</v>
      </c>
      <c r="AF2120" t="str">
        <f t="shared" si="693"/>
        <v>----</v>
      </c>
      <c r="AG2120" t="str">
        <f t="shared" si="694"/>
        <v>----</v>
      </c>
      <c r="AH2120" t="str">
        <f t="shared" si="695"/>
        <v>----</v>
      </c>
      <c r="AI2120" t="str">
        <f t="shared" si="696"/>
        <v>AlipatNoN</v>
      </c>
      <c r="AJ2120" t="str">
        <f t="shared" si="697"/>
        <v>----</v>
      </c>
      <c r="AK2120" t="str">
        <f t="shared" si="698"/>
        <v>----</v>
      </c>
      <c r="AM2120" s="4">
        <f t="shared" si="699"/>
        <v>629.46338386946172</v>
      </c>
      <c r="AN2120" s="4">
        <f t="shared" si="700"/>
        <v>629</v>
      </c>
      <c r="AO2120" s="4">
        <f t="shared" si="701"/>
        <v>0.4633838694617225</v>
      </c>
    </row>
    <row r="2121" spans="1:41" x14ac:dyDescent="0.25">
      <c r="A2121">
        <v>32</v>
      </c>
      <c r="B2121">
        <v>38</v>
      </c>
      <c r="C2121">
        <v>1</v>
      </c>
      <c r="D2121">
        <v>3</v>
      </c>
      <c r="E2121">
        <v>0</v>
      </c>
      <c r="F2121">
        <v>1</v>
      </c>
      <c r="H2121">
        <v>514.25165289999995</v>
      </c>
      <c r="J2121">
        <v>0</v>
      </c>
      <c r="K2121">
        <v>0</v>
      </c>
      <c r="L2121">
        <v>0</v>
      </c>
      <c r="M2121" t="str">
        <f t="shared" si="683"/>
        <v>No</v>
      </c>
      <c r="N2121">
        <f t="shared" si="702"/>
        <v>0</v>
      </c>
      <c r="O2121">
        <v>1917888</v>
      </c>
      <c r="P2121">
        <v>2615306</v>
      </c>
      <c r="Q2121">
        <v>2145876</v>
      </c>
      <c r="S2121">
        <f t="shared" si="684"/>
        <v>1.1875</v>
      </c>
      <c r="T2121">
        <f t="shared" si="685"/>
        <v>9.375E-2</v>
      </c>
      <c r="V2121" s="4">
        <f t="shared" si="686"/>
        <v>514.25165287990012</v>
      </c>
      <c r="W2121">
        <f t="shared" si="687"/>
        <v>15</v>
      </c>
      <c r="X2121">
        <f t="shared" si="688"/>
        <v>0.46875</v>
      </c>
      <c r="Y2121">
        <f t="shared" si="689"/>
        <v>0.39473684210526316</v>
      </c>
      <c r="Z2121">
        <f t="shared" si="690"/>
        <v>5</v>
      </c>
      <c r="AA2121" t="str">
        <f t="shared" si="691"/>
        <v>O</v>
      </c>
      <c r="AD2121">
        <f t="shared" si="692"/>
        <v>0.43859649122807015</v>
      </c>
      <c r="AF2121" t="str">
        <f t="shared" si="693"/>
        <v>----</v>
      </c>
      <c r="AG2121" t="str">
        <f t="shared" si="694"/>
        <v>----</v>
      </c>
      <c r="AH2121" t="str">
        <f t="shared" si="695"/>
        <v>HUnSatLig</v>
      </c>
      <c r="AI2121" t="str">
        <f t="shared" si="696"/>
        <v>----</v>
      </c>
      <c r="AJ2121" t="str">
        <f t="shared" si="697"/>
        <v>----</v>
      </c>
      <c r="AK2121" t="str">
        <f t="shared" si="698"/>
        <v>----</v>
      </c>
      <c r="AM2121" s="4">
        <f t="shared" si="699"/>
        <v>514.37056600256778</v>
      </c>
      <c r="AN2121" s="4">
        <f t="shared" si="700"/>
        <v>514</v>
      </c>
      <c r="AO2121" s="4">
        <f t="shared" si="701"/>
        <v>0.37056600256778438</v>
      </c>
    </row>
    <row r="2122" spans="1:41" x14ac:dyDescent="0.25">
      <c r="A2122">
        <v>32</v>
      </c>
      <c r="B2122">
        <v>44</v>
      </c>
      <c r="C2122">
        <v>0</v>
      </c>
      <c r="D2122">
        <v>12</v>
      </c>
      <c r="E2122">
        <v>0</v>
      </c>
      <c r="F2122">
        <v>0</v>
      </c>
      <c r="H2122">
        <v>619.27599880000002</v>
      </c>
      <c r="J2122">
        <v>0</v>
      </c>
      <c r="K2122">
        <v>0</v>
      </c>
      <c r="L2122">
        <v>0</v>
      </c>
      <c r="M2122" t="str">
        <f t="shared" si="683"/>
        <v>No</v>
      </c>
      <c r="N2122">
        <f t="shared" si="702"/>
        <v>0</v>
      </c>
      <c r="O2122">
        <v>1562170</v>
      </c>
      <c r="P2122">
        <v>1947525</v>
      </c>
      <c r="Q2122">
        <v>1884939</v>
      </c>
      <c r="S2122">
        <f t="shared" si="684"/>
        <v>1.375</v>
      </c>
      <c r="T2122">
        <f t="shared" si="685"/>
        <v>0.375</v>
      </c>
      <c r="V2122" s="4">
        <f t="shared" si="686"/>
        <v>619.27599877990008</v>
      </c>
      <c r="W2122">
        <f t="shared" si="687"/>
        <v>11</v>
      </c>
      <c r="X2122">
        <f t="shared" si="688"/>
        <v>0.34375</v>
      </c>
      <c r="Y2122">
        <f t="shared" si="689"/>
        <v>0.25</v>
      </c>
      <c r="Z2122">
        <f t="shared" si="690"/>
        <v>0.91666666666666663</v>
      </c>
      <c r="AA2122" t="str">
        <f t="shared" si="691"/>
        <v>CRAM</v>
      </c>
      <c r="AD2122">
        <f t="shared" si="692"/>
        <v>0.19230769230769232</v>
      </c>
      <c r="AF2122" t="str">
        <f t="shared" si="693"/>
        <v>----</v>
      </c>
      <c r="AG2122" t="str">
        <f t="shared" si="694"/>
        <v>----</v>
      </c>
      <c r="AH2122" t="str">
        <f t="shared" si="695"/>
        <v>HUnSatLig</v>
      </c>
      <c r="AI2122" t="str">
        <f t="shared" si="696"/>
        <v>----</v>
      </c>
      <c r="AJ2122" t="str">
        <f t="shared" si="697"/>
        <v>----</v>
      </c>
      <c r="AK2122" t="str">
        <f t="shared" si="698"/>
        <v>----</v>
      </c>
      <c r="AM2122" s="4">
        <f t="shared" si="699"/>
        <v>619.41919723613375</v>
      </c>
      <c r="AN2122" s="4">
        <f t="shared" si="700"/>
        <v>619</v>
      </c>
      <c r="AO2122" s="4">
        <f t="shared" si="701"/>
        <v>0.41919723613375481</v>
      </c>
    </row>
    <row r="2123" spans="1:41" x14ac:dyDescent="0.25">
      <c r="A2123">
        <v>32</v>
      </c>
      <c r="B2123">
        <v>48</v>
      </c>
      <c r="C2123">
        <v>0</v>
      </c>
      <c r="D2123">
        <v>13</v>
      </c>
      <c r="E2123">
        <v>0</v>
      </c>
      <c r="F2123">
        <v>0</v>
      </c>
      <c r="H2123">
        <v>639.30221340000003</v>
      </c>
      <c r="J2123">
        <v>0</v>
      </c>
      <c r="K2123">
        <v>0</v>
      </c>
      <c r="L2123">
        <v>0</v>
      </c>
      <c r="M2123" t="str">
        <f t="shared" si="683"/>
        <v>No</v>
      </c>
      <c r="N2123">
        <f t="shared" si="702"/>
        <v>0</v>
      </c>
      <c r="O2123">
        <v>1548022</v>
      </c>
      <c r="P2123">
        <v>2009262</v>
      </c>
      <c r="Q2123">
        <v>1857812</v>
      </c>
      <c r="S2123">
        <f t="shared" si="684"/>
        <v>1.5</v>
      </c>
      <c r="T2123">
        <f t="shared" si="685"/>
        <v>0.40625</v>
      </c>
      <c r="V2123" s="4">
        <f t="shared" si="686"/>
        <v>639.30221337990008</v>
      </c>
      <c r="W2123">
        <f t="shared" si="687"/>
        <v>9</v>
      </c>
      <c r="X2123">
        <f t="shared" si="688"/>
        <v>0.28125</v>
      </c>
      <c r="Y2123">
        <f t="shared" si="689"/>
        <v>0.1875</v>
      </c>
      <c r="Z2123">
        <f t="shared" si="690"/>
        <v>0.69230769230769229</v>
      </c>
      <c r="AA2123" t="str">
        <f t="shared" si="691"/>
        <v>O</v>
      </c>
      <c r="AD2123">
        <f t="shared" si="692"/>
        <v>9.8039215686274508E-2</v>
      </c>
      <c r="AF2123" t="str">
        <f t="shared" si="693"/>
        <v>----</v>
      </c>
      <c r="AG2123" t="str">
        <f t="shared" si="694"/>
        <v>----</v>
      </c>
      <c r="AH2123" t="str">
        <f t="shared" si="695"/>
        <v>----</v>
      </c>
      <c r="AI2123" t="str">
        <f t="shared" si="696"/>
        <v>AlipatNoN</v>
      </c>
      <c r="AJ2123" t="str">
        <f t="shared" si="697"/>
        <v>----</v>
      </c>
      <c r="AK2123" t="str">
        <f t="shared" si="698"/>
        <v>----</v>
      </c>
      <c r="AM2123" s="4">
        <f t="shared" si="699"/>
        <v>639.45004260338544</v>
      </c>
      <c r="AN2123" s="4">
        <f t="shared" si="700"/>
        <v>639</v>
      </c>
      <c r="AO2123" s="4">
        <f t="shared" si="701"/>
        <v>0.450042603385441</v>
      </c>
    </row>
    <row r="2124" spans="1:41" x14ac:dyDescent="0.25">
      <c r="A2124">
        <v>32</v>
      </c>
      <c r="B2124">
        <v>52</v>
      </c>
      <c r="C2124">
        <v>0</v>
      </c>
      <c r="D2124">
        <v>14</v>
      </c>
      <c r="E2124">
        <v>0</v>
      </c>
      <c r="F2124">
        <v>0</v>
      </c>
      <c r="H2124">
        <v>659.32842800000003</v>
      </c>
      <c r="J2124">
        <v>0</v>
      </c>
      <c r="K2124">
        <v>0</v>
      </c>
      <c r="L2124">
        <v>0</v>
      </c>
      <c r="M2124" t="str">
        <f t="shared" si="683"/>
        <v>No</v>
      </c>
      <c r="N2124">
        <f t="shared" si="702"/>
        <v>0</v>
      </c>
      <c r="O2124">
        <v>1493457</v>
      </c>
      <c r="P2124">
        <v>3783805</v>
      </c>
      <c r="Q2124">
        <v>3093443</v>
      </c>
      <c r="S2124">
        <f t="shared" si="684"/>
        <v>1.625</v>
      </c>
      <c r="T2124">
        <f t="shared" si="685"/>
        <v>0.4375</v>
      </c>
      <c r="V2124" s="4">
        <f t="shared" si="686"/>
        <v>659.32842797990008</v>
      </c>
      <c r="W2124">
        <f t="shared" si="687"/>
        <v>7</v>
      </c>
      <c r="X2124">
        <f t="shared" si="688"/>
        <v>0.21875</v>
      </c>
      <c r="Y2124">
        <f t="shared" si="689"/>
        <v>0.13461538461538461</v>
      </c>
      <c r="Z2124">
        <f t="shared" si="690"/>
        <v>0.5</v>
      </c>
      <c r="AA2124" t="str">
        <f t="shared" si="691"/>
        <v>O</v>
      </c>
      <c r="AD2124">
        <f t="shared" si="692"/>
        <v>0</v>
      </c>
      <c r="AF2124" t="str">
        <f t="shared" si="693"/>
        <v>----</v>
      </c>
      <c r="AG2124" t="str">
        <f t="shared" si="694"/>
        <v>----</v>
      </c>
      <c r="AH2124" t="str">
        <f t="shared" si="695"/>
        <v>----</v>
      </c>
      <c r="AI2124" t="str">
        <f t="shared" si="696"/>
        <v>AlipatNoN</v>
      </c>
      <c r="AJ2124" t="str">
        <f t="shared" si="697"/>
        <v>----</v>
      </c>
      <c r="AK2124" t="str">
        <f t="shared" si="698"/>
        <v>----</v>
      </c>
      <c r="AM2124" s="4">
        <f t="shared" si="699"/>
        <v>659.48088797063724</v>
      </c>
      <c r="AN2124" s="4">
        <f t="shared" si="700"/>
        <v>659</v>
      </c>
      <c r="AO2124" s="4">
        <f t="shared" si="701"/>
        <v>0.48088797063724087</v>
      </c>
    </row>
    <row r="2125" spans="1:41" x14ac:dyDescent="0.25">
      <c r="A2125">
        <v>32</v>
      </c>
      <c r="B2125">
        <v>56</v>
      </c>
      <c r="C2125">
        <v>0</v>
      </c>
      <c r="D2125">
        <v>9</v>
      </c>
      <c r="E2125">
        <v>0</v>
      </c>
      <c r="F2125">
        <v>0</v>
      </c>
      <c r="H2125">
        <v>583.38515500000005</v>
      </c>
      <c r="J2125">
        <v>0</v>
      </c>
      <c r="K2125">
        <v>0</v>
      </c>
      <c r="L2125">
        <v>0</v>
      </c>
      <c r="M2125" t="str">
        <f t="shared" si="683"/>
        <v>No</v>
      </c>
      <c r="N2125">
        <f t="shared" si="702"/>
        <v>0</v>
      </c>
      <c r="O2125">
        <v>1723450</v>
      </c>
      <c r="P2125">
        <v>2244515</v>
      </c>
      <c r="Q2125">
        <v>1655968</v>
      </c>
      <c r="S2125">
        <f t="shared" si="684"/>
        <v>1.75</v>
      </c>
      <c r="T2125">
        <f t="shared" si="685"/>
        <v>0.28125</v>
      </c>
      <c r="V2125" s="4">
        <f t="shared" si="686"/>
        <v>583.38515497990011</v>
      </c>
      <c r="W2125">
        <f t="shared" si="687"/>
        <v>5</v>
      </c>
      <c r="X2125">
        <f t="shared" si="688"/>
        <v>0.15625</v>
      </c>
      <c r="Y2125">
        <f t="shared" si="689"/>
        <v>8.9285714285714288E-2</v>
      </c>
      <c r="Z2125">
        <f t="shared" si="690"/>
        <v>0.55555555555555558</v>
      </c>
      <c r="AA2125" t="str">
        <f t="shared" si="691"/>
        <v>O</v>
      </c>
      <c r="AD2125">
        <f t="shared" si="692"/>
        <v>1.8181818181818181E-2</v>
      </c>
      <c r="AF2125" t="str">
        <f t="shared" si="693"/>
        <v>----</v>
      </c>
      <c r="AG2125" t="str">
        <f t="shared" si="694"/>
        <v>----</v>
      </c>
      <c r="AH2125" t="str">
        <f t="shared" si="695"/>
        <v>----</v>
      </c>
      <c r="AI2125" t="str">
        <f t="shared" si="696"/>
        <v>AlipatNoN</v>
      </c>
      <c r="AJ2125" t="str">
        <f t="shared" si="697"/>
        <v>----</v>
      </c>
      <c r="AK2125" t="str">
        <f t="shared" si="698"/>
        <v>----</v>
      </c>
      <c r="AM2125" s="4">
        <f t="shared" si="699"/>
        <v>583.52005420697719</v>
      </c>
      <c r="AN2125" s="4">
        <f t="shared" si="700"/>
        <v>583</v>
      </c>
      <c r="AO2125" s="4">
        <f t="shared" si="701"/>
        <v>0.52005420697719273</v>
      </c>
    </row>
    <row r="2126" spans="1:41" x14ac:dyDescent="0.25">
      <c r="A2126">
        <v>32</v>
      </c>
      <c r="B2126">
        <v>58</v>
      </c>
      <c r="C2126">
        <v>0</v>
      </c>
      <c r="D2126">
        <v>9</v>
      </c>
      <c r="E2126">
        <v>0</v>
      </c>
      <c r="F2126">
        <v>0</v>
      </c>
      <c r="H2126">
        <v>585.40080499999999</v>
      </c>
      <c r="J2126">
        <v>0</v>
      </c>
      <c r="K2126">
        <v>0</v>
      </c>
      <c r="L2126">
        <v>0</v>
      </c>
      <c r="M2126" t="str">
        <f t="shared" si="683"/>
        <v>No</v>
      </c>
      <c r="N2126">
        <f t="shared" si="702"/>
        <v>0</v>
      </c>
      <c r="O2126">
        <v>3005554</v>
      </c>
      <c r="P2126">
        <v>3943756</v>
      </c>
      <c r="Q2126">
        <v>2968449</v>
      </c>
      <c r="S2126">
        <f t="shared" si="684"/>
        <v>1.8125</v>
      </c>
      <c r="T2126">
        <f t="shared" si="685"/>
        <v>0.28125</v>
      </c>
      <c r="V2126" s="4">
        <f t="shared" si="686"/>
        <v>585.40080497990004</v>
      </c>
      <c r="W2126">
        <f t="shared" si="687"/>
        <v>4</v>
      </c>
      <c r="X2126">
        <f t="shared" si="688"/>
        <v>0.125</v>
      </c>
      <c r="Y2126">
        <f t="shared" si="689"/>
        <v>6.8965517241379309E-2</v>
      </c>
      <c r="Z2126">
        <f t="shared" si="690"/>
        <v>0.44444444444444442</v>
      </c>
      <c r="AA2126" t="str">
        <f t="shared" si="691"/>
        <v>O</v>
      </c>
      <c r="AD2126">
        <f t="shared" si="692"/>
        <v>-1.8181818181818181E-2</v>
      </c>
      <c r="AF2126" t="str">
        <f t="shared" si="693"/>
        <v>----</v>
      </c>
      <c r="AG2126" t="str">
        <f t="shared" si="694"/>
        <v>----</v>
      </c>
      <c r="AH2126" t="str">
        <f t="shared" si="695"/>
        <v>----</v>
      </c>
      <c r="AI2126" t="str">
        <f t="shared" si="696"/>
        <v>AlipatNoN</v>
      </c>
      <c r="AJ2126" t="str">
        <f t="shared" si="697"/>
        <v>----</v>
      </c>
      <c r="AK2126" t="str">
        <f t="shared" si="698"/>
        <v>----</v>
      </c>
      <c r="AM2126" s="4">
        <f t="shared" si="699"/>
        <v>585.5361702963603</v>
      </c>
      <c r="AN2126" s="4">
        <f t="shared" si="700"/>
        <v>585</v>
      </c>
      <c r="AO2126" s="4">
        <f t="shared" si="701"/>
        <v>0.53617029636029656</v>
      </c>
    </row>
    <row r="2127" spans="1:41" x14ac:dyDescent="0.25">
      <c r="A2127">
        <v>36</v>
      </c>
      <c r="B2127">
        <v>14</v>
      </c>
      <c r="C2127">
        <v>0</v>
      </c>
      <c r="D2127">
        <v>1</v>
      </c>
      <c r="E2127">
        <v>0</v>
      </c>
      <c r="F2127">
        <v>0</v>
      </c>
      <c r="H2127">
        <v>461.09718820000001</v>
      </c>
      <c r="J2127">
        <v>0</v>
      </c>
      <c r="K2127">
        <v>0</v>
      </c>
      <c r="L2127">
        <v>0</v>
      </c>
      <c r="M2127" t="str">
        <f t="shared" si="683"/>
        <v>No</v>
      </c>
      <c r="N2127">
        <f t="shared" si="702"/>
        <v>0</v>
      </c>
      <c r="O2127">
        <v>2511640</v>
      </c>
      <c r="P2127">
        <v>2972637</v>
      </c>
      <c r="Q2127">
        <v>2565425</v>
      </c>
      <c r="S2127">
        <f t="shared" si="684"/>
        <v>0.3888888888888889</v>
      </c>
      <c r="T2127">
        <f t="shared" si="685"/>
        <v>2.7777777777777776E-2</v>
      </c>
      <c r="V2127" s="4">
        <f t="shared" si="686"/>
        <v>461.0971881799</v>
      </c>
      <c r="W2127">
        <f t="shared" si="687"/>
        <v>30</v>
      </c>
      <c r="X2127">
        <f t="shared" si="688"/>
        <v>0.83333333333333337</v>
      </c>
      <c r="Y2127">
        <f t="shared" si="689"/>
        <v>2.1428571428571428</v>
      </c>
      <c r="Z2127">
        <f t="shared" si="690"/>
        <v>30</v>
      </c>
      <c r="AA2127" t="str">
        <f t="shared" si="691"/>
        <v>O</v>
      </c>
      <c r="AD2127">
        <f t="shared" si="692"/>
        <v>0.83098591549295775</v>
      </c>
      <c r="AF2127" t="str">
        <f t="shared" si="693"/>
        <v>CondAr</v>
      </c>
      <c r="AG2127" t="str">
        <f t="shared" si="694"/>
        <v>----</v>
      </c>
      <c r="AH2127" t="str">
        <f t="shared" si="695"/>
        <v>----</v>
      </c>
      <c r="AI2127" t="str">
        <f t="shared" si="696"/>
        <v>----</v>
      </c>
      <c r="AJ2127" t="str">
        <f t="shared" si="697"/>
        <v>----</v>
      </c>
      <c r="AK2127" t="str">
        <f t="shared" si="698"/>
        <v>----</v>
      </c>
      <c r="AM2127" s="4">
        <f t="shared" si="699"/>
        <v>461.20381011527479</v>
      </c>
      <c r="AN2127" s="4">
        <f t="shared" si="700"/>
        <v>461</v>
      </c>
      <c r="AO2127" s="4">
        <f t="shared" si="701"/>
        <v>0.20381011527479131</v>
      </c>
    </row>
    <row r="2128" spans="1:41" x14ac:dyDescent="0.25">
      <c r="A2128">
        <v>37</v>
      </c>
      <c r="B2128">
        <v>18</v>
      </c>
      <c r="C2128">
        <v>0</v>
      </c>
      <c r="D2128">
        <v>1</v>
      </c>
      <c r="E2128">
        <v>0</v>
      </c>
      <c r="F2128">
        <v>0</v>
      </c>
      <c r="H2128">
        <v>477.12848819999999</v>
      </c>
      <c r="J2128">
        <v>0</v>
      </c>
      <c r="K2128">
        <v>0</v>
      </c>
      <c r="L2128">
        <v>0</v>
      </c>
      <c r="M2128" t="str">
        <f t="shared" si="683"/>
        <v>No</v>
      </c>
      <c r="N2128">
        <f t="shared" si="702"/>
        <v>0</v>
      </c>
      <c r="O2128">
        <v>1599420</v>
      </c>
      <c r="P2128">
        <v>1764954</v>
      </c>
      <c r="Q2128">
        <v>1670919</v>
      </c>
      <c r="S2128">
        <f t="shared" si="684"/>
        <v>0.48648648648648651</v>
      </c>
      <c r="T2128">
        <f t="shared" si="685"/>
        <v>2.7027027027027029E-2</v>
      </c>
      <c r="V2128" s="4">
        <f t="shared" si="686"/>
        <v>477.12848817989999</v>
      </c>
      <c r="W2128">
        <f t="shared" si="687"/>
        <v>29</v>
      </c>
      <c r="X2128">
        <f t="shared" si="688"/>
        <v>0.78378378378378377</v>
      </c>
      <c r="Y2128">
        <f t="shared" si="689"/>
        <v>1.6111111111111112</v>
      </c>
      <c r="Z2128">
        <f t="shared" si="690"/>
        <v>29</v>
      </c>
      <c r="AA2128" t="str">
        <f t="shared" si="691"/>
        <v>O</v>
      </c>
      <c r="AD2128">
        <f t="shared" si="692"/>
        <v>0.78082191780821919</v>
      </c>
      <c r="AF2128" t="str">
        <f t="shared" si="693"/>
        <v>CondAr</v>
      </c>
      <c r="AG2128" t="str">
        <f t="shared" si="694"/>
        <v>----</v>
      </c>
      <c r="AH2128" t="str">
        <f t="shared" si="695"/>
        <v>----</v>
      </c>
      <c r="AI2128" t="str">
        <f t="shared" si="696"/>
        <v>----</v>
      </c>
      <c r="AJ2128" t="str">
        <f t="shared" si="697"/>
        <v>----</v>
      </c>
      <c r="AK2128" t="str">
        <f t="shared" si="698"/>
        <v>----</v>
      </c>
      <c r="AM2128" s="4">
        <f t="shared" si="699"/>
        <v>477.23881711734805</v>
      </c>
      <c r="AN2128" s="4">
        <f t="shared" si="700"/>
        <v>477</v>
      </c>
      <c r="AO2128" s="4">
        <f t="shared" si="701"/>
        <v>0.23881711734804867</v>
      </c>
    </row>
    <row r="2129" spans="1:41" x14ac:dyDescent="0.25">
      <c r="A2129">
        <v>40</v>
      </c>
      <c r="B2129">
        <v>22</v>
      </c>
      <c r="C2129">
        <v>0</v>
      </c>
      <c r="D2129">
        <v>3</v>
      </c>
      <c r="E2129">
        <v>0</v>
      </c>
      <c r="F2129">
        <v>0</v>
      </c>
      <c r="H2129">
        <v>549.14961740000001</v>
      </c>
      <c r="J2129">
        <v>0</v>
      </c>
      <c r="K2129">
        <v>0</v>
      </c>
      <c r="L2129">
        <v>0</v>
      </c>
      <c r="M2129" t="str">
        <f t="shared" si="683"/>
        <v>No</v>
      </c>
      <c r="N2129">
        <f t="shared" si="702"/>
        <v>0</v>
      </c>
      <c r="O2129">
        <v>1886987</v>
      </c>
      <c r="P2129">
        <v>3213535</v>
      </c>
      <c r="Q2129">
        <v>2607910</v>
      </c>
      <c r="S2129">
        <f t="shared" si="684"/>
        <v>0.55000000000000004</v>
      </c>
      <c r="T2129">
        <f t="shared" si="685"/>
        <v>7.4999999999999997E-2</v>
      </c>
      <c r="V2129" s="4">
        <f t="shared" si="686"/>
        <v>549.14961737990006</v>
      </c>
      <c r="W2129">
        <f t="shared" si="687"/>
        <v>30</v>
      </c>
      <c r="X2129">
        <f t="shared" si="688"/>
        <v>0.75</v>
      </c>
      <c r="Y2129">
        <f t="shared" si="689"/>
        <v>1.3636363636363635</v>
      </c>
      <c r="Z2129">
        <f t="shared" si="690"/>
        <v>10</v>
      </c>
      <c r="AA2129" t="str">
        <f t="shared" si="691"/>
        <v>O</v>
      </c>
      <c r="AD2129">
        <f t="shared" si="692"/>
        <v>0.74025974025974028</v>
      </c>
      <c r="AF2129" t="str">
        <f t="shared" si="693"/>
        <v>CondAr</v>
      </c>
      <c r="AG2129" t="str">
        <f t="shared" si="694"/>
        <v>----</v>
      </c>
      <c r="AH2129" t="str">
        <f t="shared" si="695"/>
        <v>----</v>
      </c>
      <c r="AI2129" t="str">
        <f t="shared" si="696"/>
        <v>----</v>
      </c>
      <c r="AJ2129" t="str">
        <f t="shared" si="697"/>
        <v>----</v>
      </c>
      <c r="AK2129" t="str">
        <f t="shared" si="698"/>
        <v>----</v>
      </c>
      <c r="AM2129" s="4">
        <f t="shared" si="699"/>
        <v>549.27660014300579</v>
      </c>
      <c r="AN2129" s="4">
        <f t="shared" si="700"/>
        <v>549</v>
      </c>
      <c r="AO2129" s="4">
        <f t="shared" si="701"/>
        <v>0.27660014300579405</v>
      </c>
    </row>
    <row r="2130" spans="1:41" x14ac:dyDescent="0.25">
      <c r="A2130">
        <v>40</v>
      </c>
      <c r="B2130">
        <v>22</v>
      </c>
      <c r="C2130">
        <v>0</v>
      </c>
      <c r="D2130">
        <v>4</v>
      </c>
      <c r="E2130">
        <v>0</v>
      </c>
      <c r="F2130">
        <v>0</v>
      </c>
      <c r="H2130">
        <v>565.14453200000003</v>
      </c>
      <c r="J2130">
        <v>0</v>
      </c>
      <c r="K2130">
        <v>0</v>
      </c>
      <c r="L2130">
        <v>0</v>
      </c>
      <c r="M2130" t="str">
        <f t="shared" si="683"/>
        <v>No</v>
      </c>
      <c r="N2130">
        <f t="shared" si="702"/>
        <v>0</v>
      </c>
      <c r="O2130">
        <v>1903028</v>
      </c>
      <c r="P2130">
        <v>2429789</v>
      </c>
      <c r="Q2130">
        <v>2255672</v>
      </c>
      <c r="S2130">
        <f t="shared" si="684"/>
        <v>0.55000000000000004</v>
      </c>
      <c r="T2130">
        <f t="shared" si="685"/>
        <v>0.1</v>
      </c>
      <c r="V2130" s="4">
        <f t="shared" si="686"/>
        <v>565.14453197990008</v>
      </c>
      <c r="W2130">
        <f t="shared" si="687"/>
        <v>30</v>
      </c>
      <c r="X2130">
        <f t="shared" si="688"/>
        <v>0.75</v>
      </c>
      <c r="Y2130">
        <f t="shared" si="689"/>
        <v>1.3636363636363635</v>
      </c>
      <c r="Z2130">
        <f t="shared" si="690"/>
        <v>7.5</v>
      </c>
      <c r="AA2130" t="str">
        <f t="shared" si="691"/>
        <v>O</v>
      </c>
      <c r="AD2130">
        <f t="shared" si="692"/>
        <v>0.73684210526315785</v>
      </c>
      <c r="AF2130" t="str">
        <f t="shared" si="693"/>
        <v>CondAr</v>
      </c>
      <c r="AG2130" t="str">
        <f t="shared" si="694"/>
        <v>----</v>
      </c>
      <c r="AH2130" t="str">
        <f t="shared" si="695"/>
        <v>----</v>
      </c>
      <c r="AI2130" t="str">
        <f t="shared" si="696"/>
        <v>----</v>
      </c>
      <c r="AJ2130" t="str">
        <f t="shared" si="697"/>
        <v>----</v>
      </c>
      <c r="AK2130" t="str">
        <f t="shared" si="698"/>
        <v>----</v>
      </c>
      <c r="AM2130" s="4">
        <f t="shared" si="699"/>
        <v>565.27521333149105</v>
      </c>
      <c r="AN2130" s="4">
        <f t="shared" si="700"/>
        <v>565</v>
      </c>
      <c r="AO2130" s="4">
        <f t="shared" si="701"/>
        <v>0.27521333149104521</v>
      </c>
    </row>
    <row r="2131" spans="1:41" x14ac:dyDescent="0.25">
      <c r="A2131">
        <v>41</v>
      </c>
      <c r="B2131">
        <v>22</v>
      </c>
      <c r="C2131">
        <v>0</v>
      </c>
      <c r="D2131">
        <v>3</v>
      </c>
      <c r="E2131">
        <v>0</v>
      </c>
      <c r="F2131">
        <v>0</v>
      </c>
      <c r="H2131">
        <v>561.14961740000001</v>
      </c>
      <c r="J2131">
        <v>0</v>
      </c>
      <c r="K2131">
        <v>0</v>
      </c>
      <c r="L2131">
        <v>0</v>
      </c>
      <c r="M2131" t="str">
        <f t="shared" si="683"/>
        <v>No</v>
      </c>
      <c r="N2131">
        <f t="shared" si="702"/>
        <v>0</v>
      </c>
      <c r="O2131">
        <v>2247150</v>
      </c>
      <c r="P2131">
        <v>2886216</v>
      </c>
      <c r="Q2131">
        <v>1753521</v>
      </c>
      <c r="S2131">
        <f t="shared" si="684"/>
        <v>0.53658536585365857</v>
      </c>
      <c r="T2131">
        <f t="shared" si="685"/>
        <v>7.3170731707317069E-2</v>
      </c>
      <c r="V2131" s="4">
        <f t="shared" si="686"/>
        <v>561.14961737990006</v>
      </c>
      <c r="W2131">
        <f t="shared" si="687"/>
        <v>31</v>
      </c>
      <c r="X2131">
        <f t="shared" si="688"/>
        <v>0.75609756097560976</v>
      </c>
      <c r="Y2131">
        <f t="shared" si="689"/>
        <v>1.4090909090909092</v>
      </c>
      <c r="Z2131">
        <f t="shared" si="690"/>
        <v>10.333333333333334</v>
      </c>
      <c r="AA2131" t="str">
        <f t="shared" si="691"/>
        <v>O</v>
      </c>
      <c r="AD2131">
        <f t="shared" si="692"/>
        <v>0.74683544303797467</v>
      </c>
      <c r="AF2131" t="str">
        <f t="shared" si="693"/>
        <v>CondAr</v>
      </c>
      <c r="AG2131" t="str">
        <f t="shared" si="694"/>
        <v>----</v>
      </c>
      <c r="AH2131" t="str">
        <f t="shared" si="695"/>
        <v>----</v>
      </c>
      <c r="AI2131" t="str">
        <f t="shared" si="696"/>
        <v>----</v>
      </c>
      <c r="AJ2131" t="str">
        <f t="shared" si="697"/>
        <v>----</v>
      </c>
      <c r="AK2131" t="str">
        <f t="shared" si="698"/>
        <v>----</v>
      </c>
      <c r="AM2131" s="4">
        <f t="shared" si="699"/>
        <v>561.27937496631262</v>
      </c>
      <c r="AN2131" s="4">
        <f t="shared" si="700"/>
        <v>561</v>
      </c>
      <c r="AO2131" s="4">
        <f t="shared" si="701"/>
        <v>0.27937496631261638</v>
      </c>
    </row>
    <row r="2132" spans="1:41" x14ac:dyDescent="0.25">
      <c r="A2132">
        <v>41</v>
      </c>
      <c r="B2132">
        <v>24</v>
      </c>
      <c r="C2132">
        <v>0</v>
      </c>
      <c r="D2132">
        <v>3</v>
      </c>
      <c r="E2132">
        <v>0</v>
      </c>
      <c r="F2132">
        <v>0</v>
      </c>
      <c r="H2132">
        <v>563.16526739999995</v>
      </c>
      <c r="J2132">
        <v>0</v>
      </c>
      <c r="K2132">
        <v>0</v>
      </c>
      <c r="L2132">
        <v>0</v>
      </c>
      <c r="M2132" t="str">
        <f t="shared" si="683"/>
        <v>No</v>
      </c>
      <c r="N2132">
        <f t="shared" si="702"/>
        <v>0</v>
      </c>
      <c r="O2132">
        <v>2390478</v>
      </c>
      <c r="P2132">
        <v>4046289</v>
      </c>
      <c r="Q2132">
        <v>2962804</v>
      </c>
      <c r="S2132">
        <f t="shared" si="684"/>
        <v>0.58536585365853655</v>
      </c>
      <c r="T2132">
        <f t="shared" si="685"/>
        <v>7.3170731707317069E-2</v>
      </c>
      <c r="V2132" s="4">
        <f t="shared" si="686"/>
        <v>563.16526737990011</v>
      </c>
      <c r="W2132">
        <f t="shared" si="687"/>
        <v>30</v>
      </c>
      <c r="X2132">
        <f t="shared" si="688"/>
        <v>0.73170731707317072</v>
      </c>
      <c r="Y2132">
        <f t="shared" si="689"/>
        <v>1.25</v>
      </c>
      <c r="Z2132">
        <f t="shared" si="690"/>
        <v>10</v>
      </c>
      <c r="AA2132" t="str">
        <f t="shared" si="691"/>
        <v>O</v>
      </c>
      <c r="AD2132">
        <f t="shared" si="692"/>
        <v>0.72151898734177211</v>
      </c>
      <c r="AF2132" t="str">
        <f t="shared" si="693"/>
        <v>CondAr</v>
      </c>
      <c r="AG2132" t="str">
        <f t="shared" si="694"/>
        <v>----</v>
      </c>
      <c r="AH2132" t="str">
        <f t="shared" si="695"/>
        <v>----</v>
      </c>
      <c r="AI2132" t="str">
        <f t="shared" si="696"/>
        <v>----</v>
      </c>
      <c r="AJ2132" t="str">
        <f t="shared" si="697"/>
        <v>----</v>
      </c>
      <c r="AK2132" t="str">
        <f t="shared" si="698"/>
        <v>----</v>
      </c>
      <c r="AM2132" s="4">
        <f t="shared" si="699"/>
        <v>563.29549105569595</v>
      </c>
      <c r="AN2132" s="4">
        <f t="shared" si="700"/>
        <v>563</v>
      </c>
      <c r="AO2132" s="4">
        <f t="shared" si="701"/>
        <v>0.29549105569594758</v>
      </c>
    </row>
    <row r="2133" spans="1:41" x14ac:dyDescent="0.25">
      <c r="A2133">
        <v>41</v>
      </c>
      <c r="B2133">
        <v>24</v>
      </c>
      <c r="C2133">
        <v>0</v>
      </c>
      <c r="D2133">
        <v>4</v>
      </c>
      <c r="E2133">
        <v>0</v>
      </c>
      <c r="F2133">
        <v>0</v>
      </c>
      <c r="H2133">
        <v>579.16018199999996</v>
      </c>
      <c r="J2133">
        <v>0</v>
      </c>
      <c r="K2133">
        <v>0</v>
      </c>
      <c r="L2133">
        <v>0</v>
      </c>
      <c r="M2133" t="str">
        <f t="shared" si="683"/>
        <v>No</v>
      </c>
      <c r="N2133">
        <f t="shared" si="702"/>
        <v>0</v>
      </c>
      <c r="O2133">
        <v>2148316</v>
      </c>
      <c r="P2133">
        <v>3363429</v>
      </c>
      <c r="Q2133">
        <v>2492390</v>
      </c>
      <c r="S2133">
        <f t="shared" si="684"/>
        <v>0.58536585365853655</v>
      </c>
      <c r="T2133">
        <f t="shared" si="685"/>
        <v>9.7560975609756101E-2</v>
      </c>
      <c r="V2133" s="4">
        <f t="shared" si="686"/>
        <v>579.16018197990002</v>
      </c>
      <c r="W2133">
        <f t="shared" si="687"/>
        <v>30</v>
      </c>
      <c r="X2133">
        <f t="shared" si="688"/>
        <v>0.73170731707317072</v>
      </c>
      <c r="Y2133">
        <f t="shared" si="689"/>
        <v>1.25</v>
      </c>
      <c r="Z2133">
        <f t="shared" si="690"/>
        <v>7.5</v>
      </c>
      <c r="AA2133" t="str">
        <f t="shared" si="691"/>
        <v>O</v>
      </c>
      <c r="AD2133">
        <f t="shared" si="692"/>
        <v>0.71794871794871795</v>
      </c>
      <c r="AF2133" t="str">
        <f t="shared" si="693"/>
        <v>CondAr</v>
      </c>
      <c r="AG2133" t="str">
        <f t="shared" si="694"/>
        <v>----</v>
      </c>
      <c r="AH2133" t="str">
        <f t="shared" si="695"/>
        <v>----</v>
      </c>
      <c r="AI2133" t="str">
        <f t="shared" si="696"/>
        <v>----</v>
      </c>
      <c r="AJ2133" t="str">
        <f t="shared" si="697"/>
        <v>----</v>
      </c>
      <c r="AK2133" t="str">
        <f t="shared" si="698"/>
        <v>----</v>
      </c>
      <c r="AM2133" s="4">
        <f t="shared" si="699"/>
        <v>579.29410424418109</v>
      </c>
      <c r="AN2133" s="4">
        <f t="shared" si="700"/>
        <v>579</v>
      </c>
      <c r="AO2133" s="4">
        <f t="shared" si="701"/>
        <v>0.29410424418108505</v>
      </c>
    </row>
  </sheetData>
  <sortState ref="A220:AO933">
    <sortCondition descending="1" ref="AF220:AF933"/>
    <sortCondition descending="1" ref="AG220:AG933"/>
    <sortCondition descending="1" ref="AH220:AH933"/>
    <sortCondition descending="1" ref="AI220:AI933"/>
    <sortCondition descending="1" ref="AJ220:AJ933"/>
    <sortCondition descending="1" ref="AK220:AK933"/>
  </sortState>
  <conditionalFormatting sqref="AA1:AA2133">
    <cfRule type="containsText" dxfId="1" priority="5" operator="containsText" text="x">
      <formula>NOT(ISERROR(SEARCH("x",AA1)))</formula>
    </cfRule>
  </conditionalFormatting>
  <conditionalFormatting sqref="N2:N1429">
    <cfRule type="cellIs" dxfId="0" priority="1" operator="greaterThan">
      <formula>3074713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merged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Upstair</dc:creator>
  <cp:lastModifiedBy>Stom</cp:lastModifiedBy>
  <dcterms:created xsi:type="dcterms:W3CDTF">2019-01-27T01:45:58Z</dcterms:created>
  <dcterms:modified xsi:type="dcterms:W3CDTF">2019-02-27T20:36:47Z</dcterms:modified>
</cp:coreProperties>
</file>