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U:\June2018\Pico\"/>
    </mc:Choice>
  </mc:AlternateContent>
  <bookViews>
    <workbookView xWindow="120" yWindow="120" windowWidth="9435" windowHeight="6915"/>
  </bookViews>
  <sheets>
    <sheet name="Plate 3 - Sheet1" sheetId="1" r:id="rId1"/>
  </sheets>
  <definedNames>
    <definedName name="MethodPointer1">43055648</definedName>
    <definedName name="MethodPointer2">0</definedName>
  </definedNames>
  <calcPr calcId="171027"/>
</workbook>
</file>

<file path=xl/calcChain.xml><?xml version="1.0" encoding="utf-8"?>
<calcChain xmlns="http://schemas.openxmlformats.org/spreadsheetml/2006/main">
  <c r="N64" i="1" l="1"/>
  <c r="N76" i="1" s="1"/>
  <c r="M64" i="1"/>
  <c r="M76" i="1" s="1"/>
  <c r="L64" i="1"/>
  <c r="L76" i="1" s="1"/>
  <c r="K64" i="1"/>
  <c r="K76" i="1" s="1"/>
  <c r="J64" i="1"/>
  <c r="J76" i="1" s="1"/>
  <c r="I64" i="1"/>
  <c r="I76" i="1" s="1"/>
  <c r="H64" i="1"/>
  <c r="H76" i="1" s="1"/>
  <c r="G64" i="1"/>
  <c r="G76" i="1" s="1"/>
  <c r="F64" i="1"/>
  <c r="F76" i="1" s="1"/>
  <c r="E64" i="1"/>
  <c r="E76" i="1" s="1"/>
  <c r="D64" i="1"/>
  <c r="D76" i="1" s="1"/>
  <c r="C64" i="1"/>
  <c r="C76" i="1" s="1"/>
  <c r="N63" i="1"/>
  <c r="N75" i="1" s="1"/>
  <c r="M63" i="1"/>
  <c r="M75" i="1" s="1"/>
  <c r="L63" i="1"/>
  <c r="L75" i="1" s="1"/>
  <c r="K63" i="1"/>
  <c r="K75" i="1" s="1"/>
  <c r="J63" i="1"/>
  <c r="J75" i="1" s="1"/>
  <c r="I63" i="1"/>
  <c r="I75" i="1" s="1"/>
  <c r="H63" i="1"/>
  <c r="H75" i="1" s="1"/>
  <c r="G63" i="1"/>
  <c r="G75" i="1" s="1"/>
  <c r="F63" i="1"/>
  <c r="F75" i="1" s="1"/>
  <c r="E63" i="1"/>
  <c r="E75" i="1" s="1"/>
  <c r="D63" i="1"/>
  <c r="D75" i="1" s="1"/>
  <c r="C63" i="1"/>
  <c r="C75" i="1" s="1"/>
  <c r="N62" i="1"/>
  <c r="N74" i="1" s="1"/>
  <c r="M62" i="1"/>
  <c r="M74" i="1" s="1"/>
  <c r="L62" i="1"/>
  <c r="L74" i="1" s="1"/>
  <c r="K62" i="1"/>
  <c r="K74" i="1" s="1"/>
  <c r="J62" i="1"/>
  <c r="J74" i="1" s="1"/>
  <c r="I62" i="1"/>
  <c r="I74" i="1" s="1"/>
  <c r="H62" i="1"/>
  <c r="H74" i="1" s="1"/>
  <c r="G62" i="1"/>
  <c r="G74" i="1" s="1"/>
  <c r="F62" i="1"/>
  <c r="F74" i="1" s="1"/>
  <c r="E62" i="1"/>
  <c r="E74" i="1" s="1"/>
  <c r="D62" i="1"/>
  <c r="D74" i="1" s="1"/>
  <c r="C62" i="1"/>
  <c r="C74" i="1" s="1"/>
  <c r="N61" i="1"/>
  <c r="N73" i="1" s="1"/>
  <c r="M61" i="1"/>
  <c r="M73" i="1" s="1"/>
  <c r="L61" i="1"/>
  <c r="L73" i="1" s="1"/>
  <c r="K61" i="1"/>
  <c r="K73" i="1" s="1"/>
  <c r="J61" i="1"/>
  <c r="J73" i="1" s="1"/>
  <c r="I61" i="1"/>
  <c r="I73" i="1" s="1"/>
  <c r="H61" i="1"/>
  <c r="H73" i="1" s="1"/>
  <c r="G61" i="1"/>
  <c r="G73" i="1" s="1"/>
  <c r="F61" i="1"/>
  <c r="F73" i="1" s="1"/>
  <c r="E61" i="1"/>
  <c r="E73" i="1" s="1"/>
  <c r="D61" i="1"/>
  <c r="D73" i="1" s="1"/>
  <c r="C61" i="1"/>
  <c r="C73" i="1" s="1"/>
  <c r="N60" i="1"/>
  <c r="N72" i="1" s="1"/>
  <c r="M60" i="1"/>
  <c r="M72" i="1" s="1"/>
  <c r="L60" i="1"/>
  <c r="L72" i="1" s="1"/>
  <c r="K60" i="1"/>
  <c r="K72" i="1" s="1"/>
  <c r="J60" i="1"/>
  <c r="J72" i="1" s="1"/>
  <c r="I60" i="1"/>
  <c r="I72" i="1" s="1"/>
  <c r="H60" i="1"/>
  <c r="H72" i="1" s="1"/>
  <c r="G60" i="1"/>
  <c r="G72" i="1" s="1"/>
  <c r="F60" i="1"/>
  <c r="F72" i="1" s="1"/>
  <c r="E60" i="1"/>
  <c r="E72" i="1" s="1"/>
  <c r="D60" i="1"/>
  <c r="D72" i="1" s="1"/>
  <c r="C60" i="1"/>
  <c r="C72" i="1" s="1"/>
  <c r="N59" i="1"/>
  <c r="N71" i="1" s="1"/>
  <c r="M59" i="1"/>
  <c r="M71" i="1" s="1"/>
  <c r="L59" i="1"/>
  <c r="L71" i="1" s="1"/>
  <c r="K59" i="1"/>
  <c r="K71" i="1" s="1"/>
  <c r="J59" i="1"/>
  <c r="J71" i="1" s="1"/>
  <c r="I59" i="1"/>
  <c r="I71" i="1" s="1"/>
  <c r="H59" i="1"/>
  <c r="H71" i="1" s="1"/>
  <c r="G59" i="1"/>
  <c r="G71" i="1" s="1"/>
  <c r="F59" i="1"/>
  <c r="F71" i="1" s="1"/>
  <c r="E59" i="1"/>
  <c r="E71" i="1" s="1"/>
  <c r="D59" i="1"/>
  <c r="D71" i="1" s="1"/>
  <c r="C59" i="1"/>
  <c r="C71" i="1" s="1"/>
  <c r="N58" i="1"/>
  <c r="N70" i="1" s="1"/>
  <c r="M58" i="1"/>
  <c r="M70" i="1" s="1"/>
  <c r="L58" i="1"/>
  <c r="L70" i="1" s="1"/>
  <c r="K58" i="1"/>
  <c r="K70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E70" i="1" s="1"/>
  <c r="D58" i="1"/>
  <c r="D70" i="1" s="1"/>
  <c r="C58" i="1"/>
  <c r="C70" i="1" s="1"/>
  <c r="N57" i="1"/>
  <c r="N69" i="1" s="1"/>
  <c r="M57" i="1"/>
  <c r="M69" i="1" s="1"/>
  <c r="L57" i="1"/>
  <c r="L69" i="1" s="1"/>
  <c r="K57" i="1"/>
  <c r="K69" i="1" s="1"/>
  <c r="J57" i="1"/>
  <c r="J69" i="1" s="1"/>
  <c r="I57" i="1"/>
  <c r="I69" i="1" s="1"/>
  <c r="H57" i="1"/>
  <c r="H69" i="1" s="1"/>
  <c r="G57" i="1"/>
  <c r="G69" i="1" s="1"/>
  <c r="F57" i="1"/>
  <c r="F69" i="1" s="1"/>
  <c r="E57" i="1"/>
  <c r="E69" i="1" s="1"/>
  <c r="D57" i="1"/>
  <c r="D69" i="1" s="1"/>
  <c r="C57" i="1"/>
  <c r="C69" i="1" s="1"/>
  <c r="C77" i="1" s="1"/>
</calcChain>
</file>

<file path=xl/sharedStrings.xml><?xml version="1.0" encoding="utf-8"?>
<sst xmlns="http://schemas.openxmlformats.org/spreadsheetml/2006/main" count="178" uniqueCount="147">
  <si>
    <t>Software Version</t>
  </si>
  <si>
    <t>3.03.14</t>
  </si>
  <si>
    <t>Experiment File Path:</t>
  </si>
  <si>
    <t>C:\Users\Public\Documents\Sarah\062018\I4_8june2018.xpt</t>
  </si>
  <si>
    <t>Protocol File Path:</t>
  </si>
  <si>
    <t>C:\Users\Public\Documents\Sarah\Pico_protocol.prt</t>
  </si>
  <si>
    <t>Plate Number</t>
  </si>
  <si>
    <t>Plate 3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</si>
  <si>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</si>
  <si>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</si>
  <si>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</si>
  <si>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</si>
  <si>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</si>
  <si>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</si>
  <si>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</si>
  <si>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</si>
  <si>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</si>
  <si>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Costar 96 clear bottom black side</t>
  </si>
  <si>
    <t>Well Selection</t>
  </si>
  <si>
    <t>Runtime</t>
  </si>
  <si>
    <t>Eject plate on completion</t>
  </si>
  <si>
    <t>Set Temperature</t>
  </si>
  <si>
    <t>Incubator off</t>
  </si>
  <si>
    <t>Shake</t>
  </si>
  <si>
    <t>Orbital: 0:02 (MM:SS)</t>
  </si>
  <si>
    <t>Frequency: 205 cpm (5 mm)</t>
  </si>
  <si>
    <t>Read</t>
  </si>
  <si>
    <t>Fluorescence Endpoint</t>
  </si>
  <si>
    <t>Full Plate</t>
  </si>
  <si>
    <t>Filter Set 1</t>
  </si>
  <si>
    <t xml:space="preserve">    Excitation: 480,  Emission: 520</t>
  </si>
  <si>
    <t xml:space="preserve">    Optics: Top,  Gain: 100</t>
  </si>
  <si>
    <t>Light Source: Xenon Flash,  Lamp Energy: High</t>
  </si>
  <si>
    <t>Read Speed: Normal,  Delay: 100 msec,  Measurements/Data Point: 10</t>
  </si>
  <si>
    <t>Read Height: 7 mm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</si>
  <si>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</si>
  <si>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</si>
  <si>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</si>
  <si>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</si>
  <si>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</si>
  <si>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</si>
  <si>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</si>
  <si>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</si>
  <si>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</si>
  <si>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</si>
  <si>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</si>
  <si>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</si>
  <si>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</si>
  <si>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</si>
  <si>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</si>
  <si>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</si>
  <si>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</si>
  <si>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</si>
  <si>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</si>
  <si>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</si>
  <si>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</si>
  <si>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</si>
  <si>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</si>
  <si>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</si>
  <si>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</si>
  <si>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</si>
  <si>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</si>
  <si>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</si>
  <si>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</si>
  <si>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</si>
  <si>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</si>
  <si>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</si>
  <si>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</si>
  <si>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</si>
  <si>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</si>
  <si>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</si>
  <si>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</si>
  <si>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</si>
  <si>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</si>
  <si>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</si>
  <si>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</si>
  <si>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</si>
  <si>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</si>
  <si>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</si>
  <si>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</si>
  <si>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</si>
  <si>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</si>
  <si>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</si>
  <si>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</si>
  <si>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</si>
  <si>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</si>
  <si>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</si>
  <si>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</si>
  <si>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</si>
  <si>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</si>
  <si>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</si>
  <si>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</si>
  <si>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</si>
  <si>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</si>
  <si>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</si>
  <si>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</si>
  <si>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</si>
  <si>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</si>
  <si>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</si>
  <si>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</si>
  <si>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</si>
  <si>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</si>
  <si>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</si>
  <si>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</si>
  <si>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</si>
  <si>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</si>
  <si>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</si>
  <si>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</si>
  <si>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</si>
  <si>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</si>
  <si>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</si>
  <si>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</si>
  <si>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</si>
  <si>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</si>
  <si>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</si>
  <si>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</si>
  <si>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</si>
  <si>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</si>
  <si>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</si>
  <si>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</si>
  <si>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</si>
  <si>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</si>
  <si>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</si>
  <si>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</si>
  <si>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</si>
  <si>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</si>
  <si>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</si>
  <si>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</si>
  <si>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</si>
  <si>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</si>
  <si>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</si>
  <si>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</si>
  <si>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</si>
  <si>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</si>
  <si>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</si>
  <si>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</si>
  <si>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</si>
  <si>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</si>
  <si>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</si>
  <si>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</si>
  <si>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</si>
  <si>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</si>
  <si>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</si>
  <si>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DNA conc. (ng/ul)</t>
  </si>
  <si>
    <t>240ng Normalization vol. (ul)</t>
  </si>
  <si>
    <t>Total Vol.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</si>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</sst>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C9E0F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0" fontId="7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9" fillId="0" borderId="7" xfId="0" applyFont="1" applyBorder="1"/>
    <xf numFmtId="2" fontId="6" fillId="0" borderId="8" xfId="0" applyNumberFormat="1" applyFont="1" applyBorder="1" applyAlignment="1">
      <alignment wrapText="1"/>
    </xf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7"/>
  <sheetViews>
    <sheetView tabSelected="1" topLeftCell="A46" workbookViewId="0">
      <selection activeCell="B55" sqref="B55:O78"/>
    </sheetView>
  </sheetViews>
  <sheetFormatPr defaultRowHeight="12.75" x14ac:dyDescent="0.35"/>
  <cols>
    <col min="1" max="1" width="20.73046875" customWidth="1"/>
    <col min="2" max="2" width="12.73046875" customWidth="1"/>
  </cols>
  <sheetData>
    <row r="2" spans="1:2" x14ac:dyDescent="0.35">
      <c r="A2" t="s">
        <v>0</v>
      </c>
      <c r="B2" t="s">
        <v>1</v>
      </c>
    </row>
    <row r="4" spans="1:2" x14ac:dyDescent="0.35">
      <c r="A4" t="s">
        <v>2</v>
      </c>
      <c r="B4" t="s">
        <v>3</v>
      </c>
    </row>
    <row r="5" spans="1:2" x14ac:dyDescent="0.35">
      <c r="A5" t="s">
        <v>4</v>
      </c>
      <c r="B5" t="s">
        <v>5</v>
      </c>
    </row>
    <row r="6" spans="1:2" x14ac:dyDescent="0.35">
      <c r="A6" t="s">
        <v>6</v>
      </c>
      <c r="B6" t="s">
        <v>7</v>
      </c>
    </row>
    <row r="7" spans="1:2" x14ac:dyDescent="0.35">
      <c r="A7" t="s">
        <v>8</v>
      </c>
      <c r="B7" s="1">
        <v>43259</v>
      </c>
    </row>
    <row r="8" spans="1:2" x14ac:dyDescent="0.35">
      <c r="A8" t="s">
        <v>9</v>
      </c>
      <c r="B8" s="2">
        <v>0.48759259259259258</v>
      </c>
    </row>
    <row r="9" spans="1:2" x14ac:dyDescent="0.35">
      <c r="A9" t="s">
        <v>10</v>
      </c>
      <c r="B9" t="s">
        <v>11</v>
      </c>
    </row>
    <row r="10" spans="1:2" x14ac:dyDescent="0.35">
      <c r="A10" t="s">
        <v>12</v>
      </c>
      <c r="B10">
        <v>1709086</v>
      </c>
    </row>
    <row r="11" spans="1:2" x14ac:dyDescent="0.35">
      <c r="A11" t="s">
        <v>13</v>
      </c>
      <c r="B11" t="s">
        <v>14</v>
      </c>
    </row>
    <row r="13" spans="1:2" ht="13.15" x14ac:dyDescent="0.35">
      <c r="A13" s="3" t="s">
        <v>15</v>
      </c>
      <c r="B13" s="4"/>
    </row>
    <row r="14" spans="1:2" x14ac:dyDescent="0.35">
      <c r="A14" t="s">
        <v>16</v>
      </c>
      <c r="B14" t="s">
        <v>17</v>
      </c>
    </row>
    <row r="15" spans="1:2" x14ac:dyDescent="0.35">
      <c r="A15" t="s">
        <v>18</v>
      </c>
      <c r="B15" t="s">
        <v>19</v>
      </c>
    </row>
    <row r="16" spans="1:2" x14ac:dyDescent="0.35">
      <c r="A16" t="s">
        <v>20</v>
      </c>
    </row>
    <row r="17" spans="1:15" x14ac:dyDescent="0.35">
      <c r="A17" t="s">
        <v>21</v>
      </c>
      <c r="B17" t="s">
        <v>22</v>
      </c>
    </row>
    <row r="18" spans="1:15" x14ac:dyDescent="0.35">
      <c r="A18" t="s">
        <v>23</v>
      </c>
      <c r="B18" t="s">
        <v>24</v>
      </c>
    </row>
    <row r="19" spans="1:15" x14ac:dyDescent="0.35">
      <c r="B19" t="s">
        <v>25</v>
      </c>
    </row>
    <row r="20" spans="1:15" x14ac:dyDescent="0.35">
      <c r="A20" t="s">
        <v>26</v>
      </c>
      <c r="B20" t="s">
        <v>27</v>
      </c>
    </row>
    <row r="21" spans="1:15" x14ac:dyDescent="0.35">
      <c r="B21" t="s">
        <v>28</v>
      </c>
    </row>
    <row r="22" spans="1:15" x14ac:dyDescent="0.35">
      <c r="B22" t="s">
        <v>29</v>
      </c>
    </row>
    <row r="23" spans="1:15" x14ac:dyDescent="0.35">
      <c r="B23" t="s">
        <v>30</v>
      </c>
    </row>
    <row r="24" spans="1:15" x14ac:dyDescent="0.35">
      <c r="B24" t="s">
        <v>31</v>
      </c>
    </row>
    <row r="25" spans="1:15" x14ac:dyDescent="0.35">
      <c r="B25" t="s">
        <v>32</v>
      </c>
    </row>
    <row r="26" spans="1:15" x14ac:dyDescent="0.35">
      <c r="B26" t="s">
        <v>33</v>
      </c>
    </row>
    <row r="27" spans="1:15" x14ac:dyDescent="0.35">
      <c r="B27" t="s">
        <v>34</v>
      </c>
    </row>
    <row r="29" spans="1:15" ht="13.15" x14ac:dyDescent="0.35">
      <c r="A29" s="3" t="s">
        <v>35</v>
      </c>
      <c r="B29" s="4"/>
    </row>
    <row r="31" spans="1:15" x14ac:dyDescent="0.35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</row>
    <row r="32" spans="1:15" x14ac:dyDescent="0.35">
      <c r="B32" s="6" t="s">
        <v>36</v>
      </c>
      <c r="C32" s="7" t="s">
        <v>37</v>
      </c>
      <c r="D32" s="7" t="s">
        <v>38</v>
      </c>
      <c r="E32" s="7" t="s">
        <v>39</v>
      </c>
      <c r="F32" s="7" t="s">
        <v>40</v>
      </c>
      <c r="G32" s="7" t="s">
        <v>41</v>
      </c>
      <c r="H32" s="7" t="s">
        <v>42</v>
      </c>
      <c r="I32" s="7" t="s">
        <v>43</v>
      </c>
      <c r="J32" s="7" t="s">
        <v>44</v>
      </c>
      <c r="K32" s="7" t="s">
        <v>45</v>
      </c>
      <c r="L32" s="7" t="s">
        <v>46</v>
      </c>
      <c r="M32" s="7" t="s">
        <v>47</v>
      </c>
      <c r="N32" s="7" t="s">
        <v>48</v>
      </c>
      <c r="O32" s="8" t="s">
        <v>49</v>
      </c>
    </row>
    <row r="33" spans="1:15" x14ac:dyDescent="0.35">
      <c r="B33" s="6" t="s">
        <v>50</v>
      </c>
      <c r="C33" s="7" t="s">
        <v>51</v>
      </c>
      <c r="D33" s="7" t="s">
        <v>52</v>
      </c>
      <c r="E33" s="7" t="s">
        <v>53</v>
      </c>
      <c r="F33" s="7" t="s">
        <v>54</v>
      </c>
      <c r="G33" s="7" t="s">
        <v>55</v>
      </c>
      <c r="H33" s="7" t="s">
        <v>56</v>
      </c>
      <c r="I33" s="7" t="s">
        <v>57</v>
      </c>
      <c r="J33" s="7" t="s">
        <v>58</v>
      </c>
      <c r="K33" s="7" t="s">
        <v>59</v>
      </c>
      <c r="L33" s="7" t="s">
        <v>60</v>
      </c>
      <c r="M33" s="7" t="s">
        <v>61</v>
      </c>
      <c r="N33" s="7" t="s">
        <v>62</v>
      </c>
      <c r="O33" s="8" t="s">
        <v>49</v>
      </c>
    </row>
    <row r="34" spans="1:15" x14ac:dyDescent="0.35">
      <c r="B34" s="6" t="s">
        <v>63</v>
      </c>
      <c r="C34" s="7" t="s">
        <v>64</v>
      </c>
      <c r="D34" s="7" t="s">
        <v>65</v>
      </c>
      <c r="E34" s="7" t="s">
        <v>66</v>
      </c>
      <c r="F34" s="7" t="s">
        <v>67</v>
      </c>
      <c r="G34" s="7" t="s">
        <v>68</v>
      </c>
      <c r="H34" s="7" t="s">
        <v>69</v>
      </c>
      <c r="I34" s="7" t="s">
        <v>70</v>
      </c>
      <c r="J34" s="7" t="s">
        <v>71</v>
      </c>
      <c r="K34" s="7" t="s">
        <v>72</v>
      </c>
      <c r="L34" s="7" t="s">
        <v>73</v>
      </c>
      <c r="M34" s="7" t="s">
        <v>74</v>
      </c>
      <c r="N34" s="7" t="s">
        <v>75</v>
      </c>
      <c r="O34" s="8" t="s">
        <v>49</v>
      </c>
    </row>
    <row r="35" spans="1:15" x14ac:dyDescent="0.35">
      <c r="B35" s="6" t="s">
        <v>76</v>
      </c>
      <c r="C35" s="7" t="s">
        <v>77</v>
      </c>
      <c r="D35" s="7" t="s">
        <v>78</v>
      </c>
      <c r="E35" s="7" t="s">
        <v>79</v>
      </c>
      <c r="F35" s="7" t="s">
        <v>80</v>
      </c>
      <c r="G35" s="7" t="s">
        <v>81</v>
      </c>
      <c r="H35" s="7" t="s">
        <v>82</v>
      </c>
      <c r="I35" s="7" t="s">
        <v>83</v>
      </c>
      <c r="J35" s="7" t="s">
        <v>84</v>
      </c>
      <c r="K35" s="7" t="s">
        <v>85</v>
      </c>
      <c r="L35" s="7" t="s">
        <v>86</v>
      </c>
      <c r="M35" s="7" t="s">
        <v>87</v>
      </c>
      <c r="N35" s="7" t="s">
        <v>88</v>
      </c>
      <c r="O35" s="8" t="s">
        <v>49</v>
      </c>
    </row>
    <row r="36" spans="1:15" x14ac:dyDescent="0.35">
      <c r="B36" s="6" t="s">
        <v>89</v>
      </c>
      <c r="C36" s="7" t="s">
        <v>90</v>
      </c>
      <c r="D36" s="7" t="s">
        <v>91</v>
      </c>
      <c r="E36" s="7" t="s">
        <v>92</v>
      </c>
      <c r="F36" s="7" t="s">
        <v>93</v>
      </c>
      <c r="G36" s="7" t="s">
        <v>94</v>
      </c>
      <c r="H36" s="7" t="s">
        <v>95</v>
      </c>
      <c r="I36" s="7" t="s">
        <v>96</v>
      </c>
      <c r="J36" s="7" t="s">
        <v>97</v>
      </c>
      <c r="K36" s="7" t="s">
        <v>98</v>
      </c>
      <c r="L36" s="7" t="s">
        <v>99</v>
      </c>
      <c r="M36" s="7" t="s">
        <v>100</v>
      </c>
      <c r="N36" s="7" t="s">
        <v>101</v>
      </c>
      <c r="O36" s="8" t="s">
        <v>49</v>
      </c>
    </row>
    <row r="37" spans="1:15" x14ac:dyDescent="0.35">
      <c r="B37" s="6" t="s">
        <v>102</v>
      </c>
      <c r="C37" s="7" t="s">
        <v>103</v>
      </c>
      <c r="D37" s="7" t="s">
        <v>104</v>
      </c>
      <c r="E37" s="7" t="s">
        <v>105</v>
      </c>
      <c r="F37" s="7" t="s">
        <v>106</v>
      </c>
      <c r="G37" s="7" t="s">
        <v>107</v>
      </c>
      <c r="H37" s="7" t="s">
        <v>108</v>
      </c>
      <c r="I37" s="7" t="s">
        <v>109</v>
      </c>
      <c r="J37" s="7" t="s">
        <v>110</v>
      </c>
      <c r="K37" s="7" t="s">
        <v>111</v>
      </c>
      <c r="L37" s="7" t="s">
        <v>112</v>
      </c>
      <c r="M37" s="7" t="s">
        <v>113</v>
      </c>
      <c r="N37" s="7" t="s">
        <v>114</v>
      </c>
      <c r="O37" s="8" t="s">
        <v>49</v>
      </c>
    </row>
    <row r="38" spans="1:15" x14ac:dyDescent="0.35">
      <c r="B38" s="6" t="s">
        <v>115</v>
      </c>
      <c r="C38" s="7" t="s">
        <v>116</v>
      </c>
      <c r="D38" s="7" t="s">
        <v>117</v>
      </c>
      <c r="E38" s="7" t="s">
        <v>118</v>
      </c>
      <c r="F38" s="7" t="s">
        <v>119</v>
      </c>
      <c r="G38" s="7" t="s">
        <v>120</v>
      </c>
      <c r="H38" s="7" t="s">
        <v>121</v>
      </c>
      <c r="I38" s="7" t="s">
        <v>122</v>
      </c>
      <c r="J38" s="7" t="s">
        <v>123</v>
      </c>
      <c r="K38" s="7" t="s">
        <v>124</v>
      </c>
      <c r="L38" s="7" t="s">
        <v>125</v>
      </c>
      <c r="M38" s="7" t="s">
        <v>126</v>
      </c>
      <c r="N38" s="7" t="s">
        <v>127</v>
      </c>
      <c r="O38" s="8" t="s">
        <v>49</v>
      </c>
    </row>
    <row r="39" spans="1:15" x14ac:dyDescent="0.35">
      <c r="B39" s="6" t="s">
        <v>128</v>
      </c>
      <c r="C39" s="7" t="s">
        <v>129</v>
      </c>
      <c r="D39" s="7" t="s">
        <v>130</v>
      </c>
      <c r="E39" s="7" t="s">
        <v>131</v>
      </c>
      <c r="F39" s="7" t="s">
        <v>132</v>
      </c>
      <c r="G39" s="7" t="s">
        <v>133</v>
      </c>
      <c r="H39" s="7" t="s">
        <v>134</v>
      </c>
      <c r="I39" s="7" t="s">
        <v>135</v>
      </c>
      <c r="J39" s="7" t="s">
        <v>136</v>
      </c>
      <c r="K39" s="7" t="s">
        <v>137</v>
      </c>
      <c r="L39" s="7" t="s">
        <v>138</v>
      </c>
      <c r="M39" s="7" t="s">
        <v>139</v>
      </c>
      <c r="N39" s="7" t="s">
        <v>140</v>
      </c>
      <c r="O39" s="8" t="s">
        <v>49</v>
      </c>
    </row>
    <row r="41" spans="1:15" ht="13.15" x14ac:dyDescent="0.35">
      <c r="A41" s="3" t="s">
        <v>141</v>
      </c>
      <c r="B41" s="4"/>
    </row>
    <row r="42" spans="1:15" x14ac:dyDescent="0.35">
      <c r="A42" t="s">
        <v>142</v>
      </c>
      <c r="B42">
        <v>34.1</v>
      </c>
    </row>
    <row r="44" spans="1:15" x14ac:dyDescent="0.35">
      <c r="B44" s="5"/>
      <c r="C44" s="6">
        <v>1</v>
      </c>
      <c r="D44" s="6">
        <v>2</v>
      </c>
      <c r="E44" s="6">
        <v>3</v>
      </c>
      <c r="F44" s="6">
        <v>4</v>
      </c>
      <c r="G44" s="6">
        <v>5</v>
      </c>
      <c r="H44" s="6">
        <v>6</v>
      </c>
      <c r="I44" s="6">
        <v>7</v>
      </c>
      <c r="J44" s="6">
        <v>8</v>
      </c>
      <c r="K44" s="6">
        <v>9</v>
      </c>
      <c r="L44" s="6">
        <v>10</v>
      </c>
      <c r="M44" s="6">
        <v>11</v>
      </c>
      <c r="N44" s="6">
        <v>12</v>
      </c>
    </row>
    <row r="45" spans="1:15" x14ac:dyDescent="0.35">
      <c r="B45" s="6" t="s">
        <v>36</v>
      </c>
      <c r="C45" s="9">
        <v>41131</v>
      </c>
      <c r="D45" s="9">
        <v>43476</v>
      </c>
      <c r="E45" s="9">
        <v>47482</v>
      </c>
      <c r="F45" s="10">
        <v>58415</v>
      </c>
      <c r="G45" s="10">
        <v>59651</v>
      </c>
      <c r="H45" s="9">
        <v>47033</v>
      </c>
      <c r="I45" s="9">
        <v>44646</v>
      </c>
      <c r="J45" s="10">
        <v>62008</v>
      </c>
      <c r="K45" s="11">
        <v>79755</v>
      </c>
      <c r="L45" s="12">
        <v>87856</v>
      </c>
      <c r="M45" s="13">
        <v>67311</v>
      </c>
      <c r="N45" s="10">
        <v>63791</v>
      </c>
      <c r="O45" s="14">
        <v>480520</v>
      </c>
    </row>
    <row r="46" spans="1:15" x14ac:dyDescent="0.35">
      <c r="B46" s="6" t="s">
        <v>50</v>
      </c>
      <c r="C46" s="15">
        <v>55655</v>
      </c>
      <c r="D46" s="13">
        <v>65680</v>
      </c>
      <c r="E46" s="16">
        <v>12498</v>
      </c>
      <c r="F46" s="17">
        <v>7816</v>
      </c>
      <c r="G46" s="12">
        <v>91529</v>
      </c>
      <c r="H46" s="13">
        <v>67667</v>
      </c>
      <c r="I46" s="18">
        <v>110958</v>
      </c>
      <c r="J46" s="12">
        <v>91188</v>
      </c>
      <c r="K46" s="15">
        <v>52902</v>
      </c>
      <c r="L46" s="19">
        <v>71894</v>
      </c>
      <c r="M46" s="19">
        <v>72283</v>
      </c>
      <c r="N46" s="17">
        <v>5052</v>
      </c>
      <c r="O46" s="14">
        <v>480520</v>
      </c>
    </row>
    <row r="47" spans="1:15" x14ac:dyDescent="0.35">
      <c r="B47" s="6" t="s">
        <v>63</v>
      </c>
      <c r="C47" s="17">
        <v>5215</v>
      </c>
      <c r="D47" s="17">
        <v>3943</v>
      </c>
      <c r="E47" s="17">
        <v>4115</v>
      </c>
      <c r="F47" s="17">
        <v>5808</v>
      </c>
      <c r="G47" s="17">
        <v>6377</v>
      </c>
      <c r="H47" s="17">
        <v>7887</v>
      </c>
      <c r="I47" s="17">
        <v>6839</v>
      </c>
      <c r="J47" s="16">
        <v>10159</v>
      </c>
      <c r="K47" s="17">
        <v>7412</v>
      </c>
      <c r="L47" s="17">
        <v>8563</v>
      </c>
      <c r="M47" s="17">
        <v>6491</v>
      </c>
      <c r="N47" s="17">
        <v>5808</v>
      </c>
      <c r="O47" s="14">
        <v>480520</v>
      </c>
    </row>
    <row r="48" spans="1:15" x14ac:dyDescent="0.35">
      <c r="B48" s="6" t="s">
        <v>76</v>
      </c>
      <c r="C48" s="17">
        <v>4005</v>
      </c>
      <c r="D48" s="17">
        <v>5035</v>
      </c>
      <c r="E48" s="17">
        <v>5515</v>
      </c>
      <c r="F48" s="19">
        <v>78168</v>
      </c>
      <c r="G48" s="19">
        <v>74159</v>
      </c>
      <c r="H48" s="19">
        <v>74854</v>
      </c>
      <c r="I48" s="17">
        <v>3660</v>
      </c>
      <c r="J48" s="13">
        <v>70084</v>
      </c>
      <c r="K48" s="15">
        <v>49475</v>
      </c>
      <c r="L48" s="19">
        <v>73966</v>
      </c>
      <c r="M48" s="10">
        <v>57291</v>
      </c>
      <c r="N48" s="9">
        <v>46771</v>
      </c>
      <c r="O48" s="14">
        <v>480520</v>
      </c>
    </row>
    <row r="49" spans="2:15" x14ac:dyDescent="0.35">
      <c r="B49" s="6" t="s">
        <v>89</v>
      </c>
      <c r="C49" s="11">
        <v>80044</v>
      </c>
      <c r="D49" s="17">
        <v>7773</v>
      </c>
      <c r="E49" s="17">
        <v>1348</v>
      </c>
      <c r="F49" s="17">
        <v>3553</v>
      </c>
      <c r="G49" s="17">
        <v>2479</v>
      </c>
      <c r="H49" s="17">
        <v>2298</v>
      </c>
      <c r="I49" s="16">
        <v>15876</v>
      </c>
      <c r="J49" s="16">
        <v>11194</v>
      </c>
      <c r="K49" s="16">
        <v>15795</v>
      </c>
      <c r="L49" s="20">
        <v>24110</v>
      </c>
      <c r="M49" s="20">
        <v>22460</v>
      </c>
      <c r="N49" s="16">
        <v>12387</v>
      </c>
      <c r="O49" s="14">
        <v>480520</v>
      </c>
    </row>
    <row r="50" spans="2:15" x14ac:dyDescent="0.35">
      <c r="B50" s="6" t="s">
        <v>102</v>
      </c>
      <c r="C50" s="17">
        <v>2163</v>
      </c>
      <c r="D50" s="17">
        <v>2103</v>
      </c>
      <c r="E50" s="17">
        <v>1897</v>
      </c>
      <c r="F50" s="17">
        <v>1572</v>
      </c>
      <c r="G50" s="17">
        <v>2016</v>
      </c>
      <c r="H50" s="17">
        <v>1736</v>
      </c>
      <c r="I50" s="17">
        <v>1693</v>
      </c>
      <c r="J50" s="17">
        <v>1396</v>
      </c>
      <c r="K50" s="17">
        <v>1555</v>
      </c>
      <c r="L50" s="17">
        <v>1697</v>
      </c>
      <c r="M50" s="17">
        <v>1509</v>
      </c>
      <c r="N50" s="17">
        <v>1630</v>
      </c>
      <c r="O50" s="14">
        <v>480520</v>
      </c>
    </row>
    <row r="51" spans="2:15" x14ac:dyDescent="0.35">
      <c r="B51" s="6" t="s">
        <v>115</v>
      </c>
      <c r="C51" s="17">
        <v>1600</v>
      </c>
      <c r="D51" s="17">
        <v>1490</v>
      </c>
      <c r="E51" s="17">
        <v>1449</v>
      </c>
      <c r="F51" s="17">
        <v>1655</v>
      </c>
      <c r="G51" s="17">
        <v>1864</v>
      </c>
      <c r="H51" s="17">
        <v>1504</v>
      </c>
      <c r="I51" s="17">
        <v>1381</v>
      </c>
      <c r="J51" s="17">
        <v>1647</v>
      </c>
      <c r="K51" s="17">
        <v>1934</v>
      </c>
      <c r="L51" s="17">
        <v>1599</v>
      </c>
      <c r="M51" s="17">
        <v>2091</v>
      </c>
      <c r="N51" s="17">
        <v>1743</v>
      </c>
      <c r="O51" s="14">
        <v>480520</v>
      </c>
    </row>
    <row r="52" spans="2:15" x14ac:dyDescent="0.35">
      <c r="B52" s="6" t="s">
        <v>128</v>
      </c>
      <c r="C52" s="17">
        <v>1596</v>
      </c>
      <c r="D52" s="17">
        <v>2105</v>
      </c>
      <c r="E52" s="17">
        <v>1879</v>
      </c>
      <c r="F52" s="17">
        <v>1386</v>
      </c>
      <c r="G52" s="17">
        <v>1955</v>
      </c>
      <c r="H52" s="17">
        <v>1579</v>
      </c>
      <c r="I52" s="17">
        <v>1172</v>
      </c>
      <c r="J52" s="17">
        <v>1253</v>
      </c>
      <c r="K52" s="17">
        <v>1307</v>
      </c>
      <c r="L52" s="17">
        <v>1457</v>
      </c>
      <c r="M52" s="17">
        <v>991</v>
      </c>
      <c r="N52" s="17">
        <v>1779</v>
      </c>
      <c r="O52" s="14">
        <v>480520</v>
      </c>
    </row>
    <row r="55" spans="2:15" ht="14.25" x14ac:dyDescent="0.45">
      <c r="B55" s="21" t="s">
        <v>143</v>
      </c>
      <c r="C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2:15" ht="14.25" thickBot="1" x14ac:dyDescent="0.4">
      <c r="B56" s="23"/>
      <c r="C56" s="24">
        <v>1</v>
      </c>
      <c r="D56" s="24">
        <v>2</v>
      </c>
      <c r="E56" s="24">
        <v>3</v>
      </c>
      <c r="F56" s="24">
        <v>4</v>
      </c>
      <c r="G56" s="24">
        <v>5</v>
      </c>
      <c r="H56" s="24">
        <v>6</v>
      </c>
      <c r="I56" s="24">
        <v>7</v>
      </c>
      <c r="J56" s="24">
        <v>8</v>
      </c>
      <c r="K56" s="24">
        <v>9</v>
      </c>
      <c r="L56" s="24">
        <v>10</v>
      </c>
      <c r="M56" s="24">
        <v>11</v>
      </c>
      <c r="N56" s="24">
        <v>12</v>
      </c>
    </row>
    <row r="57" spans="2:15" ht="14.25" thickBot="1" x14ac:dyDescent="0.4">
      <c r="B57" s="25" t="s">
        <v>36</v>
      </c>
      <c r="C57" s="26">
        <f>((C45+3998.7)/1936.5)*10</f>
        <v>233.04776658920733</v>
      </c>
      <c r="D57" s="26">
        <f t="shared" ref="D57:N57" si="0">((D45+3998.7)/1936.5)*10</f>
        <v>245.15724244771494</v>
      </c>
      <c r="E57" s="26">
        <f t="shared" si="0"/>
        <v>265.84404854118253</v>
      </c>
      <c r="F57" s="26">
        <f t="shared" si="0"/>
        <v>322.30157500645487</v>
      </c>
      <c r="G57" s="26">
        <f t="shared" si="0"/>
        <v>328.68422411567258</v>
      </c>
      <c r="H57" s="26">
        <f t="shared" si="0"/>
        <v>263.52543248128063</v>
      </c>
      <c r="I57" s="26">
        <f t="shared" si="0"/>
        <v>251.19907048799379</v>
      </c>
      <c r="J57" s="26">
        <f t="shared" si="0"/>
        <v>340.85566744125998</v>
      </c>
      <c r="K57" s="26">
        <f t="shared" si="0"/>
        <v>432.50038729666926</v>
      </c>
      <c r="L57" s="26">
        <f t="shared" si="0"/>
        <v>474.3335915311128</v>
      </c>
      <c r="M57" s="26">
        <f t="shared" si="0"/>
        <v>368.2401239349341</v>
      </c>
      <c r="N57" s="26">
        <f t="shared" si="0"/>
        <v>350.06300025819775</v>
      </c>
    </row>
    <row r="58" spans="2:15" ht="14.25" thickBot="1" x14ac:dyDescent="0.4">
      <c r="B58" s="25" t="s">
        <v>50</v>
      </c>
      <c r="C58" s="26">
        <f t="shared" ref="C58:N64" si="1">((C46+3998.7)/1936.5)*10</f>
        <v>308.04905757810479</v>
      </c>
      <c r="D58" s="26">
        <f t="shared" si="1"/>
        <v>359.81771236767366</v>
      </c>
      <c r="E58" s="26">
        <f t="shared" si="1"/>
        <v>85.188226181254848</v>
      </c>
      <c r="F58" s="26">
        <f t="shared" si="1"/>
        <v>61.010586108959465</v>
      </c>
      <c r="G58" s="26">
        <f t="shared" si="1"/>
        <v>493.30080041311646</v>
      </c>
      <c r="H58" s="26">
        <f t="shared" si="1"/>
        <v>370.07849212496774</v>
      </c>
      <c r="I58" s="26">
        <f t="shared" si="1"/>
        <v>593.6312935708753</v>
      </c>
      <c r="J58" s="26">
        <f t="shared" si="1"/>
        <v>491.53989155693262</v>
      </c>
      <c r="K58" s="26">
        <f t="shared" si="1"/>
        <v>293.83268783888457</v>
      </c>
      <c r="L58" s="26">
        <f t="shared" si="1"/>
        <v>391.9065324038213</v>
      </c>
      <c r="M58" s="26">
        <f t="shared" si="1"/>
        <v>393.91531112832422</v>
      </c>
      <c r="N58" s="26">
        <f t="shared" si="1"/>
        <v>46.737412858249421</v>
      </c>
    </row>
    <row r="59" spans="2:15" ht="14.25" thickBot="1" x14ac:dyDescent="0.4">
      <c r="B59" s="25" t="s">
        <v>63</v>
      </c>
      <c r="C59" s="26">
        <f t="shared" si="1"/>
        <v>47.579137619416478</v>
      </c>
      <c r="D59" s="26">
        <f t="shared" si="1"/>
        <v>41.010586108959465</v>
      </c>
      <c r="E59" s="26">
        <f t="shared" si="1"/>
        <v>41.898786470436356</v>
      </c>
      <c r="F59" s="26">
        <f t="shared" si="1"/>
        <v>50.641363284275762</v>
      </c>
      <c r="G59" s="26">
        <f t="shared" si="1"/>
        <v>53.579654014975475</v>
      </c>
      <c r="H59" s="26">
        <f t="shared" si="1"/>
        <v>61.377226955848187</v>
      </c>
      <c r="I59" s="26">
        <f t="shared" si="1"/>
        <v>55.965401497547127</v>
      </c>
      <c r="J59" s="26">
        <f t="shared" si="1"/>
        <v>73.109734056287124</v>
      </c>
      <c r="K59" s="26">
        <f t="shared" si="1"/>
        <v>58.924348050606767</v>
      </c>
      <c r="L59" s="26">
        <f t="shared" si="1"/>
        <v>64.868060934675967</v>
      </c>
      <c r="M59" s="26">
        <f t="shared" si="1"/>
        <v>54.168344952233412</v>
      </c>
      <c r="N59" s="26">
        <f t="shared" si="1"/>
        <v>50.641363284275762</v>
      </c>
    </row>
    <row r="60" spans="2:15" ht="14.25" thickBot="1" x14ac:dyDescent="0.4">
      <c r="B60" s="25" t="s">
        <v>76</v>
      </c>
      <c r="C60" s="26">
        <f t="shared" si="1"/>
        <v>41.330751355538339</v>
      </c>
      <c r="D60" s="26">
        <f t="shared" si="1"/>
        <v>46.649625613219726</v>
      </c>
      <c r="E60" s="26">
        <f t="shared" si="1"/>
        <v>49.128324296411058</v>
      </c>
      <c r="F60" s="26">
        <f t="shared" si="1"/>
        <v>424.30518977536792</v>
      </c>
      <c r="G60" s="26">
        <f t="shared" si="1"/>
        <v>403.60289181513042</v>
      </c>
      <c r="H60" s="26">
        <f t="shared" si="1"/>
        <v>407.19184095016777</v>
      </c>
      <c r="I60" s="26">
        <f t="shared" si="1"/>
        <v>39.54918667699458</v>
      </c>
      <c r="J60" s="26">
        <f t="shared" si="1"/>
        <v>382.55977278595401</v>
      </c>
      <c r="K60" s="26">
        <f t="shared" si="1"/>
        <v>276.13581203201653</v>
      </c>
      <c r="L60" s="26">
        <f t="shared" si="1"/>
        <v>402.60624838626381</v>
      </c>
      <c r="M60" s="26">
        <f t="shared" si="1"/>
        <v>316.49728892331524</v>
      </c>
      <c r="N60" s="26">
        <f t="shared" si="1"/>
        <v>262.17247611670535</v>
      </c>
    </row>
    <row r="61" spans="2:15" ht="14.25" thickBot="1" x14ac:dyDescent="0.4">
      <c r="B61" s="25" t="s">
        <v>89</v>
      </c>
      <c r="C61" s="26">
        <f t="shared" si="1"/>
        <v>433.99277046217401</v>
      </c>
      <c r="D61" s="26">
        <f t="shared" si="1"/>
        <v>60.788536018590243</v>
      </c>
      <c r="E61" s="26">
        <f t="shared" si="1"/>
        <v>27.610121352956366</v>
      </c>
      <c r="F61" s="26">
        <f t="shared" si="1"/>
        <v>38.996643428866513</v>
      </c>
      <c r="G61" s="26">
        <f t="shared" si="1"/>
        <v>33.450555125225925</v>
      </c>
      <c r="H61" s="26">
        <f t="shared" si="1"/>
        <v>32.515879163439195</v>
      </c>
      <c r="I61" s="26">
        <f t="shared" si="1"/>
        <v>102.63206816421379</v>
      </c>
      <c r="J61" s="26">
        <f t="shared" si="1"/>
        <v>78.454428091918402</v>
      </c>
      <c r="K61" s="26">
        <f t="shared" si="1"/>
        <v>102.21378776142527</v>
      </c>
      <c r="L61" s="26">
        <f t="shared" si="1"/>
        <v>145.15207849212499</v>
      </c>
      <c r="M61" s="26">
        <f t="shared" si="1"/>
        <v>136.63155176865479</v>
      </c>
      <c r="N61" s="26">
        <f t="shared" si="1"/>
        <v>84.615027110766846</v>
      </c>
    </row>
    <row r="62" spans="2:15" ht="14.25" thickBot="1" x14ac:dyDescent="0.4">
      <c r="B62" s="25" t="s">
        <v>102</v>
      </c>
      <c r="C62" s="26">
        <f t="shared" si="1"/>
        <v>31.818745158791636</v>
      </c>
      <c r="D62" s="26">
        <f t="shared" si="1"/>
        <v>31.508907823392718</v>
      </c>
      <c r="E62" s="26">
        <f t="shared" si="1"/>
        <v>30.445132971856438</v>
      </c>
      <c r="F62" s="26">
        <f t="shared" si="1"/>
        <v>28.766847405112316</v>
      </c>
      <c r="G62" s="26">
        <f t="shared" si="1"/>
        <v>31.059643687064291</v>
      </c>
      <c r="H62" s="26">
        <f t="shared" si="1"/>
        <v>29.613736121869351</v>
      </c>
      <c r="I62" s="26">
        <f t="shared" si="1"/>
        <v>29.391686031500125</v>
      </c>
      <c r="J62" s="26">
        <f t="shared" si="1"/>
        <v>27.857991221275498</v>
      </c>
      <c r="K62" s="26">
        <f t="shared" si="1"/>
        <v>28.679060160082624</v>
      </c>
      <c r="L62" s="26">
        <f t="shared" si="1"/>
        <v>29.412341853860056</v>
      </c>
      <c r="M62" s="26">
        <f t="shared" si="1"/>
        <v>28.441518202943456</v>
      </c>
      <c r="N62" s="26">
        <f t="shared" si="1"/>
        <v>29.066356829331266</v>
      </c>
    </row>
    <row r="63" spans="2:15" ht="14.25" thickBot="1" x14ac:dyDescent="0.4">
      <c r="B63" s="25" t="s">
        <v>115</v>
      </c>
      <c r="C63" s="26">
        <f t="shared" si="1"/>
        <v>28.911438161631811</v>
      </c>
      <c r="D63" s="26">
        <f t="shared" si="1"/>
        <v>28.343403046733794</v>
      </c>
      <c r="E63" s="26">
        <f t="shared" si="1"/>
        <v>28.131680867544539</v>
      </c>
      <c r="F63" s="26">
        <f t="shared" si="1"/>
        <v>29.195455719080815</v>
      </c>
      <c r="G63" s="26">
        <f t="shared" si="1"/>
        <v>30.274722437387037</v>
      </c>
      <c r="H63" s="26">
        <f t="shared" si="1"/>
        <v>28.415698424993543</v>
      </c>
      <c r="I63" s="26">
        <f t="shared" si="1"/>
        <v>27.780531887425767</v>
      </c>
      <c r="J63" s="26">
        <f t="shared" si="1"/>
        <v>29.154144074360961</v>
      </c>
      <c r="K63" s="26">
        <f t="shared" si="1"/>
        <v>30.63619932868577</v>
      </c>
      <c r="L63" s="26">
        <f t="shared" si="1"/>
        <v>28.906274206041829</v>
      </c>
      <c r="M63" s="26">
        <f t="shared" si="1"/>
        <v>31.446940356312933</v>
      </c>
      <c r="N63" s="26">
        <f t="shared" si="1"/>
        <v>29.649883810999221</v>
      </c>
    </row>
    <row r="64" spans="2:15" ht="14.25" thickBot="1" x14ac:dyDescent="0.4">
      <c r="B64" s="25" t="s">
        <v>128</v>
      </c>
      <c r="C64" s="26">
        <f t="shared" si="1"/>
        <v>28.890782339271883</v>
      </c>
      <c r="D64" s="26">
        <f t="shared" si="1"/>
        <v>31.519235734572682</v>
      </c>
      <c r="E64" s="26">
        <f t="shared" si="1"/>
        <v>30.352181771236765</v>
      </c>
      <c r="F64" s="26">
        <f t="shared" si="1"/>
        <v>27.806351665375676</v>
      </c>
      <c r="G64" s="26">
        <f t="shared" si="1"/>
        <v>30.744642396075395</v>
      </c>
      <c r="H64" s="26">
        <f t="shared" si="1"/>
        <v>28.802995094242188</v>
      </c>
      <c r="I64" s="26">
        <f t="shared" si="1"/>
        <v>26.701265169119544</v>
      </c>
      <c r="J64" s="26">
        <f t="shared" si="1"/>
        <v>27.11954557190808</v>
      </c>
      <c r="K64" s="26">
        <f t="shared" si="1"/>
        <v>27.398399173767103</v>
      </c>
      <c r="L64" s="26">
        <f t="shared" si="1"/>
        <v>28.172992512264393</v>
      </c>
      <c r="M64" s="26">
        <f t="shared" si="1"/>
        <v>25.766589207332817</v>
      </c>
      <c r="N64" s="26">
        <f t="shared" si="1"/>
        <v>29.835786212238574</v>
      </c>
    </row>
    <row r="65" spans="2:14" ht="14.25" x14ac:dyDescent="0.45">
      <c r="B65" s="27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2:14" ht="14.25" x14ac:dyDescent="0.45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</row>
    <row r="67" spans="2:14" ht="14.25" x14ac:dyDescent="0.45">
      <c r="B67" s="30" t="s">
        <v>144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spans="2:14" ht="14.65" thickBot="1" x14ac:dyDescent="0.4">
      <c r="B68" s="31"/>
      <c r="C68" s="24">
        <v>1</v>
      </c>
      <c r="D68" s="24">
        <v>2</v>
      </c>
      <c r="E68" s="24">
        <v>3</v>
      </c>
      <c r="F68" s="24">
        <v>4</v>
      </c>
      <c r="G68" s="24">
        <v>5</v>
      </c>
      <c r="H68" s="24">
        <v>6</v>
      </c>
      <c r="I68" s="24">
        <v>7</v>
      </c>
      <c r="J68" s="24">
        <v>8</v>
      </c>
      <c r="K68" s="24">
        <v>9</v>
      </c>
      <c r="L68" s="24">
        <v>10</v>
      </c>
      <c r="M68" s="24">
        <v>11</v>
      </c>
      <c r="N68" s="24">
        <v>12</v>
      </c>
    </row>
    <row r="69" spans="2:14" ht="14.25" thickBot="1" x14ac:dyDescent="0.4">
      <c r="B69" s="25" t="s">
        <v>36</v>
      </c>
      <c r="C69" s="26">
        <f t="shared" ref="C69:N76" si="2">240/C57</f>
        <v>1.0298317959126695</v>
      </c>
      <c r="D69" s="26">
        <f t="shared" si="2"/>
        <v>0.97896353215502152</v>
      </c>
      <c r="E69" s="26">
        <f t="shared" si="2"/>
        <v>0.90278492716688008</v>
      </c>
      <c r="F69" s="26">
        <f t="shared" si="2"/>
        <v>0.74464420471787462</v>
      </c>
      <c r="G69" s="26">
        <f t="shared" si="2"/>
        <v>0.7301841171285961</v>
      </c>
      <c r="H69" s="26">
        <f t="shared" si="2"/>
        <v>0.91072803767070287</v>
      </c>
      <c r="I69" s="26">
        <f t="shared" si="2"/>
        <v>0.95541754805765067</v>
      </c>
      <c r="J69" s="26">
        <f t="shared" si="2"/>
        <v>0.70411034031393782</v>
      </c>
      <c r="K69" s="26">
        <f t="shared" si="2"/>
        <v>0.55491279788236225</v>
      </c>
      <c r="L69" s="26">
        <f t="shared" si="2"/>
        <v>0.50597302043335834</v>
      </c>
      <c r="M69" s="26">
        <f t="shared" si="2"/>
        <v>0.65174864008683264</v>
      </c>
      <c r="N69" s="26">
        <f t="shared" si="2"/>
        <v>0.68559087885032688</v>
      </c>
    </row>
    <row r="70" spans="2:14" ht="14.25" thickBot="1" x14ac:dyDescent="0.4">
      <c r="B70" s="25" t="s">
        <v>50</v>
      </c>
      <c r="C70" s="26">
        <f t="shared" si="2"/>
        <v>0.77909668637486029</v>
      </c>
      <c r="D70" s="26">
        <f t="shared" si="2"/>
        <v>0.66700440737269773</v>
      </c>
      <c r="E70" s="26">
        <f t="shared" si="2"/>
        <v>2.8172907308734474</v>
      </c>
      <c r="F70" s="26">
        <f t="shared" si="2"/>
        <v>3.9337435567555672</v>
      </c>
      <c r="G70" s="26">
        <f t="shared" si="2"/>
        <v>0.48651857000639603</v>
      </c>
      <c r="H70" s="26">
        <f t="shared" si="2"/>
        <v>0.64851107294005361</v>
      </c>
      <c r="I70" s="26">
        <f t="shared" si="2"/>
        <v>0.40429135491885204</v>
      </c>
      <c r="J70" s="26">
        <f t="shared" si="2"/>
        <v>0.48826149031324756</v>
      </c>
      <c r="K70" s="26">
        <f t="shared" si="2"/>
        <v>0.81679135757556587</v>
      </c>
      <c r="L70" s="26">
        <f t="shared" si="2"/>
        <v>0.61239091506824772</v>
      </c>
      <c r="M70" s="26">
        <f t="shared" si="2"/>
        <v>0.60926801578884593</v>
      </c>
      <c r="N70" s="26">
        <f t="shared" si="2"/>
        <v>5.1350724253372668</v>
      </c>
    </row>
    <row r="71" spans="2:14" ht="14.25" thickBot="1" x14ac:dyDescent="0.4">
      <c r="B71" s="25" t="s">
        <v>63</v>
      </c>
      <c r="C71" s="26">
        <f t="shared" si="2"/>
        <v>5.0442276175694882</v>
      </c>
      <c r="D71" s="26">
        <f t="shared" si="2"/>
        <v>5.8521475250890864</v>
      </c>
      <c r="E71" s="26">
        <f t="shared" si="2"/>
        <v>5.7280895275891393</v>
      </c>
      <c r="F71" s="26">
        <f t="shared" si="2"/>
        <v>4.7392089081954172</v>
      </c>
      <c r="G71" s="26">
        <f t="shared" si="2"/>
        <v>4.4793122391742237</v>
      </c>
      <c r="H71" s="26">
        <f t="shared" si="2"/>
        <v>3.9102450844291874</v>
      </c>
      <c r="I71" s="26">
        <f t="shared" si="2"/>
        <v>4.2883637672199812</v>
      </c>
      <c r="J71" s="26">
        <f t="shared" si="2"/>
        <v>3.2827366026967653</v>
      </c>
      <c r="K71" s="26">
        <f t="shared" si="2"/>
        <v>4.0730191837485865</v>
      </c>
      <c r="L71" s="26">
        <f t="shared" si="2"/>
        <v>3.6998176998336212</v>
      </c>
      <c r="M71" s="26">
        <f t="shared" si="2"/>
        <v>4.4306319532493781</v>
      </c>
      <c r="N71" s="26">
        <f t="shared" si="2"/>
        <v>4.7392089081954172</v>
      </c>
    </row>
    <row r="72" spans="2:14" ht="14.25" thickBot="1" x14ac:dyDescent="0.4">
      <c r="B72" s="25" t="s">
        <v>76</v>
      </c>
      <c r="C72" s="26">
        <f t="shared" si="2"/>
        <v>5.8068143483638819</v>
      </c>
      <c r="D72" s="26">
        <f t="shared" si="2"/>
        <v>5.1447358225311888</v>
      </c>
      <c r="E72" s="26">
        <f t="shared" si="2"/>
        <v>4.8851656032878896</v>
      </c>
      <c r="F72" s="26">
        <f t="shared" si="2"/>
        <v>0.56563060217825467</v>
      </c>
      <c r="G72" s="26">
        <f t="shared" si="2"/>
        <v>0.59464390584676874</v>
      </c>
      <c r="H72" s="26">
        <f t="shared" si="2"/>
        <v>0.58940277251127748</v>
      </c>
      <c r="I72" s="26">
        <f t="shared" si="2"/>
        <v>6.0683928081789338</v>
      </c>
      <c r="J72" s="26">
        <f t="shared" si="2"/>
        <v>0.62735294474958392</v>
      </c>
      <c r="K72" s="26">
        <f t="shared" si="2"/>
        <v>0.86913753864049059</v>
      </c>
      <c r="L72" s="26">
        <f t="shared" si="2"/>
        <v>0.59611593451908373</v>
      </c>
      <c r="M72" s="26">
        <f t="shared" si="2"/>
        <v>0.7583003343139223</v>
      </c>
      <c r="N72" s="26">
        <f t="shared" si="2"/>
        <v>0.91542790286332221</v>
      </c>
    </row>
    <row r="73" spans="2:14" ht="14.25" thickBot="1" x14ac:dyDescent="0.4">
      <c r="B73" s="25" t="s">
        <v>89</v>
      </c>
      <c r="C73" s="26">
        <f t="shared" si="2"/>
        <v>0.55300460361221149</v>
      </c>
      <c r="D73" s="26">
        <f t="shared" si="2"/>
        <v>3.9481128469125104</v>
      </c>
      <c r="E73" s="26">
        <f t="shared" si="2"/>
        <v>8.6924645108197574</v>
      </c>
      <c r="F73" s="26">
        <f t="shared" si="2"/>
        <v>6.1543758359044984</v>
      </c>
      <c r="G73" s="26">
        <f t="shared" si="2"/>
        <v>7.1747688222671622</v>
      </c>
      <c r="H73" s="26">
        <f t="shared" si="2"/>
        <v>7.3810091000047642</v>
      </c>
      <c r="I73" s="26">
        <f t="shared" si="2"/>
        <v>2.3384503917040256</v>
      </c>
      <c r="J73" s="26">
        <f t="shared" si="2"/>
        <v>3.0591007523350031</v>
      </c>
      <c r="K73" s="26">
        <f t="shared" si="2"/>
        <v>2.3480198244896102</v>
      </c>
      <c r="L73" s="26">
        <f t="shared" si="2"/>
        <v>1.653438259328962</v>
      </c>
      <c r="M73" s="26">
        <f t="shared" si="2"/>
        <v>1.7565488856217426</v>
      </c>
      <c r="N73" s="26">
        <f t="shared" si="2"/>
        <v>2.8363756202054229</v>
      </c>
    </row>
    <row r="74" spans="2:14" ht="14.25" thickBot="1" x14ac:dyDescent="0.4">
      <c r="B74" s="25" t="s">
        <v>102</v>
      </c>
      <c r="C74" s="26">
        <f t="shared" si="2"/>
        <v>7.5427235990067674</v>
      </c>
      <c r="D74" s="26">
        <f t="shared" si="2"/>
        <v>7.6168936525886233</v>
      </c>
      <c r="E74" s="26">
        <f t="shared" si="2"/>
        <v>7.8830333972217046</v>
      </c>
      <c r="F74" s="26">
        <f t="shared" si="2"/>
        <v>8.3429371533200491</v>
      </c>
      <c r="G74" s="26">
        <f t="shared" si="2"/>
        <v>7.7270686817297625</v>
      </c>
      <c r="H74" s="26">
        <f t="shared" si="2"/>
        <v>8.1043472195581288</v>
      </c>
      <c r="I74" s="26">
        <f t="shared" si="2"/>
        <v>8.1655744329462205</v>
      </c>
      <c r="J74" s="26">
        <f t="shared" si="2"/>
        <v>8.6151222496153625</v>
      </c>
      <c r="K74" s="26">
        <f t="shared" si="2"/>
        <v>8.368475070673604</v>
      </c>
      <c r="L74" s="26">
        <f t="shared" si="2"/>
        <v>8.1598398792071212</v>
      </c>
      <c r="M74" s="26">
        <f t="shared" si="2"/>
        <v>8.4383681028378454</v>
      </c>
      <c r="N74" s="26">
        <f t="shared" si="2"/>
        <v>8.2569687494448107</v>
      </c>
    </row>
    <row r="75" spans="2:14" ht="14.25" thickBot="1" x14ac:dyDescent="0.4">
      <c r="B75" s="25" t="s">
        <v>115</v>
      </c>
      <c r="C75" s="26">
        <f t="shared" si="2"/>
        <v>8.3012127815385721</v>
      </c>
      <c r="D75" s="26">
        <f t="shared" si="2"/>
        <v>8.4675788438063666</v>
      </c>
      <c r="E75" s="26">
        <f t="shared" si="2"/>
        <v>8.5313067900214765</v>
      </c>
      <c r="F75" s="26">
        <f t="shared" si="2"/>
        <v>8.2204573995790362</v>
      </c>
      <c r="G75" s="26">
        <f t="shared" si="2"/>
        <v>7.9274054616473641</v>
      </c>
      <c r="H75" s="26">
        <f t="shared" si="2"/>
        <v>8.4460355825322111</v>
      </c>
      <c r="I75" s="26">
        <f t="shared" si="2"/>
        <v>8.6391434466605954</v>
      </c>
      <c r="J75" s="26">
        <f t="shared" si="2"/>
        <v>8.2321058504702691</v>
      </c>
      <c r="K75" s="26">
        <f t="shared" si="2"/>
        <v>7.8338699074620335</v>
      </c>
      <c r="L75" s="26">
        <f t="shared" si="2"/>
        <v>8.3026957500401952</v>
      </c>
      <c r="M75" s="26">
        <f t="shared" si="2"/>
        <v>7.631903049411302</v>
      </c>
      <c r="N75" s="26">
        <f t="shared" si="2"/>
        <v>8.0944667955483585</v>
      </c>
    </row>
    <row r="76" spans="2:14" ht="14.25" thickBot="1" x14ac:dyDescent="0.4">
      <c r="B76" s="25" t="s">
        <v>128</v>
      </c>
      <c r="C76" s="26">
        <f t="shared" si="2"/>
        <v>8.3071478363451128</v>
      </c>
      <c r="D76" s="26">
        <f t="shared" si="2"/>
        <v>7.614397824270525</v>
      </c>
      <c r="E76" s="26">
        <f t="shared" si="2"/>
        <v>7.907174575088896</v>
      </c>
      <c r="F76" s="26">
        <f t="shared" si="2"/>
        <v>8.6311215109476862</v>
      </c>
      <c r="G76" s="26">
        <f t="shared" si="2"/>
        <v>7.8062381376287009</v>
      </c>
      <c r="H76" s="26">
        <f t="shared" si="2"/>
        <v>8.3324667873854814</v>
      </c>
      <c r="I76" s="26">
        <f t="shared" si="2"/>
        <v>8.9883381360357397</v>
      </c>
      <c r="J76" s="26">
        <f t="shared" si="2"/>
        <v>8.8497058095473857</v>
      </c>
      <c r="K76" s="26">
        <f t="shared" si="2"/>
        <v>8.7596358633168112</v>
      </c>
      <c r="L76" s="26">
        <f t="shared" si="2"/>
        <v>8.5187968546657622</v>
      </c>
      <c r="M76" s="26">
        <f t="shared" si="2"/>
        <v>9.3143876385353828</v>
      </c>
      <c r="N76" s="26">
        <f t="shared" si="2"/>
        <v>8.0440313619606414</v>
      </c>
    </row>
    <row r="77" spans="2:14" ht="14.25" x14ac:dyDescent="0.45">
      <c r="B77" s="32" t="s">
        <v>145</v>
      </c>
      <c r="C77" s="33">
        <f>SUM(C69:N76)</f>
        <v>453.25990559447774</v>
      </c>
      <c r="D77" s="28" t="s">
        <v>146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</row>
  </sheetData>
  <mergeCells count="1">
    <mergeCell ref="B55:C5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3 -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Fansler, Sarah J</cp:lastModifiedBy>
  <dcterms:created xsi:type="dcterms:W3CDTF">2011-01-18T20:51:17Z</dcterms:created>
  <dcterms:modified xsi:type="dcterms:W3CDTF">2018-06-08T20:09:00Z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15.0</vt:lpwstr>
  </property>
</Properties>
</file>