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iSeq/jan2020/"/>
    </mc:Choice>
  </mc:AlternateContent>
  <xr:revisionPtr revIDLastSave="0" documentId="13_ncr:1_{06F71D0A-2231-2A4C-A43B-F383D5CAB200}" xr6:coauthVersionLast="45" xr6:coauthVersionMax="45" xr10:uidLastSave="{00000000-0000-0000-0000-000000000000}"/>
  <bookViews>
    <workbookView xWindow="640" yWindow="600" windowWidth="23260" windowHeight="14900" activeTab="2" xr2:uid="{00000000-000D-0000-FFFF-FFFF00000000}"/>
  </bookViews>
  <sheets>
    <sheet name="std" sheetId="1" r:id="rId1"/>
    <sheet name="plate 1" sheetId="2" r:id="rId2"/>
    <sheet name="plate 2" sheetId="3" r:id="rId3"/>
    <sheet name="plate 3" sheetId="4" r:id="rId4"/>
    <sheet name="plate 4" sheetId="5" r:id="rId5"/>
    <sheet name="plate 5" sheetId="6" r:id="rId6"/>
    <sheet name="plate 6" sheetId="7" r:id="rId7"/>
    <sheet name="plate 7" sheetId="8" r:id="rId8"/>
    <sheet name="8" sheetId="9" r:id="rId9"/>
    <sheet name="9" sheetId="10" r:id="rId10"/>
    <sheet name="10" sheetId="11" r:id="rId11"/>
    <sheet name="QUANTsummary" sheetId="12" r:id="rId12"/>
    <sheet name="SAMPLEsummary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" i="3" l="1"/>
  <c r="C28" i="3"/>
  <c r="D28" i="3"/>
  <c r="E28" i="3"/>
  <c r="F28" i="3"/>
  <c r="G28" i="3"/>
  <c r="H28" i="3"/>
  <c r="I28" i="3"/>
  <c r="J28" i="3"/>
  <c r="K28" i="3"/>
  <c r="L28" i="3"/>
  <c r="M28" i="3"/>
  <c r="B29" i="3"/>
  <c r="C29" i="3"/>
  <c r="D29" i="3"/>
  <c r="E29" i="3"/>
  <c r="F29" i="3"/>
  <c r="G29" i="3"/>
  <c r="H29" i="3"/>
  <c r="I29" i="3"/>
  <c r="J29" i="3"/>
  <c r="K29" i="3"/>
  <c r="L29" i="3"/>
  <c r="M29" i="3"/>
  <c r="B30" i="3"/>
  <c r="C30" i="3"/>
  <c r="D30" i="3"/>
  <c r="E30" i="3"/>
  <c r="F30" i="3"/>
  <c r="G30" i="3"/>
  <c r="H30" i="3"/>
  <c r="I30" i="3"/>
  <c r="J30" i="3"/>
  <c r="K30" i="3"/>
  <c r="L30" i="3"/>
  <c r="M30" i="3"/>
  <c r="B31" i="3"/>
  <c r="C31" i="3"/>
  <c r="D31" i="3"/>
  <c r="E31" i="3"/>
  <c r="F31" i="3"/>
  <c r="G31" i="3"/>
  <c r="H31" i="3"/>
  <c r="I31" i="3"/>
  <c r="J31" i="3"/>
  <c r="K31" i="3"/>
  <c r="L31" i="3"/>
  <c r="M31" i="3"/>
  <c r="B32" i="3"/>
  <c r="C32" i="3"/>
  <c r="D32" i="3"/>
  <c r="E32" i="3"/>
  <c r="F32" i="3"/>
  <c r="G32" i="3"/>
  <c r="H32" i="3"/>
  <c r="I32" i="3"/>
  <c r="J32" i="3"/>
  <c r="K32" i="3"/>
  <c r="L32" i="3"/>
  <c r="M32" i="3"/>
  <c r="B33" i="3"/>
  <c r="C33" i="3"/>
  <c r="D33" i="3"/>
  <c r="E33" i="3"/>
  <c r="F33" i="3"/>
  <c r="G33" i="3"/>
  <c r="H33" i="3"/>
  <c r="I33" i="3"/>
  <c r="J33" i="3"/>
  <c r="K33" i="3"/>
  <c r="L33" i="3"/>
  <c r="M33" i="3"/>
  <c r="C27" i="3"/>
  <c r="D27" i="3"/>
  <c r="E27" i="3"/>
  <c r="F27" i="3"/>
  <c r="G27" i="3"/>
  <c r="H27" i="3"/>
  <c r="I27" i="3"/>
  <c r="J27" i="3"/>
  <c r="K27" i="3"/>
  <c r="L27" i="3"/>
  <c r="M27" i="3"/>
  <c r="B27" i="2"/>
  <c r="B27" i="3"/>
  <c r="B16" i="3"/>
  <c r="C16" i="3"/>
  <c r="D16" i="3"/>
  <c r="E16" i="3"/>
  <c r="F16" i="3"/>
  <c r="G16" i="3"/>
  <c r="H16" i="3"/>
  <c r="I16" i="3"/>
  <c r="J16" i="3"/>
  <c r="K16" i="3"/>
  <c r="L16" i="3"/>
  <c r="M16" i="3"/>
  <c r="B17" i="3"/>
  <c r="C17" i="3"/>
  <c r="D17" i="3"/>
  <c r="E17" i="3"/>
  <c r="F17" i="3"/>
  <c r="G17" i="3"/>
  <c r="H17" i="3"/>
  <c r="I17" i="3"/>
  <c r="J17" i="3"/>
  <c r="K17" i="3"/>
  <c r="L17" i="3"/>
  <c r="M17" i="3"/>
  <c r="B18" i="3"/>
  <c r="C18" i="3"/>
  <c r="D18" i="3"/>
  <c r="E18" i="3"/>
  <c r="F18" i="3"/>
  <c r="G18" i="3"/>
  <c r="H18" i="3"/>
  <c r="I18" i="3"/>
  <c r="J18" i="3"/>
  <c r="K18" i="3"/>
  <c r="L18" i="3"/>
  <c r="M18" i="3"/>
  <c r="B19" i="3"/>
  <c r="C19" i="3"/>
  <c r="D19" i="3"/>
  <c r="E19" i="3"/>
  <c r="F19" i="3"/>
  <c r="G19" i="3"/>
  <c r="H19" i="3"/>
  <c r="I19" i="3"/>
  <c r="J19" i="3"/>
  <c r="K19" i="3"/>
  <c r="L19" i="3"/>
  <c r="M19" i="3"/>
  <c r="B20" i="3"/>
  <c r="C20" i="3"/>
  <c r="D20" i="3"/>
  <c r="E20" i="3"/>
  <c r="F20" i="3"/>
  <c r="G20" i="3"/>
  <c r="H20" i="3"/>
  <c r="I20" i="3"/>
  <c r="J20" i="3"/>
  <c r="K20" i="3"/>
  <c r="L20" i="3"/>
  <c r="M20" i="3"/>
  <c r="B21" i="3"/>
  <c r="C21" i="3"/>
  <c r="D21" i="3"/>
  <c r="E21" i="3"/>
  <c r="F21" i="3"/>
  <c r="G21" i="3"/>
  <c r="H21" i="3"/>
  <c r="I21" i="3"/>
  <c r="J21" i="3"/>
  <c r="K21" i="3"/>
  <c r="L21" i="3"/>
  <c r="M21" i="3"/>
  <c r="J15" i="3"/>
  <c r="K15" i="3"/>
  <c r="L15" i="3"/>
  <c r="M15" i="3"/>
  <c r="C15" i="3"/>
  <c r="D15" i="3"/>
  <c r="E15" i="3"/>
  <c r="F15" i="3"/>
  <c r="G15" i="3"/>
  <c r="H15" i="3"/>
  <c r="I15" i="3"/>
  <c r="B15" i="3"/>
  <c r="B15" i="2"/>
  <c r="B28" i="2"/>
  <c r="C27" i="2"/>
  <c r="D27" i="2"/>
  <c r="E27" i="2"/>
  <c r="F27" i="2"/>
  <c r="J27" i="2"/>
  <c r="K27" i="2"/>
  <c r="L27" i="2"/>
  <c r="M27" i="2"/>
  <c r="C28" i="2"/>
  <c r="B29" i="2"/>
  <c r="C29" i="2"/>
  <c r="D29" i="2"/>
  <c r="E29" i="2"/>
  <c r="F29" i="2"/>
  <c r="G29" i="2"/>
  <c r="H29" i="2"/>
  <c r="I29" i="2"/>
  <c r="J29" i="2"/>
  <c r="K29" i="2"/>
  <c r="L29" i="2"/>
  <c r="M29" i="2"/>
  <c r="B30" i="2"/>
  <c r="C30" i="2"/>
  <c r="D30" i="2"/>
  <c r="E30" i="2"/>
  <c r="F30" i="2"/>
  <c r="G30" i="2"/>
  <c r="H30" i="2"/>
  <c r="I30" i="2"/>
  <c r="J30" i="2"/>
  <c r="K30" i="2"/>
  <c r="L30" i="2"/>
  <c r="M30" i="2"/>
  <c r="B31" i="2"/>
  <c r="C31" i="2"/>
  <c r="D31" i="2"/>
  <c r="E31" i="2"/>
  <c r="F31" i="2"/>
  <c r="G31" i="2"/>
  <c r="H31" i="2"/>
  <c r="I31" i="2"/>
  <c r="J31" i="2"/>
  <c r="K31" i="2"/>
  <c r="L31" i="2"/>
  <c r="M31" i="2"/>
  <c r="B32" i="2"/>
  <c r="C32" i="2"/>
  <c r="D32" i="2"/>
  <c r="E32" i="2"/>
  <c r="F32" i="2"/>
  <c r="G32" i="2"/>
  <c r="H32" i="2"/>
  <c r="I32" i="2"/>
  <c r="J32" i="2"/>
  <c r="K32" i="2"/>
  <c r="L32" i="2"/>
  <c r="M32" i="2"/>
  <c r="B33" i="2"/>
  <c r="C33" i="2"/>
  <c r="D33" i="2"/>
  <c r="E33" i="2"/>
  <c r="F33" i="2"/>
  <c r="G33" i="2"/>
  <c r="H33" i="2"/>
  <c r="I33" i="2"/>
  <c r="J33" i="2"/>
  <c r="K33" i="2"/>
  <c r="L33" i="2"/>
  <c r="M33" i="2"/>
  <c r="B34" i="2"/>
  <c r="C34" i="2"/>
  <c r="D34" i="2"/>
  <c r="E34" i="2"/>
  <c r="F34" i="2"/>
  <c r="G34" i="2"/>
  <c r="H34" i="2"/>
  <c r="I34" i="2"/>
  <c r="J34" i="2"/>
  <c r="K34" i="2"/>
  <c r="L34" i="2"/>
  <c r="M34" i="2"/>
  <c r="D28" i="2"/>
  <c r="E28" i="2"/>
  <c r="F28" i="2"/>
  <c r="G28" i="2"/>
  <c r="H28" i="2"/>
  <c r="I28" i="2"/>
  <c r="J28" i="2"/>
  <c r="K28" i="2"/>
  <c r="L28" i="2"/>
  <c r="M28" i="2"/>
  <c r="B16" i="2"/>
  <c r="C16" i="2"/>
  <c r="D16" i="2"/>
  <c r="E16" i="2"/>
  <c r="F16" i="2"/>
  <c r="G16" i="2"/>
  <c r="H16" i="2"/>
  <c r="I16" i="2"/>
  <c r="J16" i="2"/>
  <c r="K16" i="2"/>
  <c r="L16" i="2"/>
  <c r="M16" i="2"/>
  <c r="B17" i="2"/>
  <c r="C17" i="2"/>
  <c r="D17" i="2"/>
  <c r="E17" i="2"/>
  <c r="F17" i="2"/>
  <c r="G17" i="2"/>
  <c r="H17" i="2"/>
  <c r="I17" i="2"/>
  <c r="J17" i="2"/>
  <c r="K17" i="2"/>
  <c r="L17" i="2"/>
  <c r="M17" i="2"/>
  <c r="B18" i="2"/>
  <c r="C18" i="2"/>
  <c r="D18" i="2"/>
  <c r="E18" i="2"/>
  <c r="F18" i="2"/>
  <c r="G18" i="2"/>
  <c r="H18" i="2"/>
  <c r="I18" i="2"/>
  <c r="J18" i="2"/>
  <c r="K18" i="2"/>
  <c r="L18" i="2"/>
  <c r="M18" i="2"/>
  <c r="B19" i="2"/>
  <c r="C19" i="2"/>
  <c r="D19" i="2"/>
  <c r="E19" i="2"/>
  <c r="F19" i="2"/>
  <c r="G19" i="2"/>
  <c r="H19" i="2"/>
  <c r="I19" i="2"/>
  <c r="J19" i="2"/>
  <c r="K19" i="2"/>
  <c r="L19" i="2"/>
  <c r="M19" i="2"/>
  <c r="B20" i="2"/>
  <c r="C20" i="2"/>
  <c r="D20" i="2"/>
  <c r="E20" i="2"/>
  <c r="F20" i="2"/>
  <c r="G20" i="2"/>
  <c r="H20" i="2"/>
  <c r="I20" i="2"/>
  <c r="J20" i="2"/>
  <c r="K20" i="2"/>
  <c r="L20" i="2"/>
  <c r="M20" i="2"/>
  <c r="B21" i="2"/>
  <c r="C21" i="2"/>
  <c r="D21" i="2"/>
  <c r="E21" i="2"/>
  <c r="F21" i="2"/>
  <c r="G21" i="2"/>
  <c r="H21" i="2"/>
  <c r="I21" i="2"/>
  <c r="J21" i="2"/>
  <c r="K21" i="2"/>
  <c r="L21" i="2"/>
  <c r="M21" i="2"/>
  <c r="B22" i="2"/>
  <c r="C22" i="2"/>
  <c r="D22" i="2"/>
  <c r="E22" i="2"/>
  <c r="F22" i="2"/>
  <c r="G22" i="2"/>
  <c r="H22" i="2"/>
  <c r="I22" i="2"/>
  <c r="J22" i="2"/>
  <c r="K22" i="2"/>
  <c r="L22" i="2"/>
  <c r="M22" i="2"/>
  <c r="C15" i="2"/>
  <c r="D15" i="2"/>
  <c r="E15" i="2"/>
  <c r="F15" i="2"/>
  <c r="G15" i="2"/>
  <c r="H15" i="2"/>
  <c r="I15" i="2"/>
  <c r="J15" i="2"/>
  <c r="K15" i="2"/>
  <c r="L15" i="2"/>
  <c r="M15" i="2"/>
  <c r="J13" i="1"/>
  <c r="J14" i="1"/>
  <c r="J15" i="1"/>
  <c r="J16" i="1"/>
  <c r="J12" i="1"/>
  <c r="I13" i="1"/>
  <c r="I14" i="1"/>
  <c r="I15" i="1"/>
  <c r="I16" i="1"/>
  <c r="I17" i="1"/>
  <c r="I18" i="1"/>
  <c r="I19" i="1"/>
  <c r="I12" i="1"/>
  <c r="C15" i="8" l="1"/>
  <c r="C27" i="8" s="1"/>
  <c r="D15" i="8"/>
  <c r="D27" i="8" s="1"/>
  <c r="E15" i="8"/>
  <c r="E27" i="8" s="1"/>
  <c r="F15" i="8"/>
  <c r="F27" i="8" s="1"/>
  <c r="G15" i="8"/>
  <c r="G27" i="8" s="1"/>
  <c r="H15" i="8"/>
  <c r="H27" i="8" s="1"/>
  <c r="I15" i="8"/>
  <c r="I27" i="8" s="1"/>
  <c r="J15" i="8"/>
  <c r="J27" i="8" s="1"/>
  <c r="K15" i="8"/>
  <c r="K27" i="8" s="1"/>
  <c r="L15" i="8"/>
  <c r="L27" i="8" s="1"/>
  <c r="M15" i="8"/>
  <c r="M27" i="8" s="1"/>
  <c r="C16" i="8"/>
  <c r="C28" i="8" s="1"/>
  <c r="D16" i="8"/>
  <c r="D28" i="8" s="1"/>
  <c r="E16" i="8"/>
  <c r="E28" i="8" s="1"/>
  <c r="F16" i="8"/>
  <c r="F28" i="8" s="1"/>
  <c r="G16" i="8"/>
  <c r="G28" i="8" s="1"/>
  <c r="H16" i="8"/>
  <c r="H28" i="8" s="1"/>
  <c r="I16" i="8"/>
  <c r="I28" i="8" s="1"/>
  <c r="J16" i="8"/>
  <c r="J28" i="8" s="1"/>
  <c r="K16" i="8"/>
  <c r="K28" i="8" s="1"/>
  <c r="L16" i="8"/>
  <c r="L28" i="8" s="1"/>
  <c r="M16" i="8"/>
  <c r="M28" i="8" s="1"/>
  <c r="C17" i="8"/>
  <c r="C29" i="8" s="1"/>
  <c r="D17" i="8"/>
  <c r="D29" i="8" s="1"/>
  <c r="E17" i="8"/>
  <c r="E29" i="8" s="1"/>
  <c r="F17" i="8"/>
  <c r="G17" i="8"/>
  <c r="H17" i="8"/>
  <c r="I17" i="8"/>
  <c r="J17" i="8"/>
  <c r="K17" i="8"/>
  <c r="L17" i="8"/>
  <c r="M17" i="8"/>
  <c r="C18" i="8"/>
  <c r="C30" i="8" s="1"/>
  <c r="D18" i="8"/>
  <c r="D30" i="8" s="1"/>
  <c r="E18" i="8"/>
  <c r="E30" i="8" s="1"/>
  <c r="F18" i="8"/>
  <c r="F30" i="8" s="1"/>
  <c r="G18" i="8"/>
  <c r="G30" i="8" s="1"/>
  <c r="H18" i="8"/>
  <c r="H30" i="8" s="1"/>
  <c r="I18" i="8"/>
  <c r="I30" i="8" s="1"/>
  <c r="J18" i="8"/>
  <c r="J30" i="8" s="1"/>
  <c r="K18" i="8"/>
  <c r="K30" i="8" s="1"/>
  <c r="L18" i="8"/>
  <c r="L30" i="8" s="1"/>
  <c r="M18" i="8"/>
  <c r="M30" i="8" s="1"/>
  <c r="C19" i="8"/>
  <c r="C31" i="8" s="1"/>
  <c r="D19" i="8"/>
  <c r="D31" i="8" s="1"/>
  <c r="E19" i="8"/>
  <c r="E31" i="8" s="1"/>
  <c r="F19" i="8"/>
  <c r="F31" i="8" s="1"/>
  <c r="G19" i="8"/>
  <c r="G31" i="8" s="1"/>
  <c r="H19" i="8"/>
  <c r="H31" i="8" s="1"/>
  <c r="I19" i="8"/>
  <c r="I31" i="8" s="1"/>
  <c r="J19" i="8"/>
  <c r="J31" i="8" s="1"/>
  <c r="K19" i="8"/>
  <c r="K31" i="8" s="1"/>
  <c r="L19" i="8"/>
  <c r="L31" i="8" s="1"/>
  <c r="M19" i="8"/>
  <c r="M31" i="8" s="1"/>
  <c r="C20" i="8"/>
  <c r="C32" i="8" s="1"/>
  <c r="D20" i="8"/>
  <c r="D32" i="8" s="1"/>
  <c r="E20" i="8"/>
  <c r="E32" i="8" s="1"/>
  <c r="F20" i="8"/>
  <c r="G20" i="8"/>
  <c r="H20" i="8"/>
  <c r="I20" i="8"/>
  <c r="J20" i="8"/>
  <c r="K20" i="8"/>
  <c r="L20" i="8"/>
  <c r="M20" i="8"/>
  <c r="C21" i="8"/>
  <c r="D21" i="8"/>
  <c r="E21" i="8"/>
  <c r="F21" i="8"/>
  <c r="G21" i="8"/>
  <c r="H21" i="8"/>
  <c r="I21" i="8"/>
  <c r="J21" i="8"/>
  <c r="K21" i="8"/>
  <c r="L21" i="8"/>
  <c r="M21" i="8"/>
  <c r="C22" i="8"/>
  <c r="D22" i="8"/>
  <c r="E22" i="8"/>
  <c r="F22" i="8"/>
  <c r="G22" i="8"/>
  <c r="H22" i="8"/>
  <c r="I22" i="8"/>
  <c r="J22" i="8"/>
  <c r="K22" i="8"/>
  <c r="L22" i="8"/>
  <c r="M22" i="8"/>
  <c r="B16" i="8"/>
  <c r="B28" i="8" s="1"/>
  <c r="B17" i="8"/>
  <c r="B29" i="8" s="1"/>
  <c r="B18" i="8"/>
  <c r="B30" i="8" s="1"/>
  <c r="B19" i="8"/>
  <c r="B31" i="8" s="1"/>
  <c r="B20" i="8"/>
  <c r="B32" i="8" s="1"/>
  <c r="B21" i="8"/>
  <c r="B22" i="8"/>
  <c r="B15" i="8"/>
  <c r="B27" i="8" s="1"/>
  <c r="M22" i="7" l="1"/>
  <c r="L22" i="7"/>
  <c r="K22" i="7"/>
  <c r="J22" i="7"/>
  <c r="I22" i="7"/>
  <c r="H22" i="7"/>
  <c r="G22" i="7"/>
  <c r="F22" i="7"/>
  <c r="E22" i="7"/>
  <c r="D22" i="7"/>
  <c r="C22" i="7"/>
  <c r="B22" i="7"/>
  <c r="M21" i="7"/>
  <c r="L21" i="7"/>
  <c r="K21" i="7"/>
  <c r="J21" i="7"/>
  <c r="I21" i="7"/>
  <c r="H21" i="7"/>
  <c r="G21" i="7"/>
  <c r="F21" i="7"/>
  <c r="E21" i="7"/>
  <c r="D21" i="7"/>
  <c r="C21" i="7"/>
  <c r="B21" i="7"/>
  <c r="M20" i="7"/>
  <c r="L20" i="7"/>
  <c r="K20" i="7"/>
  <c r="J20" i="7"/>
  <c r="I20" i="7"/>
  <c r="H20" i="7"/>
  <c r="G20" i="7"/>
  <c r="F20" i="7"/>
  <c r="E20" i="7"/>
  <c r="D20" i="7"/>
  <c r="C20" i="7"/>
  <c r="B20" i="7"/>
  <c r="M19" i="7"/>
  <c r="L19" i="7"/>
  <c r="K19" i="7"/>
  <c r="J19" i="7"/>
  <c r="I19" i="7"/>
  <c r="H19" i="7"/>
  <c r="G19" i="7"/>
  <c r="F19" i="7"/>
  <c r="E19" i="7"/>
  <c r="D19" i="7"/>
  <c r="C19" i="7"/>
  <c r="B19" i="7"/>
  <c r="M18" i="7"/>
  <c r="L18" i="7"/>
  <c r="K18" i="7"/>
  <c r="J18" i="7"/>
  <c r="I18" i="7"/>
  <c r="H18" i="7"/>
  <c r="G18" i="7"/>
  <c r="F18" i="7"/>
  <c r="E18" i="7"/>
  <c r="D18" i="7"/>
  <c r="C18" i="7"/>
  <c r="B18" i="7"/>
  <c r="M17" i="7"/>
  <c r="M29" i="7" s="1"/>
  <c r="L17" i="7"/>
  <c r="L29" i="7" s="1"/>
  <c r="K17" i="7"/>
  <c r="K29" i="7" s="1"/>
  <c r="J17" i="7"/>
  <c r="J29" i="7" s="1"/>
  <c r="I17" i="7"/>
  <c r="H17" i="7"/>
  <c r="G17" i="7"/>
  <c r="F17" i="7"/>
  <c r="E17" i="7"/>
  <c r="D17" i="7"/>
  <c r="C17" i="7"/>
  <c r="B17" i="7"/>
  <c r="M16" i="7"/>
  <c r="M28" i="7" s="1"/>
  <c r="L16" i="7"/>
  <c r="L28" i="7" s="1"/>
  <c r="K16" i="7"/>
  <c r="K28" i="7" s="1"/>
  <c r="J16" i="7"/>
  <c r="J28" i="7" s="1"/>
  <c r="I16" i="7"/>
  <c r="I28" i="7" s="1"/>
  <c r="H16" i="7"/>
  <c r="H28" i="7" s="1"/>
  <c r="G16" i="7"/>
  <c r="G28" i="7" s="1"/>
  <c r="F16" i="7"/>
  <c r="F28" i="7" s="1"/>
  <c r="E16" i="7"/>
  <c r="E28" i="7" s="1"/>
  <c r="D16" i="7"/>
  <c r="D28" i="7" s="1"/>
  <c r="C16" i="7"/>
  <c r="C28" i="7" s="1"/>
  <c r="B16" i="7"/>
  <c r="B28" i="7" s="1"/>
  <c r="M15" i="7"/>
  <c r="M27" i="7" s="1"/>
  <c r="L15" i="7"/>
  <c r="L27" i="7" s="1"/>
  <c r="K15" i="7"/>
  <c r="K27" i="7" s="1"/>
  <c r="J15" i="7"/>
  <c r="J27" i="7" s="1"/>
  <c r="I15" i="7"/>
  <c r="I27" i="7" s="1"/>
  <c r="H15" i="7"/>
  <c r="H27" i="7" s="1"/>
  <c r="G15" i="7"/>
  <c r="G27" i="7" s="1"/>
  <c r="F15" i="7"/>
  <c r="F27" i="7" s="1"/>
  <c r="E15" i="7"/>
  <c r="E27" i="7" s="1"/>
  <c r="D15" i="7"/>
  <c r="D27" i="7" s="1"/>
  <c r="C15" i="7"/>
  <c r="C27" i="7" s="1"/>
  <c r="B15" i="7"/>
  <c r="B27" i="7" s="1"/>
  <c r="M22" i="6"/>
  <c r="L22" i="6"/>
  <c r="K22" i="6"/>
  <c r="J22" i="6"/>
  <c r="I22" i="6"/>
  <c r="H22" i="6"/>
  <c r="G22" i="6"/>
  <c r="F22" i="6"/>
  <c r="E22" i="6"/>
  <c r="D22" i="6"/>
  <c r="C22" i="6"/>
  <c r="B22" i="6"/>
  <c r="M21" i="6"/>
  <c r="L21" i="6"/>
  <c r="K21" i="6"/>
  <c r="J21" i="6"/>
  <c r="I21" i="6"/>
  <c r="H21" i="6"/>
  <c r="G21" i="6"/>
  <c r="F21" i="6"/>
  <c r="E21" i="6"/>
  <c r="D21" i="6"/>
  <c r="C21" i="6"/>
  <c r="B21" i="6"/>
  <c r="M20" i="6"/>
  <c r="L20" i="6"/>
  <c r="K20" i="6"/>
  <c r="J20" i="6"/>
  <c r="I20" i="6"/>
  <c r="H20" i="6"/>
  <c r="G20" i="6"/>
  <c r="F20" i="6"/>
  <c r="E20" i="6"/>
  <c r="E32" i="6" s="1"/>
  <c r="D20" i="6"/>
  <c r="D32" i="6" s="1"/>
  <c r="C20" i="6"/>
  <c r="C32" i="6" s="1"/>
  <c r="B20" i="6"/>
  <c r="B32" i="6" s="1"/>
  <c r="M19" i="6"/>
  <c r="M31" i="6" s="1"/>
  <c r="L19" i="6"/>
  <c r="L31" i="6" s="1"/>
  <c r="K19" i="6"/>
  <c r="K31" i="6" s="1"/>
  <c r="J19" i="6"/>
  <c r="J31" i="6" s="1"/>
  <c r="I19" i="6"/>
  <c r="I31" i="6" s="1"/>
  <c r="H19" i="6"/>
  <c r="H31" i="6" s="1"/>
  <c r="G19" i="6"/>
  <c r="G31" i="6" s="1"/>
  <c r="F19" i="6"/>
  <c r="F31" i="6" s="1"/>
  <c r="E19" i="6"/>
  <c r="E31" i="6" s="1"/>
  <c r="D19" i="6"/>
  <c r="C19" i="6"/>
  <c r="C31" i="6" s="1"/>
  <c r="B19" i="6"/>
  <c r="M18" i="6"/>
  <c r="M30" i="6" s="1"/>
  <c r="L18" i="6"/>
  <c r="K18" i="6"/>
  <c r="K30" i="6" s="1"/>
  <c r="J18" i="6"/>
  <c r="J30" i="6" s="1"/>
  <c r="I18" i="6"/>
  <c r="I30" i="6" s="1"/>
  <c r="H18" i="6"/>
  <c r="G18" i="6"/>
  <c r="G30" i="6" s="1"/>
  <c r="F18" i="6"/>
  <c r="F30" i="6" s="1"/>
  <c r="E18" i="6"/>
  <c r="E30" i="6" s="1"/>
  <c r="D18" i="6"/>
  <c r="C18" i="6"/>
  <c r="B18" i="6"/>
  <c r="B30" i="6" s="1"/>
  <c r="M17" i="6"/>
  <c r="L17" i="6"/>
  <c r="K17" i="6"/>
  <c r="J17" i="6"/>
  <c r="I17" i="6"/>
  <c r="H17" i="6"/>
  <c r="G17" i="6"/>
  <c r="F17" i="6"/>
  <c r="E17" i="6"/>
  <c r="E29" i="6" s="1"/>
  <c r="D17" i="6"/>
  <c r="D29" i="6" s="1"/>
  <c r="C17" i="6"/>
  <c r="C29" i="6" s="1"/>
  <c r="B17" i="6"/>
  <c r="B29" i="6" s="1"/>
  <c r="M16" i="6"/>
  <c r="L16" i="6"/>
  <c r="K16" i="6"/>
  <c r="K28" i="6" s="1"/>
  <c r="J16" i="6"/>
  <c r="J28" i="6" s="1"/>
  <c r="I16" i="6"/>
  <c r="I28" i="6" s="1"/>
  <c r="H16" i="6"/>
  <c r="H28" i="6" s="1"/>
  <c r="G16" i="6"/>
  <c r="G28" i="6" s="1"/>
  <c r="F16" i="6"/>
  <c r="F28" i="6" s="1"/>
  <c r="E16" i="6"/>
  <c r="E28" i="6" s="1"/>
  <c r="D16" i="6"/>
  <c r="D28" i="6" s="1"/>
  <c r="C16" i="6"/>
  <c r="C28" i="6" s="1"/>
  <c r="B16" i="6"/>
  <c r="M15" i="6"/>
  <c r="L15" i="6"/>
  <c r="K15" i="6"/>
  <c r="J15" i="6"/>
  <c r="I15" i="6"/>
  <c r="H15" i="6"/>
  <c r="H27" i="6" s="1"/>
  <c r="G15" i="6"/>
  <c r="G27" i="6" s="1"/>
  <c r="F15" i="6"/>
  <c r="F27" i="6" s="1"/>
  <c r="E15" i="6"/>
  <c r="E27" i="6" s="1"/>
  <c r="D15" i="6"/>
  <c r="D27" i="6" s="1"/>
  <c r="C15" i="6"/>
  <c r="B15" i="6"/>
  <c r="H34" i="5"/>
  <c r="H33" i="5"/>
  <c r="E32" i="5"/>
  <c r="I31" i="5"/>
  <c r="F31" i="5"/>
  <c r="L30" i="5"/>
  <c r="D30" i="5"/>
  <c r="L29" i="5"/>
  <c r="G29" i="5"/>
  <c r="J28" i="5"/>
  <c r="I28" i="5"/>
  <c r="F28" i="5"/>
  <c r="L22" i="5"/>
  <c r="L34" i="5" s="1"/>
  <c r="K22" i="5"/>
  <c r="K34" i="5" s="1"/>
  <c r="J22" i="5"/>
  <c r="J34" i="5" s="1"/>
  <c r="I22" i="5"/>
  <c r="I34" i="5" s="1"/>
  <c r="H22" i="5"/>
  <c r="G22" i="5"/>
  <c r="G34" i="5" s="1"/>
  <c r="F22" i="5"/>
  <c r="F34" i="5" s="1"/>
  <c r="E22" i="5"/>
  <c r="E34" i="5" s="1"/>
  <c r="D22" i="5"/>
  <c r="C22" i="5"/>
  <c r="C34" i="5" s="1"/>
  <c r="B22" i="5"/>
  <c r="L21" i="5"/>
  <c r="L33" i="5" s="1"/>
  <c r="K21" i="5"/>
  <c r="K33" i="5" s="1"/>
  <c r="J21" i="5"/>
  <c r="J33" i="5" s="1"/>
  <c r="I21" i="5"/>
  <c r="I33" i="5" s="1"/>
  <c r="H21" i="5"/>
  <c r="G21" i="5"/>
  <c r="G33" i="5" s="1"/>
  <c r="F21" i="5"/>
  <c r="F33" i="5" s="1"/>
  <c r="E21" i="5"/>
  <c r="E33" i="5" s="1"/>
  <c r="D21" i="5"/>
  <c r="D33" i="5" s="1"/>
  <c r="C21" i="5"/>
  <c r="C33" i="5" s="1"/>
  <c r="B21" i="5"/>
  <c r="B33" i="5" s="1"/>
  <c r="L20" i="5"/>
  <c r="K20" i="5"/>
  <c r="J20" i="5"/>
  <c r="J32" i="5" s="1"/>
  <c r="I20" i="5"/>
  <c r="I32" i="5" s="1"/>
  <c r="H20" i="5"/>
  <c r="H32" i="5" s="1"/>
  <c r="G20" i="5"/>
  <c r="G32" i="5" s="1"/>
  <c r="F20" i="5"/>
  <c r="F32" i="5" s="1"/>
  <c r="E20" i="5"/>
  <c r="D20" i="5"/>
  <c r="D32" i="5" s="1"/>
  <c r="C20" i="5"/>
  <c r="C32" i="5" s="1"/>
  <c r="B20" i="5"/>
  <c r="L19" i="5"/>
  <c r="K19" i="5"/>
  <c r="J19" i="5"/>
  <c r="J31" i="5" s="1"/>
  <c r="I19" i="5"/>
  <c r="H19" i="5"/>
  <c r="H31" i="5" s="1"/>
  <c r="G19" i="5"/>
  <c r="G31" i="5" s="1"/>
  <c r="F19" i="5"/>
  <c r="E19" i="5"/>
  <c r="E31" i="5" s="1"/>
  <c r="D19" i="5"/>
  <c r="D31" i="5" s="1"/>
  <c r="C19" i="5"/>
  <c r="C31" i="5" s="1"/>
  <c r="B19" i="5"/>
  <c r="B31" i="5" s="1"/>
  <c r="L18" i="5"/>
  <c r="K18" i="5"/>
  <c r="K30" i="5" s="1"/>
  <c r="J18" i="5"/>
  <c r="J30" i="5" s="1"/>
  <c r="I18" i="5"/>
  <c r="I30" i="5" s="1"/>
  <c r="H18" i="5"/>
  <c r="H30" i="5" s="1"/>
  <c r="G18" i="5"/>
  <c r="G30" i="5" s="1"/>
  <c r="F18" i="5"/>
  <c r="F30" i="5" s="1"/>
  <c r="E18" i="5"/>
  <c r="E30" i="5" s="1"/>
  <c r="D18" i="5"/>
  <c r="C18" i="5"/>
  <c r="C30" i="5" s="1"/>
  <c r="B18" i="5"/>
  <c r="B30" i="5" s="1"/>
  <c r="L17" i="5"/>
  <c r="K17" i="5"/>
  <c r="K29" i="5" s="1"/>
  <c r="J17" i="5"/>
  <c r="J29" i="5" s="1"/>
  <c r="I17" i="5"/>
  <c r="I29" i="5" s="1"/>
  <c r="H17" i="5"/>
  <c r="H29" i="5" s="1"/>
  <c r="G17" i="5"/>
  <c r="F17" i="5"/>
  <c r="F29" i="5" s="1"/>
  <c r="E17" i="5"/>
  <c r="E29" i="5" s="1"/>
  <c r="D17" i="5"/>
  <c r="D29" i="5" s="1"/>
  <c r="C17" i="5"/>
  <c r="C29" i="5" s="1"/>
  <c r="B17" i="5"/>
  <c r="B29" i="5" s="1"/>
  <c r="L16" i="5"/>
  <c r="K16" i="5"/>
  <c r="K28" i="5" s="1"/>
  <c r="J16" i="5"/>
  <c r="I16" i="5"/>
  <c r="H16" i="5"/>
  <c r="H28" i="5" s="1"/>
  <c r="G16" i="5"/>
  <c r="G28" i="5" s="1"/>
  <c r="F16" i="5"/>
  <c r="E16" i="5"/>
  <c r="D16" i="5"/>
  <c r="D28" i="5" s="1"/>
  <c r="C16" i="5"/>
  <c r="C28" i="5" s="1"/>
  <c r="B16" i="5"/>
  <c r="B28" i="5" s="1"/>
  <c r="L15" i="5"/>
  <c r="K15" i="5"/>
  <c r="J15" i="5"/>
  <c r="J27" i="5" s="1"/>
  <c r="I15" i="5"/>
  <c r="I27" i="5" s="1"/>
  <c r="H15" i="5"/>
  <c r="H27" i="5" s="1"/>
  <c r="G15" i="5"/>
  <c r="G27" i="5" s="1"/>
  <c r="F15" i="5"/>
  <c r="F27" i="5" s="1"/>
  <c r="E15" i="5"/>
  <c r="D15" i="5"/>
  <c r="D27" i="5" s="1"/>
  <c r="C15" i="5"/>
  <c r="C27" i="5" s="1"/>
  <c r="B15" i="5"/>
  <c r="F28" i="4"/>
  <c r="J28" i="4"/>
  <c r="E30" i="4"/>
  <c r="I30" i="4"/>
  <c r="J31" i="4"/>
  <c r="K32" i="4"/>
  <c r="E33" i="4"/>
  <c r="I33" i="4"/>
  <c r="M22" i="4"/>
  <c r="L22" i="4"/>
  <c r="K22" i="4"/>
  <c r="K34" i="4" s="1"/>
  <c r="J22" i="4"/>
  <c r="J34" i="4" s="1"/>
  <c r="I22" i="4"/>
  <c r="I34" i="4" s="1"/>
  <c r="H22" i="4"/>
  <c r="G22" i="4"/>
  <c r="G34" i="4" s="1"/>
  <c r="F22" i="4"/>
  <c r="F34" i="4" s="1"/>
  <c r="E22" i="4"/>
  <c r="E34" i="4" s="1"/>
  <c r="D22" i="4"/>
  <c r="D34" i="4" s="1"/>
  <c r="C22" i="4"/>
  <c r="C34" i="4" s="1"/>
  <c r="B22" i="4"/>
  <c r="M21" i="4"/>
  <c r="L21" i="4"/>
  <c r="K21" i="4"/>
  <c r="K33" i="4" s="1"/>
  <c r="J21" i="4"/>
  <c r="J33" i="4" s="1"/>
  <c r="I21" i="4"/>
  <c r="H21" i="4"/>
  <c r="H33" i="4" s="1"/>
  <c r="G21" i="4"/>
  <c r="G33" i="4" s="1"/>
  <c r="F21" i="4"/>
  <c r="F33" i="4" s="1"/>
  <c r="E21" i="4"/>
  <c r="D21" i="4"/>
  <c r="D33" i="4" s="1"/>
  <c r="C21" i="4"/>
  <c r="C33" i="4" s="1"/>
  <c r="B21" i="4"/>
  <c r="M20" i="4"/>
  <c r="L20" i="4"/>
  <c r="L32" i="4" s="1"/>
  <c r="K20" i="4"/>
  <c r="J20" i="4"/>
  <c r="J32" i="4" s="1"/>
  <c r="I20" i="4"/>
  <c r="I32" i="4" s="1"/>
  <c r="H20" i="4"/>
  <c r="H32" i="4" s="1"/>
  <c r="G20" i="4"/>
  <c r="G32" i="4" s="1"/>
  <c r="F20" i="4"/>
  <c r="F32" i="4" s="1"/>
  <c r="E20" i="4"/>
  <c r="E32" i="4" s="1"/>
  <c r="D20" i="4"/>
  <c r="D32" i="4" s="1"/>
  <c r="C20" i="4"/>
  <c r="C32" i="4" s="1"/>
  <c r="B20" i="4"/>
  <c r="B32" i="4" s="1"/>
  <c r="M19" i="4"/>
  <c r="L19" i="4"/>
  <c r="L31" i="4" s="1"/>
  <c r="K19" i="4"/>
  <c r="K31" i="4" s="1"/>
  <c r="J19" i="4"/>
  <c r="I19" i="4"/>
  <c r="I31" i="4" s="1"/>
  <c r="H19" i="4"/>
  <c r="H31" i="4" s="1"/>
  <c r="G19" i="4"/>
  <c r="G31" i="4" s="1"/>
  <c r="F19" i="4"/>
  <c r="F31" i="4" s="1"/>
  <c r="E19" i="4"/>
  <c r="E31" i="4" s="1"/>
  <c r="D19" i="4"/>
  <c r="D31" i="4" s="1"/>
  <c r="C19" i="4"/>
  <c r="C31" i="4" s="1"/>
  <c r="B19" i="4"/>
  <c r="B31" i="4" s="1"/>
  <c r="M18" i="4"/>
  <c r="L18" i="4"/>
  <c r="L30" i="4" s="1"/>
  <c r="K18" i="4"/>
  <c r="K30" i="4" s="1"/>
  <c r="J18" i="4"/>
  <c r="J30" i="4" s="1"/>
  <c r="I18" i="4"/>
  <c r="H18" i="4"/>
  <c r="H30" i="4" s="1"/>
  <c r="G18" i="4"/>
  <c r="G30" i="4" s="1"/>
  <c r="F18" i="4"/>
  <c r="F30" i="4" s="1"/>
  <c r="E18" i="4"/>
  <c r="D18" i="4"/>
  <c r="D30" i="4" s="1"/>
  <c r="C18" i="4"/>
  <c r="C30" i="4" s="1"/>
  <c r="B18" i="4"/>
  <c r="B30" i="4" s="1"/>
  <c r="M17" i="4"/>
  <c r="L17" i="4"/>
  <c r="L29" i="4" s="1"/>
  <c r="K17" i="4"/>
  <c r="K29" i="4" s="1"/>
  <c r="J17" i="4"/>
  <c r="J29" i="4" s="1"/>
  <c r="I17" i="4"/>
  <c r="I29" i="4" s="1"/>
  <c r="H17" i="4"/>
  <c r="H29" i="4" s="1"/>
  <c r="G17" i="4"/>
  <c r="G29" i="4" s="1"/>
  <c r="F17" i="4"/>
  <c r="F29" i="4" s="1"/>
  <c r="E17" i="4"/>
  <c r="E29" i="4" s="1"/>
  <c r="D17" i="4"/>
  <c r="D29" i="4" s="1"/>
  <c r="C17" i="4"/>
  <c r="C29" i="4" s="1"/>
  <c r="B17" i="4"/>
  <c r="B29" i="4" s="1"/>
  <c r="M16" i="4"/>
  <c r="L16" i="4"/>
  <c r="K16" i="4"/>
  <c r="K28" i="4" s="1"/>
  <c r="J16" i="4"/>
  <c r="I16" i="4"/>
  <c r="I28" i="4" s="1"/>
  <c r="H16" i="4"/>
  <c r="H28" i="4" s="1"/>
  <c r="G16" i="4"/>
  <c r="G28" i="4" s="1"/>
  <c r="F16" i="4"/>
  <c r="E16" i="4"/>
  <c r="E28" i="4" s="1"/>
  <c r="D16" i="4"/>
  <c r="D28" i="4" s="1"/>
  <c r="C16" i="4"/>
  <c r="C28" i="4" s="1"/>
  <c r="B16" i="4"/>
  <c r="M15" i="4"/>
  <c r="L15" i="4"/>
  <c r="K15" i="4"/>
  <c r="J15" i="4"/>
  <c r="I15" i="4"/>
  <c r="H15" i="4"/>
  <c r="G15" i="4"/>
  <c r="F15" i="4"/>
  <c r="E15" i="4"/>
  <c r="D15" i="4"/>
  <c r="C15" i="4"/>
  <c r="B15" i="4"/>
  <c r="G27" i="2" l="1"/>
  <c r="H27" i="2"/>
  <c r="I27" i="2"/>
  <c r="J27" i="4" l="1"/>
  <c r="I27" i="4"/>
  <c r="H27" i="4"/>
  <c r="G27" i="4"/>
  <c r="E27" i="4"/>
  <c r="D27" i="4"/>
  <c r="C27" i="4"/>
  <c r="B27" i="4"/>
  <c r="B11" i="12"/>
  <c r="B76" i="12"/>
  <c r="B63" i="12"/>
  <c r="B50" i="12"/>
  <c r="B37" i="12"/>
  <c r="B24" i="12"/>
  <c r="B35" i="11"/>
  <c r="B35" i="10"/>
  <c r="B35" i="9"/>
  <c r="B35" i="8"/>
  <c r="B35" i="7"/>
  <c r="B35" i="6"/>
  <c r="B35" i="5"/>
  <c r="B35" i="4" l="1"/>
  <c r="B35" i="3"/>
  <c r="B3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1march2018 Picogreen plate 1 pp1, all plates" description="Connection to the '1march2018 Picogreen plate 1 pp1, all plates' query in the workbook." type="5" refreshedVersion="0" background="1">
    <dbPr connection="Provider=Microsoft.Mashup.OleDb.1;Data Source=$Workbook$;Location=1march2018 Picogreen plate 1 pp1, all plates;Extended Properties=&quot;&quot;" command="SELECT * FROM [1march2018 Picogreen plate 1 pp1, all plates]"/>
  </connection>
  <connection id="2" xr16:uid="{00000000-0015-0000-FFFF-FFFF01000000}" keepAlive="1" name="Query - 1march2018 Picogreen plate 3 pp3" description="Connection to the '1march2018 Picogreen plate 3 pp3' query in the workbook." type="5" refreshedVersion="0" background="1">
    <dbPr connection="Provider=Microsoft.Mashup.OleDb.1;Data Source=$Workbook$;Location=1march2018 Picogreen plate 3 pp3;Extended Properties=&quot;&quot;" command="SELECT * FROM [1march2018 Picogreen plate 3 pp3]"/>
  </connection>
  <connection id="3" xr16:uid="{00000000-0015-0000-FFFF-FFFF02000000}" keepAlive="1" name="Query - 1march2018 Picogreen plate 4 pp4" description="Connection to the '1march2018 Picogreen plate 4 pp4' query in the workbook." type="5" refreshedVersion="0" background="1">
    <dbPr connection="Provider=Microsoft.Mashup.OleDb.1;Data Source=$Workbook$;Location=1march2018 Picogreen plate 4 pp4;Extended Properties=&quot;&quot;" command="SELECT * FROM [1march2018 Picogreen plate 4 pp4]"/>
  </connection>
  <connection id="4" xr16:uid="{00000000-0015-0000-FFFF-FFFF03000000}" keepAlive="1" name="Query - 1march2018 Picogreen plate 5 pp5" description="Connection to the '1march2018 Picogreen plate 5 pp5' query in the workbook." type="5" refreshedVersion="0" background="1">
    <dbPr connection="Provider=Microsoft.Mashup.OleDb.1;Data Source=$Workbook$;Location=1march2018 Picogreen plate 5 pp5;Extended Properties=&quot;&quot;" command="SELECT * FROM [1march2018 Picogreen plate 5 pp5]"/>
  </connection>
  <connection id="5" xr16:uid="{00000000-0015-0000-FFFF-FFFF04000000}" keepAlive="1" name="Query - 1march2018 Picogreen plate 6 pp5 stds" description="Connection to the '1march2018 Picogreen plate 6 pp5 stds' query in the workbook." type="5" refreshedVersion="0" background="1">
    <dbPr connection="Provider=Microsoft.Mashup.OleDb.1;Data Source=$Workbook$;Location=1march2018 Picogreen plate 6 pp5 stds;Extended Properties=&quot;&quot;" command="SELECT * FROM [1march2018 Picogreen plate 6 pp5 stds]"/>
  </connection>
  <connection id="6" xr16:uid="{00000000-0015-0000-FFFF-FFFF05000000}" keepAlive="1" name="Query - 1march2018 Picogreen plate2" description="Connection to the '1march2018 Picogreen plate2' query in the workbook." type="5" refreshedVersion="0" background="1">
    <dbPr connection="Provider=Microsoft.Mashup.OleDb.1;Data Source=$Workbook$;Location=1march2018 Picogreen plate2;Extended Properties=&quot;&quot;" command="SELECT * FROM [1march2018 Picogreen plate2]"/>
  </connection>
</connections>
</file>

<file path=xl/sharedStrings.xml><?xml version="1.0" encoding="utf-8"?>
<sst xmlns="http://schemas.openxmlformats.org/spreadsheetml/2006/main" count="548" uniqueCount="17">
  <si>
    <t>A</t>
  </si>
  <si>
    <t>485/20,528/20</t>
  </si>
  <si>
    <t>B</t>
  </si>
  <si>
    <t>C</t>
  </si>
  <si>
    <t>D</t>
  </si>
  <si>
    <t>E</t>
  </si>
  <si>
    <t>F</t>
  </si>
  <si>
    <t>G</t>
  </si>
  <si>
    <t>H</t>
  </si>
  <si>
    <t>DNA conc. (ng/ul)</t>
  </si>
  <si>
    <t>240ng Normalization vol. (ul)</t>
  </si>
  <si>
    <t>Total Vol.</t>
  </si>
  <si>
    <t>ul</t>
  </si>
  <si>
    <t>#Samples</t>
  </si>
  <si>
    <t>#Pooled</t>
  </si>
  <si>
    <t>avg</t>
  </si>
  <si>
    <t>minus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</si>
</sst>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theme="3" tint="0.79998168889431442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2" fillId="0" borderId="0"/>
  </cellStyleXfs>
  <cellXfs count="81"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4" fillId="0" borderId="4" xfId="0" applyFont="1" applyBorder="1"/>
    <xf numFmtId="0" fontId="5" fillId="0" borderId="5" xfId="0" applyFont="1" applyBorder="1" applyAlignment="1">
      <alignment horizontal="center" vertical="center" wrapText="1"/>
    </xf>
    <xf numFmtId="0" fontId="6" fillId="0" borderId="0" xfId="0" applyFont="1"/>
    <xf numFmtId="0" fontId="7" fillId="0" borderId="6" xfId="0" applyFont="1" applyBorder="1" applyAlignment="1">
      <alignment horizontal="left" vertical="center" wrapText="1"/>
    </xf>
    <xf numFmtId="2" fontId="8" fillId="0" borderId="7" xfId="0" applyNumberFormat="1" applyFont="1" applyBorder="1" applyAlignment="1">
      <alignment horizontal="center" vertical="center" wrapText="1"/>
    </xf>
    <xf numFmtId="2" fontId="9" fillId="0" borderId="8" xfId="0" applyNumberFormat="1" applyFont="1" applyBorder="1" applyAlignment="1">
      <alignment horizontal="center" vertical="center" wrapText="1"/>
    </xf>
    <xf numFmtId="2" fontId="10" fillId="0" borderId="9" xfId="0" applyNumberFormat="1" applyFont="1" applyBorder="1" applyAlignment="1">
      <alignment horizontal="center" vertical="center" wrapText="1"/>
    </xf>
    <xf numFmtId="2" fontId="11" fillId="0" borderId="10" xfId="0" applyNumberFormat="1" applyFont="1" applyBorder="1" applyAlignment="1">
      <alignment horizontal="center" vertical="center" wrapText="1"/>
    </xf>
    <xf numFmtId="0" fontId="12" fillId="0" borderId="11" xfId="0" applyFont="1" applyBorder="1"/>
    <xf numFmtId="2" fontId="13" fillId="0" borderId="12" xfId="0" applyNumberFormat="1" applyFont="1" applyBorder="1" applyAlignment="1">
      <alignment horizontal="center" vertical="center" wrapText="1"/>
    </xf>
    <xf numFmtId="2" fontId="14" fillId="0" borderId="13" xfId="0" applyNumberFormat="1" applyFont="1" applyBorder="1" applyAlignment="1">
      <alignment wrapText="1"/>
    </xf>
    <xf numFmtId="0" fontId="15" fillId="0" borderId="14" xfId="0" applyFont="1" applyBorder="1" applyAlignment="1">
      <alignment horizontal="left" vertical="center"/>
    </xf>
    <xf numFmtId="0" fontId="16" fillId="0" borderId="15" xfId="0" applyFont="1" applyBorder="1"/>
    <xf numFmtId="2" fontId="17" fillId="0" borderId="16" xfId="0" applyNumberFormat="1" applyFont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left" vertical="center" wrapText="1"/>
    </xf>
    <xf numFmtId="0" fontId="19" fillId="3" borderId="18" xfId="0" applyFont="1" applyFill="1" applyBorder="1" applyAlignment="1">
      <alignment horizontal="center" vertical="center" wrapText="1"/>
    </xf>
    <xf numFmtId="0" fontId="20" fillId="0" borderId="19" xfId="0" applyFont="1" applyBorder="1"/>
    <xf numFmtId="0" fontId="21" fillId="0" borderId="0" xfId="0" applyFont="1" applyAlignment="1">
      <alignment wrapText="1"/>
    </xf>
    <xf numFmtId="0" fontId="22" fillId="0" borderId="20" xfId="0" applyFont="1" applyBorder="1"/>
    <xf numFmtId="0" fontId="24" fillId="0" borderId="22" xfId="0" applyFont="1" applyBorder="1"/>
    <xf numFmtId="2" fontId="25" fillId="0" borderId="23" xfId="0" applyNumberFormat="1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left" vertical="center" wrapText="1"/>
    </xf>
    <xf numFmtId="2" fontId="28" fillId="0" borderId="26" xfId="0" applyNumberFormat="1" applyFont="1" applyBorder="1" applyAlignment="1">
      <alignment horizontal="center" vertical="center" wrapText="1"/>
    </xf>
    <xf numFmtId="0" fontId="29" fillId="0" borderId="27" xfId="0" applyFont="1" applyBorder="1"/>
    <xf numFmtId="2" fontId="30" fillId="0" borderId="28" xfId="0" applyNumberFormat="1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2" fillId="0" borderId="29" xfId="0" applyFont="1" applyBorder="1" applyAlignment="1">
      <alignment horizontal="center" vertical="center" wrapText="1"/>
    </xf>
    <xf numFmtId="0" fontId="33" fillId="0" borderId="30" xfId="0" applyFont="1" applyBorder="1" applyAlignment="1">
      <alignment wrapText="1"/>
    </xf>
    <xf numFmtId="2" fontId="34" fillId="0" borderId="0" xfId="0" applyNumberFormat="1" applyFont="1" applyAlignment="1">
      <alignment horizontal="center" vertical="center" wrapText="1"/>
    </xf>
    <xf numFmtId="0" fontId="35" fillId="0" borderId="31" xfId="0" applyFont="1" applyBorder="1" applyAlignment="1">
      <alignment wrapText="1"/>
    </xf>
    <xf numFmtId="0" fontId="36" fillId="0" borderId="32" xfId="0" applyFont="1" applyBorder="1" applyAlignment="1">
      <alignment wrapText="1"/>
    </xf>
    <xf numFmtId="2" fontId="37" fillId="0" borderId="33" xfId="0" applyNumberFormat="1" applyFont="1" applyBorder="1" applyAlignment="1">
      <alignment horizontal="center" vertical="center" wrapText="1"/>
    </xf>
    <xf numFmtId="0" fontId="38" fillId="0" borderId="34" xfId="0" applyFont="1" applyBorder="1" applyAlignment="1">
      <alignment horizontal="left" vertical="center" wrapText="1"/>
    </xf>
    <xf numFmtId="0" fontId="39" fillId="0" borderId="0" xfId="0" applyFont="1"/>
    <xf numFmtId="0" fontId="40" fillId="0" borderId="35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0" xfId="0" applyFont="1"/>
    <xf numFmtId="1" fontId="39" fillId="0" borderId="0" xfId="0" applyNumberFormat="1" applyFont="1"/>
    <xf numFmtId="164" fontId="37" fillId="0" borderId="33" xfId="0" applyNumberFormat="1" applyFont="1" applyBorder="1" applyAlignment="1">
      <alignment horizontal="center" vertical="center" wrapText="1"/>
    </xf>
    <xf numFmtId="0" fontId="41" fillId="4" borderId="36" xfId="0" applyFont="1" applyFill="1" applyBorder="1" applyAlignment="1">
      <alignment wrapText="1"/>
    </xf>
    <xf numFmtId="0" fontId="41" fillId="0" borderId="36" xfId="0" applyFont="1" applyBorder="1" applyAlignment="1">
      <alignment wrapText="1"/>
    </xf>
    <xf numFmtId="2" fontId="37" fillId="5" borderId="33" xfId="0" applyNumberFormat="1" applyFont="1" applyFill="1" applyBorder="1" applyAlignment="1">
      <alignment horizontal="center" vertical="center" wrapText="1"/>
    </xf>
    <xf numFmtId="2" fontId="37" fillId="6" borderId="33" xfId="0" applyNumberFormat="1" applyFont="1" applyFill="1" applyBorder="1" applyAlignment="1">
      <alignment horizontal="center" vertical="center" wrapText="1"/>
    </xf>
    <xf numFmtId="0" fontId="1" fillId="7" borderId="37" xfId="0" applyFont="1" applyFill="1" applyBorder="1" applyAlignment="1">
      <alignment horizontal="center" vertical="center" wrapText="1"/>
    </xf>
    <xf numFmtId="0" fontId="1" fillId="8" borderId="37" xfId="0" applyFont="1" applyFill="1" applyBorder="1" applyAlignment="1">
      <alignment horizontal="center" vertical="center" wrapText="1"/>
    </xf>
    <xf numFmtId="0" fontId="1" fillId="9" borderId="37" xfId="0" applyFont="1" applyFill="1" applyBorder="1" applyAlignment="1">
      <alignment horizontal="center" vertical="center" wrapText="1"/>
    </xf>
    <xf numFmtId="0" fontId="1" fillId="10" borderId="37" xfId="0" applyFont="1" applyFill="1" applyBorder="1" applyAlignment="1">
      <alignment horizontal="center" vertical="center" wrapText="1"/>
    </xf>
    <xf numFmtId="0" fontId="1" fillId="11" borderId="37" xfId="0" applyFont="1" applyFill="1" applyBorder="1" applyAlignment="1">
      <alignment horizontal="center" vertical="center" wrapText="1"/>
    </xf>
    <xf numFmtId="0" fontId="1" fillId="12" borderId="37" xfId="0" applyFont="1" applyFill="1" applyBorder="1" applyAlignment="1">
      <alignment horizontal="center" vertical="center" wrapText="1"/>
    </xf>
    <xf numFmtId="0" fontId="1" fillId="13" borderId="37" xfId="0" applyFont="1" applyFill="1" applyBorder="1" applyAlignment="1">
      <alignment horizontal="center" vertical="center" wrapText="1"/>
    </xf>
    <xf numFmtId="0" fontId="1" fillId="14" borderId="37" xfId="0" applyFont="1" applyFill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/>
    </xf>
    <xf numFmtId="0" fontId="1" fillId="16" borderId="37" xfId="1" applyFont="1" applyFill="1" applyBorder="1" applyAlignment="1">
      <alignment horizontal="center" vertical="center" wrapText="1"/>
    </xf>
    <xf numFmtId="0" fontId="1" fillId="10" borderId="37" xfId="1" applyFont="1" applyFill="1" applyBorder="1" applyAlignment="1">
      <alignment horizontal="center" vertical="center" wrapText="1"/>
    </xf>
    <xf numFmtId="0" fontId="1" fillId="15" borderId="37" xfId="1" applyFont="1" applyFill="1" applyBorder="1" applyAlignment="1">
      <alignment horizontal="center" vertical="center" wrapText="1"/>
    </xf>
    <xf numFmtId="0" fontId="1" fillId="9" borderId="37" xfId="1" applyFont="1" applyFill="1" applyBorder="1" applyAlignment="1">
      <alignment horizontal="center" vertical="center" wrapText="1"/>
    </xf>
    <xf numFmtId="0" fontId="1" fillId="11" borderId="37" xfId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1" fontId="39" fillId="0" borderId="0" xfId="0" applyNumberFormat="1" applyFont="1" applyFill="1" applyBorder="1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9" fillId="0" borderId="0" xfId="0" applyFont="1" applyFill="1" applyBorder="1"/>
    <xf numFmtId="0" fontId="1" fillId="16" borderId="38" xfId="1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7" borderId="37" xfId="1" applyFont="1" applyFill="1" applyBorder="1" applyAlignment="1">
      <alignment horizontal="center" vertical="center" wrapText="1"/>
    </xf>
    <xf numFmtId="0" fontId="1" fillId="14" borderId="37" xfId="1" applyFont="1" applyFill="1" applyBorder="1" applyAlignment="1">
      <alignment horizontal="center" vertical="center" wrapText="1"/>
    </xf>
    <xf numFmtId="0" fontId="1" fillId="13" borderId="37" xfId="1" applyFont="1" applyFill="1" applyBorder="1" applyAlignment="1">
      <alignment horizontal="center" vertical="center" wrapText="1"/>
    </xf>
    <xf numFmtId="0" fontId="1" fillId="12" borderId="37" xfId="1" applyFont="1" applyFill="1" applyBorder="1" applyAlignment="1">
      <alignment horizontal="center" vertical="center" wrapText="1"/>
    </xf>
    <xf numFmtId="0" fontId="1" fillId="19" borderId="37" xfId="1" applyFont="1" applyFill="1" applyBorder="1" applyAlignment="1">
      <alignment horizontal="center" vertical="center" wrapText="1"/>
    </xf>
    <xf numFmtId="0" fontId="1" fillId="18" borderId="37" xfId="1" applyFont="1" applyFill="1" applyBorder="1" applyAlignment="1">
      <alignment horizontal="center" vertical="center" wrapText="1"/>
    </xf>
    <xf numFmtId="0" fontId="1" fillId="17" borderId="37" xfId="1" applyFont="1" applyFill="1" applyBorder="1" applyAlignment="1">
      <alignment horizontal="center" vertical="center" wrapText="1"/>
    </xf>
    <xf numFmtId="0" fontId="1" fillId="8" borderId="37" xfId="1" applyFont="1" applyFill="1" applyBorder="1" applyAlignment="1">
      <alignment horizontal="center" vertical="center" wrapText="1"/>
    </xf>
    <xf numFmtId="164" fontId="37" fillId="0" borderId="33" xfId="0" applyNumberFormat="1" applyFont="1" applyFill="1" applyBorder="1" applyAlignment="1">
      <alignment horizontal="center" vertical="center" wrapText="1"/>
    </xf>
    <xf numFmtId="0" fontId="22" fillId="0" borderId="20" xfId="0" applyFont="1" applyFill="1" applyBorder="1"/>
    <xf numFmtId="2" fontId="37" fillId="20" borderId="3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FC841F7-D00B-A047-B9E4-6503755F77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3478015006724"/>
          <c:y val="5.6553830303922289E-2"/>
          <c:w val="0.85580980711750199"/>
          <c:h val="0.831055265288100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7533185388639936"/>
                  <c:y val="0.10232467436897491"/>
                </c:manualLayout>
              </c:layout>
              <c:numFmt formatCode="General" sourceLinked="0"/>
            </c:trendlineLbl>
          </c:trendline>
          <c:xVal>
            <c:numRef>
              <c:f>std!$D$12:$D$19</c:f>
              <c:numCache>
                <c:formatCode>General</c:formatCode>
                <c:ptCount val="8"/>
                <c:pt idx="0">
                  <c:v>200</c:v>
                </c:pt>
                <c:pt idx="1">
                  <c:v>100</c:v>
                </c:pt>
                <c:pt idx="2">
                  <c:v>50</c:v>
                </c:pt>
                <c:pt idx="3">
                  <c:v>25</c:v>
                </c:pt>
                <c:pt idx="4">
                  <c:v>12.5</c:v>
                </c:pt>
                <c:pt idx="5">
                  <c:v>6.25</c:v>
                </c:pt>
                <c:pt idx="6">
                  <c:v>3.13</c:v>
                </c:pt>
                <c:pt idx="7">
                  <c:v>0</c:v>
                </c:pt>
              </c:numCache>
            </c:numRef>
          </c:xVal>
          <c:yVal>
            <c:numRef>
              <c:f>std!$J$12:$J$19</c:f>
              <c:numCache>
                <c:formatCode>General</c:formatCode>
                <c:ptCount val="8"/>
                <c:pt idx="0">
                  <c:v>46049</c:v>
                </c:pt>
                <c:pt idx="1">
                  <c:v>22263</c:v>
                </c:pt>
                <c:pt idx="2">
                  <c:v>8362</c:v>
                </c:pt>
                <c:pt idx="3">
                  <c:v>4140</c:v>
                </c:pt>
                <c:pt idx="4">
                  <c:v>3851.5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DF-4BCC-AD5F-60C0D551B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42992"/>
        <c:axId val="326822112"/>
      </c:scatterChart>
      <c:valAx>
        <c:axId val="338642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6822112"/>
        <c:crosses val="autoZero"/>
        <c:crossBetween val="midCat"/>
      </c:valAx>
      <c:valAx>
        <c:axId val="326822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8642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615950</xdr:colOff>
      <xdr:row>7</xdr:row>
      <xdr:rowOff>65087</xdr:rowOff>
    </xdr:from>
    <xdr:to>
      <xdr:col>21</xdr:col>
      <xdr:colOff>454025</xdr:colOff>
      <xdr:row>21</xdr:row>
      <xdr:rowOff>39687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workbookViewId="0">
      <selection activeCell="F38" sqref="F38"/>
    </sheetView>
  </sheetViews>
  <sheetFormatPr baseColWidth="10" defaultColWidth="10.1640625" defaultRowHeight="13.5" customHeight="1" x14ac:dyDescent="0.15"/>
  <cols>
    <col min="9" max="9" width="11.6640625" bestFit="1" customWidth="1"/>
  </cols>
  <sheetData>
    <row r="1" spans="1:14" ht="15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4"/>
    </row>
    <row r="2" spans="1:14" ht="19.5" customHeight="1" x14ac:dyDescent="0.15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7" t="s">
        <v>1</v>
      </c>
    </row>
    <row r="3" spans="1:14" ht="19.5" customHeight="1" x14ac:dyDescent="0.15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 t="s">
        <v>1</v>
      </c>
    </row>
    <row r="4" spans="1:14" ht="19.5" customHeight="1" x14ac:dyDescent="0.15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 t="s">
        <v>1</v>
      </c>
    </row>
    <row r="5" spans="1:14" ht="19.5" customHeight="1" x14ac:dyDescent="0.15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 t="s">
        <v>1</v>
      </c>
    </row>
    <row r="6" spans="1:14" ht="19.5" customHeight="1" x14ac:dyDescent="0.15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 t="s">
        <v>1</v>
      </c>
    </row>
    <row r="7" spans="1:14" ht="19.5" customHeight="1" x14ac:dyDescent="0.15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 t="s">
        <v>1</v>
      </c>
    </row>
    <row r="8" spans="1:14" ht="19.5" customHeight="1" x14ac:dyDescent="0.15">
      <c r="A8" s="19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 t="s">
        <v>1</v>
      </c>
    </row>
    <row r="9" spans="1:14" ht="19.5" customHeight="1" x14ac:dyDescent="0.15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9"/>
      <c r="N9" s="7" t="s">
        <v>1</v>
      </c>
    </row>
    <row r="10" spans="1:14" ht="15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38"/>
    </row>
    <row r="11" spans="1:14" ht="15" x14ac:dyDescent="0.2">
      <c r="A11" s="38"/>
      <c r="B11" s="38"/>
      <c r="C11" s="38"/>
      <c r="D11" s="38"/>
      <c r="E11" s="3"/>
      <c r="F11" s="38"/>
      <c r="G11" s="38"/>
      <c r="H11" s="38"/>
      <c r="I11" s="41" t="s">
        <v>15</v>
      </c>
      <c r="J11" s="41" t="s">
        <v>16</v>
      </c>
      <c r="K11" s="38"/>
      <c r="L11" s="38"/>
      <c r="M11" s="38"/>
      <c r="N11" s="38"/>
    </row>
    <row r="12" spans="1:14" ht="15" x14ac:dyDescent="0.2">
      <c r="A12" s="38"/>
      <c r="B12" s="38"/>
      <c r="C12" s="38"/>
      <c r="D12" s="1">
        <v>200</v>
      </c>
      <c r="E12" s="57">
        <v>46449</v>
      </c>
      <c r="F12" s="68">
        <v>46104</v>
      </c>
      <c r="G12" s="63"/>
      <c r="H12" s="63"/>
      <c r="I12" s="63">
        <f>(E12+F12)/2</f>
        <v>46276.5</v>
      </c>
      <c r="J12" s="63">
        <f>I12-227.5</f>
        <v>46049</v>
      </c>
      <c r="K12" s="38"/>
      <c r="L12" s="38"/>
      <c r="M12" s="38"/>
      <c r="N12" s="38"/>
    </row>
    <row r="13" spans="1:14" ht="15" x14ac:dyDescent="0.2">
      <c r="A13" s="38"/>
      <c r="B13" s="38"/>
      <c r="C13" s="38"/>
      <c r="D13" s="1">
        <v>100</v>
      </c>
      <c r="E13" s="58">
        <v>22665</v>
      </c>
      <c r="F13" s="58">
        <v>22316</v>
      </c>
      <c r="I13" s="63">
        <f t="shared" ref="I13:I19" si="0">(E13+F13)/2</f>
        <v>22490.5</v>
      </c>
      <c r="J13" s="63">
        <f t="shared" ref="J13:J16" si="1">I13-227.5</f>
        <v>22263</v>
      </c>
      <c r="K13" s="38"/>
      <c r="L13" s="38"/>
      <c r="M13" s="38"/>
      <c r="N13" s="38"/>
    </row>
    <row r="14" spans="1:14" ht="15" x14ac:dyDescent="0.2">
      <c r="A14" s="38"/>
      <c r="B14" s="38"/>
      <c r="C14" s="38"/>
      <c r="D14" s="1">
        <v>50</v>
      </c>
      <c r="E14" s="59">
        <v>6179</v>
      </c>
      <c r="F14" s="61">
        <v>11000</v>
      </c>
      <c r="I14" s="63">
        <f t="shared" si="0"/>
        <v>8589.5</v>
      </c>
      <c r="J14" s="63">
        <f t="shared" si="1"/>
        <v>8362</v>
      </c>
      <c r="K14" s="38"/>
      <c r="L14" s="38"/>
      <c r="M14" s="38"/>
      <c r="N14" s="38"/>
    </row>
    <row r="15" spans="1:14" ht="15" x14ac:dyDescent="0.2">
      <c r="A15" s="38"/>
      <c r="B15" s="38"/>
      <c r="C15" s="38"/>
      <c r="D15" s="1">
        <v>25</v>
      </c>
      <c r="E15" s="60">
        <v>3193</v>
      </c>
      <c r="F15" s="59">
        <v>5542</v>
      </c>
      <c r="I15" s="63">
        <f t="shared" si="0"/>
        <v>4367.5</v>
      </c>
      <c r="J15" s="63">
        <f t="shared" si="1"/>
        <v>4140</v>
      </c>
      <c r="K15" s="38"/>
      <c r="L15" s="38"/>
      <c r="M15" s="38"/>
      <c r="N15" s="38"/>
    </row>
    <row r="16" spans="1:14" ht="15" x14ac:dyDescent="0.2">
      <c r="A16" s="38"/>
      <c r="B16" s="38"/>
      <c r="C16" s="38"/>
      <c r="D16" s="1">
        <v>12.5</v>
      </c>
      <c r="E16" s="50">
        <v>5169</v>
      </c>
      <c r="F16" s="60">
        <v>2989</v>
      </c>
      <c r="I16" s="63">
        <f t="shared" si="0"/>
        <v>4079</v>
      </c>
      <c r="J16" s="63">
        <f t="shared" si="1"/>
        <v>3851.5</v>
      </c>
      <c r="K16" s="38"/>
      <c r="L16" s="38"/>
      <c r="M16" s="38"/>
      <c r="N16" s="38"/>
    </row>
    <row r="17" spans="1:15" ht="15" x14ac:dyDescent="0.2">
      <c r="A17" s="38"/>
      <c r="B17" s="38"/>
      <c r="C17" s="38"/>
      <c r="D17" s="1">
        <v>6.25</v>
      </c>
      <c r="E17" s="50"/>
      <c r="F17" s="50"/>
      <c r="I17" s="63">
        <f t="shared" si="0"/>
        <v>0</v>
      </c>
      <c r="J17" s="42"/>
      <c r="K17" s="38"/>
      <c r="L17" s="38"/>
      <c r="M17" s="38"/>
      <c r="N17" s="38"/>
    </row>
    <row r="18" spans="1:15" ht="15" x14ac:dyDescent="0.2">
      <c r="A18" s="38"/>
      <c r="B18" s="38"/>
      <c r="C18" s="38"/>
      <c r="D18" s="1">
        <v>3.13</v>
      </c>
      <c r="E18" s="42"/>
      <c r="F18" s="42"/>
      <c r="I18" s="63">
        <f t="shared" si="0"/>
        <v>0</v>
      </c>
      <c r="J18" s="42"/>
      <c r="K18" s="38"/>
      <c r="L18" s="38"/>
      <c r="M18" s="38"/>
      <c r="N18" s="38"/>
    </row>
    <row r="19" spans="1:15" ht="15" x14ac:dyDescent="0.2">
      <c r="A19" s="38"/>
      <c r="B19" s="38"/>
      <c r="C19" s="38"/>
      <c r="D19" s="1">
        <v>0</v>
      </c>
      <c r="E19" s="60">
        <v>235</v>
      </c>
      <c r="F19" s="60">
        <v>220</v>
      </c>
      <c r="I19" s="63">
        <f t="shared" si="0"/>
        <v>227.5</v>
      </c>
      <c r="J19" s="42"/>
      <c r="K19" s="38"/>
      <c r="L19" s="38"/>
      <c r="M19" s="38"/>
      <c r="N19" s="38"/>
    </row>
    <row r="20" spans="1:15" ht="15" x14ac:dyDescent="0.2">
      <c r="A20" s="38"/>
      <c r="B20" s="38"/>
      <c r="C20" s="38"/>
      <c r="D20" s="38"/>
      <c r="E20" s="28"/>
      <c r="F20" s="38"/>
      <c r="G20" s="38"/>
      <c r="H20" s="38"/>
      <c r="I20" s="38"/>
      <c r="J20" s="42"/>
      <c r="K20" s="38"/>
      <c r="L20" s="38"/>
      <c r="M20" s="38"/>
      <c r="N20" s="38"/>
    </row>
    <row r="24" spans="1:15" ht="13.5" customHeight="1" x14ac:dyDescent="0.15"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</row>
    <row r="25" spans="1:15" ht="13.5" customHeight="1" x14ac:dyDescent="0.2">
      <c r="D25" s="62"/>
      <c r="E25" s="64"/>
      <c r="F25" s="65"/>
      <c r="G25" s="66"/>
      <c r="H25" s="66"/>
      <c r="I25" s="67"/>
      <c r="J25" s="64"/>
      <c r="K25" s="66"/>
      <c r="L25" s="66"/>
      <c r="M25" s="66"/>
      <c r="N25" s="66"/>
      <c r="O25" s="66"/>
    </row>
    <row r="26" spans="1:15" ht="13.5" customHeight="1" x14ac:dyDescent="0.2">
      <c r="D26" s="1"/>
      <c r="E26" s="42"/>
      <c r="I26" s="38"/>
      <c r="J26" s="42"/>
    </row>
    <row r="27" spans="1:15" ht="13.5" customHeight="1" x14ac:dyDescent="0.2">
      <c r="D27" s="1"/>
      <c r="E27" s="42"/>
      <c r="I27" s="38"/>
      <c r="J27" s="42"/>
    </row>
    <row r="28" spans="1:15" ht="13.5" customHeight="1" x14ac:dyDescent="0.2">
      <c r="D28" s="1"/>
      <c r="E28" s="42"/>
      <c r="I28" s="38"/>
      <c r="J28" s="42"/>
    </row>
    <row r="29" spans="1:15" ht="13.5" customHeight="1" x14ac:dyDescent="0.2">
      <c r="D29" s="1"/>
      <c r="E29" s="42"/>
      <c r="I29" s="38"/>
      <c r="J29" s="42"/>
    </row>
    <row r="30" spans="1:15" ht="13.5" customHeight="1" x14ac:dyDescent="0.2">
      <c r="D30" s="1"/>
      <c r="E30" s="42"/>
      <c r="I30" s="38"/>
      <c r="J30" s="42"/>
    </row>
    <row r="31" spans="1:15" ht="13.5" customHeight="1" x14ac:dyDescent="0.2">
      <c r="D31" s="1"/>
      <c r="E31" s="42"/>
      <c r="I31" s="38"/>
      <c r="J31" s="42"/>
    </row>
    <row r="32" spans="1:15" ht="13.5" customHeight="1" x14ac:dyDescent="0.2">
      <c r="D32" s="1"/>
      <c r="E32" s="42"/>
      <c r="I32" s="38"/>
      <c r="J32" s="4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>
      <selection activeCell="O27" sqref="O27:O34"/>
    </sheetView>
  </sheetViews>
  <sheetFormatPr baseColWidth="10" defaultColWidth="10.1640625" defaultRowHeight="13.5" customHeight="1" x14ac:dyDescent="0.2"/>
  <cols>
    <col min="1" max="14" width="9.33203125" style="38"/>
  </cols>
  <sheetData>
    <row r="1" spans="1:14" ht="15" x14ac:dyDescent="0.2">
      <c r="A1" s="37"/>
      <c r="B1" s="31">
        <v>1</v>
      </c>
      <c r="C1" s="31">
        <v>2</v>
      </c>
      <c r="D1" s="31">
        <v>3</v>
      </c>
      <c r="E1" s="31">
        <v>4</v>
      </c>
      <c r="F1" s="31">
        <v>5</v>
      </c>
      <c r="G1" s="31">
        <v>6</v>
      </c>
      <c r="H1" s="31">
        <v>7</v>
      </c>
      <c r="I1" s="31">
        <v>8</v>
      </c>
      <c r="J1" s="31">
        <v>9</v>
      </c>
      <c r="K1" s="31">
        <v>10</v>
      </c>
      <c r="L1" s="31">
        <v>11</v>
      </c>
      <c r="M1" s="31">
        <v>12</v>
      </c>
      <c r="N1" s="4"/>
    </row>
    <row r="2" spans="1:14" ht="19.5" customHeight="1" x14ac:dyDescent="0.15">
      <c r="A2" s="31" t="s">
        <v>0</v>
      </c>
      <c r="B2" s="69">
        <v>39049</v>
      </c>
      <c r="C2" s="69">
        <v>35555</v>
      </c>
      <c r="D2" s="69">
        <v>37535</v>
      </c>
      <c r="E2" s="69">
        <v>40417</v>
      </c>
      <c r="F2" s="69">
        <v>43488</v>
      </c>
      <c r="G2" s="69">
        <v>48187</v>
      </c>
      <c r="H2" s="69">
        <v>48034</v>
      </c>
      <c r="I2" s="69">
        <v>45902</v>
      </c>
      <c r="J2" s="69">
        <v>37713</v>
      </c>
      <c r="K2" s="69">
        <v>37858</v>
      </c>
      <c r="L2" s="69">
        <v>41673</v>
      </c>
      <c r="M2" s="69">
        <v>34767</v>
      </c>
      <c r="N2" s="7" t="s">
        <v>1</v>
      </c>
    </row>
    <row r="3" spans="1:14" ht="19.5" customHeight="1" x14ac:dyDescent="0.15">
      <c r="A3" s="31" t="s">
        <v>2</v>
      </c>
      <c r="B3" s="69">
        <v>41558</v>
      </c>
      <c r="C3" s="69">
        <v>41481</v>
      </c>
      <c r="D3" s="69">
        <v>40704</v>
      </c>
      <c r="E3" s="69">
        <v>43698</v>
      </c>
      <c r="F3" s="69">
        <v>43086</v>
      </c>
      <c r="G3" s="69">
        <v>43810</v>
      </c>
      <c r="H3" s="69">
        <v>42769</v>
      </c>
      <c r="I3" s="69">
        <v>39904</v>
      </c>
      <c r="J3" s="69">
        <v>37639</v>
      </c>
      <c r="K3" s="69">
        <v>12777</v>
      </c>
      <c r="L3" s="69">
        <v>13266</v>
      </c>
      <c r="M3" s="69">
        <v>38199</v>
      </c>
      <c r="N3" s="7" t="s">
        <v>1</v>
      </c>
    </row>
    <row r="4" spans="1:14" ht="19.5" customHeight="1" x14ac:dyDescent="0.15">
      <c r="A4" s="31" t="s">
        <v>3</v>
      </c>
      <c r="B4" s="69">
        <v>5538</v>
      </c>
      <c r="C4" s="69">
        <v>3769</v>
      </c>
      <c r="D4" s="69">
        <v>3704</v>
      </c>
      <c r="E4" s="69">
        <v>2554</v>
      </c>
      <c r="F4" s="69">
        <v>2749</v>
      </c>
      <c r="G4" s="69">
        <v>3337</v>
      </c>
      <c r="H4" s="69">
        <v>3724</v>
      </c>
      <c r="I4" s="69">
        <v>3325</v>
      </c>
      <c r="J4" s="69">
        <v>2962</v>
      </c>
      <c r="K4" s="69">
        <v>6111</v>
      </c>
      <c r="L4" s="69">
        <v>3121</v>
      </c>
      <c r="M4" s="69">
        <v>5897</v>
      </c>
      <c r="N4" s="7" t="s">
        <v>1</v>
      </c>
    </row>
    <row r="5" spans="1:14" ht="19.5" customHeight="1" x14ac:dyDescent="0.15">
      <c r="A5" s="31" t="s">
        <v>4</v>
      </c>
      <c r="B5" s="69">
        <v>27558</v>
      </c>
      <c r="C5" s="69">
        <v>28225</v>
      </c>
      <c r="D5" s="69">
        <v>26855</v>
      </c>
      <c r="E5" s="69">
        <v>33485</v>
      </c>
      <c r="F5" s="69">
        <v>31293</v>
      </c>
      <c r="G5" s="69">
        <v>30314</v>
      </c>
      <c r="H5" s="69">
        <v>33429</v>
      </c>
      <c r="I5" s="69">
        <v>34853</v>
      </c>
      <c r="J5" s="69">
        <v>29762</v>
      </c>
      <c r="K5" s="69">
        <v>29627</v>
      </c>
      <c r="L5" s="69">
        <v>30769</v>
      </c>
      <c r="M5" s="69">
        <v>38774</v>
      </c>
      <c r="N5" s="7" t="s">
        <v>1</v>
      </c>
    </row>
    <row r="6" spans="1:14" ht="19.5" customHeight="1" x14ac:dyDescent="0.15">
      <c r="A6" s="31" t="s">
        <v>5</v>
      </c>
      <c r="B6" s="69">
        <v>26390</v>
      </c>
      <c r="C6" s="69">
        <v>28678</v>
      </c>
      <c r="D6" s="69">
        <v>30138</v>
      </c>
      <c r="E6" s="69">
        <v>24629</v>
      </c>
      <c r="F6" s="69">
        <v>29443</v>
      </c>
      <c r="G6" s="69">
        <v>31410</v>
      </c>
      <c r="H6" s="69">
        <v>29080</v>
      </c>
      <c r="I6" s="69">
        <v>31832</v>
      </c>
      <c r="J6" s="69">
        <v>34580</v>
      </c>
      <c r="K6" s="69">
        <v>33137</v>
      </c>
      <c r="L6" s="69">
        <v>29476</v>
      </c>
      <c r="M6" s="69">
        <v>34949</v>
      </c>
      <c r="N6" s="7" t="s">
        <v>1</v>
      </c>
    </row>
    <row r="7" spans="1:14" ht="19.5" customHeight="1" x14ac:dyDescent="0.15">
      <c r="A7" s="31" t="s">
        <v>6</v>
      </c>
      <c r="B7" s="69">
        <v>33329</v>
      </c>
      <c r="C7" s="69">
        <v>30150</v>
      </c>
      <c r="D7" s="69">
        <v>34078</v>
      </c>
      <c r="E7" s="69">
        <v>35512</v>
      </c>
      <c r="F7" s="69">
        <v>31474</v>
      </c>
      <c r="G7" s="69">
        <v>30811</v>
      </c>
      <c r="H7" s="69">
        <v>32228</v>
      </c>
      <c r="I7" s="69">
        <v>33229</v>
      </c>
      <c r="J7" s="69">
        <v>30235</v>
      </c>
      <c r="K7" s="69">
        <v>33192</v>
      </c>
      <c r="L7" s="69">
        <v>34986</v>
      </c>
      <c r="M7" s="69">
        <v>33844</v>
      </c>
      <c r="N7" s="7" t="s">
        <v>1</v>
      </c>
    </row>
    <row r="8" spans="1:14" ht="19.5" customHeight="1" x14ac:dyDescent="0.15">
      <c r="A8" s="31" t="s">
        <v>7</v>
      </c>
      <c r="B8" s="69">
        <v>33215</v>
      </c>
      <c r="C8" s="69">
        <v>36784</v>
      </c>
      <c r="D8" s="69">
        <v>36629</v>
      </c>
      <c r="E8" s="69">
        <v>36080</v>
      </c>
      <c r="F8" s="69">
        <v>26119</v>
      </c>
      <c r="G8" s="69">
        <v>24798</v>
      </c>
      <c r="H8" s="69">
        <v>30578</v>
      </c>
      <c r="I8" s="69">
        <v>32972</v>
      </c>
      <c r="J8" s="69">
        <v>36430</v>
      </c>
      <c r="K8" s="69">
        <v>34755</v>
      </c>
      <c r="L8" s="69">
        <v>33422</v>
      </c>
      <c r="M8" s="69">
        <v>34355</v>
      </c>
      <c r="N8" s="7" t="s">
        <v>1</v>
      </c>
    </row>
    <row r="9" spans="1:14" ht="19.5" customHeight="1" x14ac:dyDescent="0.15">
      <c r="A9" s="31" t="s">
        <v>8</v>
      </c>
      <c r="B9" s="69">
        <v>19382</v>
      </c>
      <c r="C9" s="69">
        <v>41395</v>
      </c>
      <c r="D9" s="69">
        <v>16712</v>
      </c>
      <c r="E9" s="69">
        <v>32803</v>
      </c>
      <c r="F9" s="69">
        <v>38497</v>
      </c>
      <c r="G9" s="69">
        <v>38022</v>
      </c>
      <c r="H9" s="69">
        <v>5724</v>
      </c>
      <c r="I9" s="69">
        <v>6412</v>
      </c>
      <c r="J9" s="69">
        <v>4569</v>
      </c>
      <c r="K9" s="69">
        <v>3052</v>
      </c>
      <c r="L9" s="69">
        <v>3754</v>
      </c>
      <c r="M9" s="69">
        <v>3126</v>
      </c>
      <c r="N9" s="7" t="s">
        <v>1</v>
      </c>
    </row>
    <row r="10" spans="1:14" ht="15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4" ht="15" x14ac:dyDescent="0.2"/>
    <row r="12" spans="1:14" ht="15" x14ac:dyDescent="0.2"/>
    <row r="13" spans="1:14" ht="15" x14ac:dyDescent="0.2">
      <c r="A13" s="56" t="s">
        <v>9</v>
      </c>
      <c r="B13" s="5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4" ht="15" customHeight="1" x14ac:dyDescent="0.2">
      <c r="A14" s="26"/>
      <c r="B14" s="25">
        <v>1</v>
      </c>
      <c r="C14" s="25">
        <v>2</v>
      </c>
      <c r="D14" s="25">
        <v>3</v>
      </c>
      <c r="E14" s="25">
        <v>4</v>
      </c>
      <c r="F14" s="25">
        <v>5</v>
      </c>
      <c r="G14" s="25">
        <v>6</v>
      </c>
      <c r="H14" s="25">
        <v>7</v>
      </c>
      <c r="I14" s="25">
        <v>8</v>
      </c>
      <c r="J14" s="25">
        <v>9</v>
      </c>
      <c r="K14" s="25">
        <v>10</v>
      </c>
      <c r="L14" s="25">
        <v>11</v>
      </c>
      <c r="M14" s="25">
        <v>12</v>
      </c>
      <c r="N14" s="4"/>
    </row>
    <row r="15" spans="1:14" ht="16" thickBot="1" x14ac:dyDescent="0.25">
      <c r="A15" s="2" t="s">
        <v>0</v>
      </c>
      <c r="B15" s="36">
        <f>(B2+1214.5)/234.16</f>
        <v>171.94866757772465</v>
      </c>
      <c r="C15" s="36">
        <f t="shared" ref="C15:M15" si="0">(C2+1214.5)/234.16</f>
        <v>157.02724632729758</v>
      </c>
      <c r="D15" s="36">
        <f t="shared" si="0"/>
        <v>165.48300307482063</v>
      </c>
      <c r="E15" s="36">
        <f t="shared" si="0"/>
        <v>177.7908267851042</v>
      </c>
      <c r="F15" s="36">
        <f t="shared" si="0"/>
        <v>190.90579091219678</v>
      </c>
      <c r="G15" s="36">
        <f t="shared" si="0"/>
        <v>210.97326614280834</v>
      </c>
      <c r="H15" s="36">
        <f t="shared" si="0"/>
        <v>210.31986675777247</v>
      </c>
      <c r="I15" s="36">
        <f t="shared" si="0"/>
        <v>201.21498120942945</v>
      </c>
      <c r="J15" s="36">
        <f t="shared" si="0"/>
        <v>166.24316706525454</v>
      </c>
      <c r="K15" s="36">
        <f t="shared" si="0"/>
        <v>166.86240177656305</v>
      </c>
      <c r="L15" s="36">
        <f t="shared" si="0"/>
        <v>183.15468056030065</v>
      </c>
      <c r="M15" s="36">
        <f t="shared" si="0"/>
        <v>153.66202596515203</v>
      </c>
      <c r="N15" s="40"/>
    </row>
    <row r="16" spans="1:14" ht="16" thickBot="1" x14ac:dyDescent="0.25">
      <c r="A16" s="2" t="s">
        <v>2</v>
      </c>
      <c r="B16" s="36">
        <f t="shared" ref="B16:M16" si="1">(B3+1214.5)/234.16</f>
        <v>182.66356337546978</v>
      </c>
      <c r="C16" s="36">
        <f t="shared" si="1"/>
        <v>182.33472839084388</v>
      </c>
      <c r="D16" s="36">
        <f t="shared" si="1"/>
        <v>179.01648445507345</v>
      </c>
      <c r="E16" s="36">
        <f t="shared" si="1"/>
        <v>191.80261359754016</v>
      </c>
      <c r="F16" s="36">
        <f t="shared" si="1"/>
        <v>189.18901605739666</v>
      </c>
      <c r="G16" s="36">
        <f t="shared" si="1"/>
        <v>192.28091902972326</v>
      </c>
      <c r="H16" s="36">
        <f t="shared" si="1"/>
        <v>187.83524086094977</v>
      </c>
      <c r="I16" s="36">
        <f t="shared" si="1"/>
        <v>175.60001708233688</v>
      </c>
      <c r="J16" s="36">
        <f t="shared" si="1"/>
        <v>165.9271438332764</v>
      </c>
      <c r="K16" s="36">
        <f t="shared" si="1"/>
        <v>59.751879057055007</v>
      </c>
      <c r="L16" s="36">
        <f t="shared" si="1"/>
        <v>61.84019473864025</v>
      </c>
      <c r="M16" s="36">
        <f t="shared" si="1"/>
        <v>168.31867099419202</v>
      </c>
      <c r="N16" s="40"/>
    </row>
    <row r="17" spans="1:14" ht="16" thickBot="1" x14ac:dyDescent="0.25">
      <c r="A17" s="2" t="s">
        <v>3</v>
      </c>
      <c r="B17" s="36">
        <f t="shared" ref="B17:M17" si="2">(B4+1214.5)/234.16</f>
        <v>28.837119918004785</v>
      </c>
      <c r="C17" s="36">
        <f t="shared" si="2"/>
        <v>21.282456440040999</v>
      </c>
      <c r="D17" s="36">
        <f t="shared" si="2"/>
        <v>21.004868466006151</v>
      </c>
      <c r="E17" s="36">
        <f t="shared" si="2"/>
        <v>16.093696617697301</v>
      </c>
      <c r="F17" s="36">
        <f t="shared" si="2"/>
        <v>16.926460539801845</v>
      </c>
      <c r="G17" s="36">
        <f t="shared" si="2"/>
        <v>19.43756405876324</v>
      </c>
      <c r="H17" s="36">
        <f t="shared" si="2"/>
        <v>21.090280150324563</v>
      </c>
      <c r="I17" s="36">
        <f t="shared" si="2"/>
        <v>19.386317048172192</v>
      </c>
      <c r="J17" s="36">
        <f t="shared" si="2"/>
        <v>17.836094977792964</v>
      </c>
      <c r="K17" s="36">
        <f t="shared" si="2"/>
        <v>31.284164673727368</v>
      </c>
      <c r="L17" s="36">
        <f t="shared" si="2"/>
        <v>18.51511786812436</v>
      </c>
      <c r="M17" s="36">
        <f t="shared" si="2"/>
        <v>30.370259651520328</v>
      </c>
      <c r="N17" s="40"/>
    </row>
    <row r="18" spans="1:14" ht="16" thickBot="1" x14ac:dyDescent="0.25">
      <c r="A18" s="2" t="s">
        <v>4</v>
      </c>
      <c r="B18" s="36">
        <f t="shared" ref="B18:M18" si="3">(B5+1214.5)/234.16</f>
        <v>122.87538435257943</v>
      </c>
      <c r="C18" s="36">
        <f t="shared" si="3"/>
        <v>125.72386402459857</v>
      </c>
      <c r="D18" s="36">
        <f t="shared" si="3"/>
        <v>119.87316364878716</v>
      </c>
      <c r="E18" s="36">
        <f t="shared" si="3"/>
        <v>148.18713700034164</v>
      </c>
      <c r="F18" s="36">
        <f t="shared" si="3"/>
        <v>138.8260163990434</v>
      </c>
      <c r="G18" s="36">
        <f t="shared" si="3"/>
        <v>134.64511445165698</v>
      </c>
      <c r="H18" s="36">
        <f t="shared" si="3"/>
        <v>147.94798428425008</v>
      </c>
      <c r="I18" s="36">
        <f t="shared" si="3"/>
        <v>154.02929620772122</v>
      </c>
      <c r="J18" s="36">
        <f t="shared" si="3"/>
        <v>132.28775196446875</v>
      </c>
      <c r="K18" s="36">
        <f t="shared" si="3"/>
        <v>131.71122309531944</v>
      </c>
      <c r="L18" s="36">
        <f t="shared" si="3"/>
        <v>136.58823026990092</v>
      </c>
      <c r="M18" s="36">
        <f t="shared" si="3"/>
        <v>170.77425691834642</v>
      </c>
      <c r="N18" s="40"/>
    </row>
    <row r="19" spans="1:14" ht="16" thickBot="1" x14ac:dyDescent="0.25">
      <c r="A19" s="2" t="s">
        <v>5</v>
      </c>
      <c r="B19" s="36">
        <f t="shared" ref="B19:M19" si="4">(B6+1214.5)/234.16</f>
        <v>117.88734198838401</v>
      </c>
      <c r="C19" s="36">
        <f t="shared" si="4"/>
        <v>127.65843867441066</v>
      </c>
      <c r="D19" s="36">
        <f t="shared" si="4"/>
        <v>133.89349162965493</v>
      </c>
      <c r="E19" s="36">
        <f t="shared" si="4"/>
        <v>110.3668431841476</v>
      </c>
      <c r="F19" s="36">
        <f t="shared" si="4"/>
        <v>130.92543559959003</v>
      </c>
      <c r="G19" s="36">
        <f t="shared" si="4"/>
        <v>139.32567475230613</v>
      </c>
      <c r="H19" s="36">
        <f t="shared" si="4"/>
        <v>129.37521352921081</v>
      </c>
      <c r="I19" s="36">
        <f t="shared" si="4"/>
        <v>141.12786129142467</v>
      </c>
      <c r="J19" s="36">
        <f t="shared" si="4"/>
        <v>152.86342671677485</v>
      </c>
      <c r="K19" s="36">
        <f t="shared" si="4"/>
        <v>146.70097369320123</v>
      </c>
      <c r="L19" s="36">
        <f t="shared" si="4"/>
        <v>131.0663648787154</v>
      </c>
      <c r="M19" s="36">
        <f t="shared" si="4"/>
        <v>154.4392722924496</v>
      </c>
      <c r="N19" s="40"/>
    </row>
    <row r="20" spans="1:14" ht="16" thickBot="1" x14ac:dyDescent="0.25">
      <c r="A20" s="2" t="s">
        <v>6</v>
      </c>
      <c r="B20" s="36">
        <f t="shared" ref="B20:M20" si="5">(B7+1214.5)/234.16</f>
        <v>147.520925862658</v>
      </c>
      <c r="C20" s="36">
        <f t="shared" si="5"/>
        <v>133.94473864024599</v>
      </c>
      <c r="D20" s="36">
        <f t="shared" si="5"/>
        <v>150.71959344038265</v>
      </c>
      <c r="E20" s="36">
        <f t="shared" si="5"/>
        <v>156.84361120601298</v>
      </c>
      <c r="F20" s="36">
        <f t="shared" si="5"/>
        <v>139.59899214212504</v>
      </c>
      <c r="G20" s="36">
        <f t="shared" si="5"/>
        <v>136.76759480696958</v>
      </c>
      <c r="H20" s="36">
        <f t="shared" si="5"/>
        <v>142.81901264092929</v>
      </c>
      <c r="I20" s="36">
        <f t="shared" si="5"/>
        <v>147.09386744106595</v>
      </c>
      <c r="J20" s="36">
        <f t="shared" si="5"/>
        <v>134.30773829859925</v>
      </c>
      <c r="K20" s="36">
        <f t="shared" si="5"/>
        <v>146.93585582507689</v>
      </c>
      <c r="L20" s="36">
        <f t="shared" si="5"/>
        <v>154.59728390843867</v>
      </c>
      <c r="M20" s="36">
        <f t="shared" si="5"/>
        <v>149.72027673385719</v>
      </c>
      <c r="N20" s="40"/>
    </row>
    <row r="21" spans="1:14" ht="16" thickBot="1" x14ac:dyDescent="0.25">
      <c r="A21" s="2" t="s">
        <v>7</v>
      </c>
      <c r="B21" s="36">
        <f t="shared" ref="B21:M21" si="6">(B8+1214.5)/234.16</f>
        <v>147.03407926204304</v>
      </c>
      <c r="C21" s="36">
        <f t="shared" si="6"/>
        <v>162.27579432866418</v>
      </c>
      <c r="D21" s="36">
        <f t="shared" si="6"/>
        <v>161.61385377519645</v>
      </c>
      <c r="E21" s="36">
        <f t="shared" si="6"/>
        <v>159.26930304065596</v>
      </c>
      <c r="F21" s="36">
        <f t="shared" si="6"/>
        <v>116.73001366586949</v>
      </c>
      <c r="G21" s="36">
        <f t="shared" si="6"/>
        <v>111.0885719166382</v>
      </c>
      <c r="H21" s="36">
        <f t="shared" si="6"/>
        <v>135.77254868466005</v>
      </c>
      <c r="I21" s="36">
        <f t="shared" si="6"/>
        <v>145.99632729757431</v>
      </c>
      <c r="J21" s="36">
        <f t="shared" si="6"/>
        <v>160.76400751622822</v>
      </c>
      <c r="K21" s="36">
        <f t="shared" si="6"/>
        <v>153.610778954561</v>
      </c>
      <c r="L21" s="36">
        <f t="shared" si="6"/>
        <v>147.91809019473865</v>
      </c>
      <c r="M21" s="36">
        <f t="shared" si="6"/>
        <v>151.90254526819268</v>
      </c>
      <c r="N21" s="40"/>
    </row>
    <row r="22" spans="1:14" ht="15" customHeight="1" thickBot="1" x14ac:dyDescent="0.25">
      <c r="A22" s="2" t="s">
        <v>8</v>
      </c>
      <c r="B22" s="36">
        <f t="shared" ref="B22:M22" si="7">(B9+1214.5)/234.16</f>
        <v>87.959087803211474</v>
      </c>
      <c r="C22" s="36">
        <f t="shared" si="7"/>
        <v>181.96745814827469</v>
      </c>
      <c r="D22" s="36">
        <f t="shared" si="7"/>
        <v>76.556627946703117</v>
      </c>
      <c r="E22" s="36">
        <f t="shared" si="7"/>
        <v>145.27459856508369</v>
      </c>
      <c r="F22" s="36">
        <f t="shared" si="7"/>
        <v>169.59130509053639</v>
      </c>
      <c r="G22" s="36">
        <f t="shared" si="7"/>
        <v>167.56277758797404</v>
      </c>
      <c r="H22" s="36">
        <f t="shared" si="7"/>
        <v>29.63144858216604</v>
      </c>
      <c r="I22" s="36">
        <f t="shared" si="7"/>
        <v>32.569610522719508</v>
      </c>
      <c r="J22" s="36">
        <f t="shared" si="7"/>
        <v>24.69892381277759</v>
      </c>
      <c r="K22" s="36">
        <f t="shared" si="7"/>
        <v>18.220447557225828</v>
      </c>
      <c r="L22" s="36">
        <f t="shared" si="7"/>
        <v>21.218397676802187</v>
      </c>
      <c r="M22" s="36">
        <f t="shared" si="7"/>
        <v>18.536470789203964</v>
      </c>
      <c r="N22" s="12"/>
    </row>
    <row r="23" spans="1:14" ht="15" x14ac:dyDescent="0.2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1:14" ht="1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4" ht="15" x14ac:dyDescent="0.2">
      <c r="A25" s="15" t="s">
        <v>10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4" ht="15" customHeight="1" thickBot="1" x14ac:dyDescent="0.25">
      <c r="A26" s="37"/>
      <c r="B26" s="25">
        <v>1</v>
      </c>
      <c r="C26" s="25">
        <v>2</v>
      </c>
      <c r="D26" s="25">
        <v>3</v>
      </c>
      <c r="E26" s="25">
        <v>4</v>
      </c>
      <c r="F26" s="25">
        <v>5</v>
      </c>
      <c r="G26" s="25">
        <v>6</v>
      </c>
      <c r="H26" s="25">
        <v>7</v>
      </c>
      <c r="I26" s="25">
        <v>8</v>
      </c>
      <c r="J26" s="25">
        <v>9</v>
      </c>
      <c r="K26" s="25">
        <v>10</v>
      </c>
      <c r="L26" s="25">
        <v>11</v>
      </c>
      <c r="M26" s="25">
        <v>12</v>
      </c>
      <c r="N26" s="4"/>
    </row>
    <row r="27" spans="1:14" ht="16" thickBot="1" x14ac:dyDescent="0.25">
      <c r="A27" s="2" t="s">
        <v>0</v>
      </c>
      <c r="B27" s="43">
        <f>240/B15</f>
        <v>1.3957653954574241</v>
      </c>
      <c r="C27" s="43">
        <f t="shared" ref="B27:F28" si="8">240/C15</f>
        <v>1.5283971770081182</v>
      </c>
      <c r="D27" s="43">
        <f t="shared" si="8"/>
        <v>1.4503000038710177</v>
      </c>
      <c r="E27" s="43">
        <f t="shared" si="8"/>
        <v>1.3499009163734192</v>
      </c>
      <c r="F27" s="43">
        <f t="shared" si="8"/>
        <v>1.2571645881102846</v>
      </c>
      <c r="G27" s="43">
        <f t="shared" ref="G27:M27" si="9">240/G15</f>
        <v>1.1375848911470299</v>
      </c>
      <c r="H27" s="43">
        <f t="shared" si="9"/>
        <v>1.141119018853366</v>
      </c>
      <c r="I27" s="43">
        <f t="shared" si="9"/>
        <v>1.1927541307185381</v>
      </c>
      <c r="J27" s="43">
        <f t="shared" si="9"/>
        <v>1.4436683578447111</v>
      </c>
      <c r="K27" s="43">
        <f t="shared" si="9"/>
        <v>1.4383108324268985</v>
      </c>
      <c r="L27" s="43">
        <f t="shared" si="9"/>
        <v>1.3103678227921889</v>
      </c>
      <c r="M27" s="43">
        <f t="shared" si="9"/>
        <v>1.5618692939427206</v>
      </c>
      <c r="N27" s="12"/>
    </row>
    <row r="28" spans="1:14" ht="16" thickBot="1" x14ac:dyDescent="0.25">
      <c r="A28" s="2" t="s">
        <v>2</v>
      </c>
      <c r="B28" s="43">
        <f t="shared" si="8"/>
        <v>1.3138909345958267</v>
      </c>
      <c r="C28" s="43">
        <f>240/C16</f>
        <v>1.3162604958367976</v>
      </c>
      <c r="D28" s="43">
        <f t="shared" ref="B28:M28" si="10">240/D16</f>
        <v>1.3406586590646135</v>
      </c>
      <c r="E28" s="43">
        <f t="shared" si="10"/>
        <v>1.2512863902031728</v>
      </c>
      <c r="F28" s="43">
        <f t="shared" si="10"/>
        <v>1.2685725894741593</v>
      </c>
      <c r="G28" s="43">
        <f t="shared" si="10"/>
        <v>1.2481737720574355</v>
      </c>
      <c r="H28" s="43">
        <f t="shared" si="10"/>
        <v>1.2777155069514705</v>
      </c>
      <c r="I28" s="43">
        <f t="shared" si="10"/>
        <v>1.3667424638544694</v>
      </c>
      <c r="J28" s="43">
        <f t="shared" si="10"/>
        <v>1.4464179546244225</v>
      </c>
      <c r="K28" s="43">
        <f t="shared" si="10"/>
        <v>4.0166100846942783</v>
      </c>
      <c r="L28" s="43">
        <f t="shared" si="10"/>
        <v>3.8809709609474807</v>
      </c>
      <c r="M28" s="43">
        <f t="shared" si="10"/>
        <v>1.4258667715376709</v>
      </c>
      <c r="N28" s="12"/>
    </row>
    <row r="29" spans="1:14" ht="16" thickBot="1" x14ac:dyDescent="0.25">
      <c r="A29" s="2" t="s">
        <v>3</v>
      </c>
      <c r="B29" s="43">
        <f t="shared" ref="B29:M29" si="11">240/B17</f>
        <v>8.3226064420584969</v>
      </c>
      <c r="C29" s="43">
        <f t="shared" si="11"/>
        <v>11.276893749372929</v>
      </c>
      <c r="D29" s="43">
        <f t="shared" si="11"/>
        <v>11.42592253735895</v>
      </c>
      <c r="E29" s="43">
        <f t="shared" si="11"/>
        <v>14.912670823935253</v>
      </c>
      <c r="F29" s="43">
        <f t="shared" si="11"/>
        <v>14.178983221899836</v>
      </c>
      <c r="G29" s="43">
        <f t="shared" si="11"/>
        <v>12.347226189168406</v>
      </c>
      <c r="H29" s="43">
        <f t="shared" si="11"/>
        <v>11.379649691201783</v>
      </c>
      <c r="I29" s="43">
        <f t="shared" si="11"/>
        <v>12.379865623967396</v>
      </c>
      <c r="J29" s="43">
        <f t="shared" si="11"/>
        <v>13.455860169998802</v>
      </c>
      <c r="K29" s="43">
        <f t="shared" si="11"/>
        <v>7.6716128591904988</v>
      </c>
      <c r="L29" s="43">
        <f t="shared" si="11"/>
        <v>12.962380348287395</v>
      </c>
      <c r="M29" s="43">
        <f t="shared" si="11"/>
        <v>7.9024678337903396</v>
      </c>
      <c r="N29" s="12"/>
    </row>
    <row r="30" spans="1:14" ht="16" thickBot="1" x14ac:dyDescent="0.25">
      <c r="A30" s="2" t="s">
        <v>4</v>
      </c>
      <c r="B30" s="43">
        <f t="shared" ref="B30:M30" si="12">240/B18</f>
        <v>1.9531983664957859</v>
      </c>
      <c r="C30" s="43">
        <f t="shared" si="12"/>
        <v>1.9089454644270452</v>
      </c>
      <c r="D30" s="43">
        <f t="shared" si="12"/>
        <v>2.0021161759204831</v>
      </c>
      <c r="E30" s="43">
        <f t="shared" si="12"/>
        <v>1.6195737690744825</v>
      </c>
      <c r="F30" s="43">
        <f t="shared" si="12"/>
        <v>1.7287825886333923</v>
      </c>
      <c r="G30" s="43">
        <f t="shared" si="12"/>
        <v>1.7824634854179553</v>
      </c>
      <c r="H30" s="43">
        <f t="shared" si="12"/>
        <v>1.6221917531427252</v>
      </c>
      <c r="I30" s="43">
        <f t="shared" si="12"/>
        <v>1.5581451445206904</v>
      </c>
      <c r="J30" s="43">
        <f t="shared" si="12"/>
        <v>1.814226913950898</v>
      </c>
      <c r="K30" s="43">
        <f t="shared" si="12"/>
        <v>1.8221681824813969</v>
      </c>
      <c r="L30" s="43">
        <f t="shared" si="12"/>
        <v>1.7571060077852643</v>
      </c>
      <c r="M30" s="43">
        <f t="shared" si="12"/>
        <v>1.4053640421621216</v>
      </c>
      <c r="N30" s="12"/>
    </row>
    <row r="31" spans="1:14" ht="16" thickBot="1" x14ac:dyDescent="0.25">
      <c r="A31" s="2" t="s">
        <v>5</v>
      </c>
      <c r="B31" s="43">
        <f t="shared" ref="B31:M31" si="13">240/B19</f>
        <v>2.035841982285497</v>
      </c>
      <c r="C31" s="43">
        <f t="shared" si="13"/>
        <v>1.8800167266036631</v>
      </c>
      <c r="D31" s="43">
        <f t="shared" si="13"/>
        <v>1.7924695000398694</v>
      </c>
      <c r="E31" s="43">
        <f t="shared" si="13"/>
        <v>2.174566138487434</v>
      </c>
      <c r="F31" s="43">
        <f t="shared" si="13"/>
        <v>1.8331044605724536</v>
      </c>
      <c r="G31" s="43">
        <f t="shared" si="13"/>
        <v>1.7225827215742768</v>
      </c>
      <c r="H31" s="43">
        <f t="shared" si="13"/>
        <v>1.8550694020366731</v>
      </c>
      <c r="I31" s="43">
        <f t="shared" si="13"/>
        <v>1.7005855385593027</v>
      </c>
      <c r="J31" s="43">
        <f t="shared" si="13"/>
        <v>1.5700289150567825</v>
      </c>
      <c r="K31" s="43">
        <f t="shared" si="13"/>
        <v>1.6359809615300642</v>
      </c>
      <c r="L31" s="43">
        <f t="shared" si="13"/>
        <v>1.8311334126195402</v>
      </c>
      <c r="M31" s="43">
        <f t="shared" si="13"/>
        <v>1.5540088763532292</v>
      </c>
      <c r="N31" s="12"/>
    </row>
    <row r="32" spans="1:14" ht="16" thickBot="1" x14ac:dyDescent="0.25">
      <c r="A32" s="2" t="s">
        <v>6</v>
      </c>
      <c r="B32" s="43">
        <f t="shared" ref="B32:M32" si="14">240/B20</f>
        <v>1.6268878370749924</v>
      </c>
      <c r="C32" s="43">
        <f t="shared" si="14"/>
        <v>1.7917837045066876</v>
      </c>
      <c r="D32" s="43">
        <f t="shared" si="14"/>
        <v>1.5923609832117305</v>
      </c>
      <c r="E32" s="43">
        <f t="shared" si="14"/>
        <v>1.5301866499666454</v>
      </c>
      <c r="F32" s="43">
        <f t="shared" si="14"/>
        <v>1.7192101197668905</v>
      </c>
      <c r="G32" s="43">
        <f t="shared" si="14"/>
        <v>1.7548016424411799</v>
      </c>
      <c r="H32" s="43">
        <f t="shared" si="14"/>
        <v>1.680448531060776</v>
      </c>
      <c r="I32" s="43">
        <f t="shared" si="14"/>
        <v>1.6316111893390624</v>
      </c>
      <c r="J32" s="43">
        <f t="shared" si="14"/>
        <v>1.7869409688548308</v>
      </c>
      <c r="K32" s="43">
        <f t="shared" si="14"/>
        <v>1.6333657884411374</v>
      </c>
      <c r="L32" s="43">
        <f t="shared" si="14"/>
        <v>1.552420546677532</v>
      </c>
      <c r="M32" s="43">
        <f t="shared" si="14"/>
        <v>1.6029892893306901</v>
      </c>
      <c r="N32" s="12"/>
    </row>
    <row r="33" spans="1:14" ht="16" thickBot="1" x14ac:dyDescent="0.25">
      <c r="A33" s="2" t="s">
        <v>7</v>
      </c>
      <c r="B33" s="43">
        <f t="shared" ref="B33:M33" si="15">240/B21</f>
        <v>1.6322746481941359</v>
      </c>
      <c r="C33" s="43">
        <f t="shared" si="15"/>
        <v>1.478963643301709</v>
      </c>
      <c r="D33" s="43">
        <f t="shared" si="15"/>
        <v>1.4850212057552816</v>
      </c>
      <c r="E33" s="43">
        <f t="shared" si="15"/>
        <v>1.5068817117805575</v>
      </c>
      <c r="F33" s="43">
        <f t="shared" si="15"/>
        <v>2.056026487643368</v>
      </c>
      <c r="G33" s="43">
        <f t="shared" si="15"/>
        <v>2.1604382508409419</v>
      </c>
      <c r="H33" s="43">
        <f t="shared" si="15"/>
        <v>1.7676621844774711</v>
      </c>
      <c r="I33" s="43">
        <f t="shared" si="15"/>
        <v>1.6438769689789829</v>
      </c>
      <c r="J33" s="43">
        <f t="shared" si="15"/>
        <v>1.4928714686076319</v>
      </c>
      <c r="K33" s="43">
        <f t="shared" si="15"/>
        <v>1.562390358498172</v>
      </c>
      <c r="L33" s="43">
        <f t="shared" si="15"/>
        <v>1.6225195963795416</v>
      </c>
      <c r="M33" s="43">
        <f t="shared" si="15"/>
        <v>1.5799603592965885</v>
      </c>
      <c r="N33" s="12"/>
    </row>
    <row r="34" spans="1:14" ht="15" customHeight="1" thickBot="1" x14ac:dyDescent="0.25">
      <c r="A34" s="2" t="s">
        <v>8</v>
      </c>
      <c r="B34" s="78">
        <f t="shared" ref="B34:M34" si="16">240/B22</f>
        <v>2.7285412570096863</v>
      </c>
      <c r="C34" s="43">
        <f t="shared" si="16"/>
        <v>1.3189171428906699</v>
      </c>
      <c r="D34" s="78">
        <f t="shared" si="16"/>
        <v>3.1349343151200735</v>
      </c>
      <c r="E34" s="43">
        <f t="shared" si="16"/>
        <v>1.6520438009847873</v>
      </c>
      <c r="F34" s="43">
        <f t="shared" si="16"/>
        <v>1.4151668912028001</v>
      </c>
      <c r="G34" s="43">
        <f t="shared" si="16"/>
        <v>1.4322990073018744</v>
      </c>
      <c r="H34" s="78">
        <f t="shared" si="16"/>
        <v>8.099502774374864</v>
      </c>
      <c r="I34" s="78">
        <f t="shared" si="16"/>
        <v>7.3688323608470467</v>
      </c>
      <c r="J34" s="78">
        <f t="shared" si="16"/>
        <v>9.7170225641912324</v>
      </c>
      <c r="K34" s="78">
        <f t="shared" si="16"/>
        <v>13.172014531817648</v>
      </c>
      <c r="L34" s="78">
        <f t="shared" si="16"/>
        <v>11.310938915165542</v>
      </c>
      <c r="M34" s="78">
        <f t="shared" si="16"/>
        <v>12.947448450639326</v>
      </c>
      <c r="N34" s="12"/>
    </row>
    <row r="35" spans="1:14" ht="16" x14ac:dyDescent="0.2">
      <c r="A35" s="16" t="s">
        <v>11</v>
      </c>
      <c r="B35" s="14">
        <f>SUM(B27:M34)</f>
        <v>332.3257351783206</v>
      </c>
      <c r="C35" s="35" t="s">
        <v>12</v>
      </c>
      <c r="D35" s="22"/>
      <c r="E35" s="22"/>
      <c r="F35" s="22"/>
      <c r="G35" s="22"/>
      <c r="H35" s="22"/>
      <c r="I35" s="22"/>
      <c r="J35" s="22"/>
      <c r="K35" s="79"/>
      <c r="L35" s="79"/>
      <c r="M35" s="79"/>
    </row>
    <row r="36" spans="1:14" ht="15" x14ac:dyDescent="0.2">
      <c r="A36" s="30" t="s">
        <v>13</v>
      </c>
      <c r="B36" s="6" t="s">
        <v>14</v>
      </c>
    </row>
    <row r="37" spans="1:14" ht="15" x14ac:dyDescent="0.2"/>
  </sheetData>
  <mergeCells count="1"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tabSelected="1" workbookViewId="0">
      <selection activeCell="B27" sqref="B27:M34"/>
    </sheetView>
  </sheetViews>
  <sheetFormatPr baseColWidth="10" defaultColWidth="10.1640625" defaultRowHeight="13.5" customHeight="1" x14ac:dyDescent="0.2"/>
  <cols>
    <col min="1" max="14" width="9.33203125" style="38"/>
  </cols>
  <sheetData>
    <row r="1" spans="1:14" ht="15" x14ac:dyDescent="0.2">
      <c r="A1" s="37"/>
      <c r="B1" s="31">
        <v>1</v>
      </c>
      <c r="C1" s="31">
        <v>2</v>
      </c>
      <c r="D1" s="31">
        <v>3</v>
      </c>
      <c r="E1" s="31">
        <v>4</v>
      </c>
      <c r="F1" s="31">
        <v>5</v>
      </c>
      <c r="G1" s="31">
        <v>6</v>
      </c>
      <c r="H1" s="31">
        <v>7</v>
      </c>
      <c r="I1" s="31">
        <v>8</v>
      </c>
      <c r="J1" s="31">
        <v>9</v>
      </c>
      <c r="K1" s="31">
        <v>10</v>
      </c>
      <c r="L1" s="31">
        <v>11</v>
      </c>
      <c r="M1" s="31">
        <v>12</v>
      </c>
      <c r="N1" s="4"/>
    </row>
    <row r="2" spans="1:14" ht="19.5" customHeight="1" x14ac:dyDescent="0.15">
      <c r="A2" s="31" t="s">
        <v>0</v>
      </c>
      <c r="B2" s="70">
        <v>17695</v>
      </c>
      <c r="C2" s="58">
        <v>21798</v>
      </c>
      <c r="D2" s="71">
        <v>26432</v>
      </c>
      <c r="E2" s="72">
        <v>29006</v>
      </c>
      <c r="F2" s="71">
        <v>26604</v>
      </c>
      <c r="G2" s="72">
        <v>27773</v>
      </c>
      <c r="H2" s="71">
        <v>25209</v>
      </c>
      <c r="I2" s="72">
        <v>29882</v>
      </c>
      <c r="J2" s="71">
        <v>26474</v>
      </c>
      <c r="K2" s="71">
        <v>23566</v>
      </c>
      <c r="L2" s="73">
        <v>16698</v>
      </c>
      <c r="M2" s="73">
        <v>15056</v>
      </c>
      <c r="N2" s="7">
        <v>485530</v>
      </c>
    </row>
    <row r="3" spans="1:14" ht="19.5" customHeight="1" x14ac:dyDescent="0.15">
      <c r="A3" s="31" t="s">
        <v>2</v>
      </c>
      <c r="B3" s="70">
        <v>18838</v>
      </c>
      <c r="C3" s="70">
        <v>17815</v>
      </c>
      <c r="D3" s="58">
        <v>21536</v>
      </c>
      <c r="E3" s="58">
        <v>21216</v>
      </c>
      <c r="F3" s="70">
        <v>18105</v>
      </c>
      <c r="G3" s="73">
        <v>15116</v>
      </c>
      <c r="H3" s="72">
        <v>28229</v>
      </c>
      <c r="I3" s="74">
        <v>30861</v>
      </c>
      <c r="J3" s="60">
        <v>3029</v>
      </c>
      <c r="K3" s="59">
        <v>5290</v>
      </c>
      <c r="L3" s="60">
        <v>3401</v>
      </c>
      <c r="M3" s="60">
        <v>3515</v>
      </c>
      <c r="N3" s="7">
        <v>485530</v>
      </c>
    </row>
    <row r="4" spans="1:14" ht="19.5" customHeight="1" x14ac:dyDescent="0.15">
      <c r="A4" s="31" t="s">
        <v>3</v>
      </c>
      <c r="B4" s="58">
        <v>23195</v>
      </c>
      <c r="C4" s="70">
        <v>19417</v>
      </c>
      <c r="D4" s="72">
        <v>27874</v>
      </c>
      <c r="E4" s="74">
        <v>32368</v>
      </c>
      <c r="F4" s="75">
        <v>35026</v>
      </c>
      <c r="G4" s="72">
        <v>26659</v>
      </c>
      <c r="H4" s="71">
        <v>24853</v>
      </c>
      <c r="I4" s="72">
        <v>27897</v>
      </c>
      <c r="J4" s="76">
        <v>37238</v>
      </c>
      <c r="K4" s="74">
        <v>30226</v>
      </c>
      <c r="L4" s="72">
        <v>27715</v>
      </c>
      <c r="M4" s="72">
        <v>26890</v>
      </c>
      <c r="N4" s="7">
        <v>485530</v>
      </c>
    </row>
    <row r="5" spans="1:14" ht="19.5" customHeight="1" x14ac:dyDescent="0.15">
      <c r="A5" s="31" t="s">
        <v>4</v>
      </c>
      <c r="B5" s="72">
        <v>28534</v>
      </c>
      <c r="C5" s="74">
        <v>29966</v>
      </c>
      <c r="D5" s="70">
        <v>17235</v>
      </c>
      <c r="E5" s="72">
        <v>27372</v>
      </c>
      <c r="F5" s="74">
        <v>31361</v>
      </c>
      <c r="G5" s="74">
        <v>31081</v>
      </c>
      <c r="H5" s="71">
        <v>26392</v>
      </c>
      <c r="I5" s="74">
        <v>32817</v>
      </c>
      <c r="J5" s="58">
        <v>23176</v>
      </c>
      <c r="K5" s="58">
        <v>20049</v>
      </c>
      <c r="L5" s="58">
        <v>20543</v>
      </c>
      <c r="M5" s="74">
        <v>32419</v>
      </c>
      <c r="N5" s="7">
        <v>485530</v>
      </c>
    </row>
    <row r="6" spans="1:14" ht="19.5" customHeight="1" x14ac:dyDescent="0.15">
      <c r="A6" s="31" t="s">
        <v>5</v>
      </c>
      <c r="B6" s="71">
        <v>24024</v>
      </c>
      <c r="C6" s="61">
        <v>12551</v>
      </c>
      <c r="D6" s="71">
        <v>24727</v>
      </c>
      <c r="E6" s="59">
        <v>5291</v>
      </c>
      <c r="F6" s="71">
        <v>23957</v>
      </c>
      <c r="G6" s="77">
        <v>10002</v>
      </c>
      <c r="H6" s="77">
        <v>8897</v>
      </c>
      <c r="I6" s="73">
        <v>14083</v>
      </c>
      <c r="J6" s="72">
        <v>27693</v>
      </c>
      <c r="K6" s="72">
        <v>26822</v>
      </c>
      <c r="L6" s="70">
        <v>18673</v>
      </c>
      <c r="M6" s="71">
        <v>24928</v>
      </c>
      <c r="N6" s="7">
        <v>485530</v>
      </c>
    </row>
    <row r="7" spans="1:14" ht="19.5" customHeight="1" x14ac:dyDescent="0.15">
      <c r="A7" s="31" t="s">
        <v>6</v>
      </c>
      <c r="B7" s="72">
        <v>27387</v>
      </c>
      <c r="C7" s="72">
        <v>28922</v>
      </c>
      <c r="D7" s="71">
        <v>24308</v>
      </c>
      <c r="E7" s="74">
        <v>30248</v>
      </c>
      <c r="F7" s="75">
        <v>33426</v>
      </c>
      <c r="G7" s="72">
        <v>28683</v>
      </c>
      <c r="H7" s="72">
        <v>29597</v>
      </c>
      <c r="I7" s="71">
        <v>25360</v>
      </c>
      <c r="J7" s="71">
        <v>25432</v>
      </c>
      <c r="K7" s="71">
        <v>24500</v>
      </c>
      <c r="L7" s="58">
        <v>21138</v>
      </c>
      <c r="M7" s="61">
        <v>12295</v>
      </c>
      <c r="N7" s="7">
        <v>485530</v>
      </c>
    </row>
    <row r="8" spans="1:14" ht="19.5" customHeight="1" x14ac:dyDescent="0.15">
      <c r="A8" s="31" t="s">
        <v>7</v>
      </c>
      <c r="B8" s="70">
        <v>19080</v>
      </c>
      <c r="C8" s="58">
        <v>22319</v>
      </c>
      <c r="D8" s="58">
        <v>20284</v>
      </c>
      <c r="E8" s="58">
        <v>22764</v>
      </c>
      <c r="F8" s="71">
        <v>25386</v>
      </c>
      <c r="G8" s="58">
        <v>23194</v>
      </c>
      <c r="H8" s="71">
        <v>24082</v>
      </c>
      <c r="I8" s="77">
        <v>8501</v>
      </c>
      <c r="J8" s="71">
        <v>25625</v>
      </c>
      <c r="K8" s="71">
        <v>24067</v>
      </c>
      <c r="L8" s="74">
        <v>32537</v>
      </c>
      <c r="M8" s="58">
        <v>22373</v>
      </c>
      <c r="N8" s="7">
        <v>485530</v>
      </c>
    </row>
    <row r="9" spans="1:14" ht="19.5" customHeight="1" x14ac:dyDescent="0.15">
      <c r="A9" s="31" t="s">
        <v>8</v>
      </c>
      <c r="B9"/>
      <c r="C9"/>
      <c r="D9"/>
      <c r="E9"/>
      <c r="F9"/>
      <c r="G9"/>
      <c r="H9"/>
      <c r="I9"/>
      <c r="J9"/>
      <c r="K9"/>
      <c r="L9"/>
      <c r="M9"/>
      <c r="N9" s="7">
        <v>485530</v>
      </c>
    </row>
    <row r="10" spans="1:14" ht="15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4" ht="15" x14ac:dyDescent="0.2"/>
    <row r="12" spans="1:14" ht="15" x14ac:dyDescent="0.2"/>
    <row r="13" spans="1:14" ht="15" x14ac:dyDescent="0.2">
      <c r="A13" s="56" t="s">
        <v>9</v>
      </c>
      <c r="B13" s="5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4" ht="15" customHeight="1" thickBot="1" x14ac:dyDescent="0.25">
      <c r="A14" s="26"/>
      <c r="B14" s="25">
        <v>1</v>
      </c>
      <c r="C14" s="25">
        <v>2</v>
      </c>
      <c r="D14" s="25">
        <v>3</v>
      </c>
      <c r="E14" s="25">
        <v>4</v>
      </c>
      <c r="F14" s="25">
        <v>5</v>
      </c>
      <c r="G14" s="25">
        <v>6</v>
      </c>
      <c r="H14" s="25">
        <v>7</v>
      </c>
      <c r="I14" s="25">
        <v>8</v>
      </c>
      <c r="J14" s="25">
        <v>9</v>
      </c>
      <c r="K14" s="25">
        <v>10</v>
      </c>
      <c r="L14" s="25">
        <v>11</v>
      </c>
      <c r="M14" s="25">
        <v>12</v>
      </c>
      <c r="N14" s="4"/>
    </row>
    <row r="15" spans="1:14" ht="16" thickBot="1" x14ac:dyDescent="0.25">
      <c r="A15" s="2" t="s">
        <v>0</v>
      </c>
      <c r="B15" s="36">
        <f>(B2+1214.5)/234.16</f>
        <v>80.7546122309532</v>
      </c>
      <c r="C15" s="36">
        <f t="shared" ref="C15:M15" si="0">(C2+1214.5)/234.16</f>
        <v>98.276819268875983</v>
      </c>
      <c r="D15" s="36">
        <f t="shared" si="0"/>
        <v>118.06670652545269</v>
      </c>
      <c r="E15" s="36">
        <f t="shared" si="0"/>
        <v>129.05919029723267</v>
      </c>
      <c r="F15" s="36">
        <f t="shared" si="0"/>
        <v>118.80124701059106</v>
      </c>
      <c r="G15" s="36">
        <f t="shared" si="0"/>
        <v>123.79355995900239</v>
      </c>
      <c r="H15" s="36">
        <f t="shared" si="0"/>
        <v>112.84378202938161</v>
      </c>
      <c r="I15" s="36">
        <f t="shared" si="0"/>
        <v>132.80022207037922</v>
      </c>
      <c r="J15" s="36">
        <f>(J2+1214.5)/234.16</f>
        <v>118.24607106252135</v>
      </c>
      <c r="K15" s="36">
        <f t="shared" si="0"/>
        <v>105.82721216262385</v>
      </c>
      <c r="L15" s="36">
        <f t="shared" si="0"/>
        <v>76.496839767680214</v>
      </c>
      <c r="M15" s="36">
        <f t="shared" si="0"/>
        <v>69.484540485138368</v>
      </c>
      <c r="N15" s="12"/>
    </row>
    <row r="16" spans="1:14" ht="16" thickBot="1" x14ac:dyDescent="0.25">
      <c r="A16" s="2" t="s">
        <v>2</v>
      </c>
      <c r="B16" s="36">
        <f t="shared" ref="B16:M16" si="1">(B3+1214.5)/234.16</f>
        <v>85.635889989750595</v>
      </c>
      <c r="C16" s="36">
        <f t="shared" si="1"/>
        <v>81.26708233686368</v>
      </c>
      <c r="D16" s="36">
        <f t="shared" si="1"/>
        <v>97.157926204304744</v>
      </c>
      <c r="E16" s="36">
        <f t="shared" si="1"/>
        <v>95.791339255210119</v>
      </c>
      <c r="F16" s="36">
        <f t="shared" si="1"/>
        <v>82.505551759480696</v>
      </c>
      <c r="G16" s="36">
        <f t="shared" si="1"/>
        <v>69.740775538093615</v>
      </c>
      <c r="H16" s="36">
        <f t="shared" si="1"/>
        <v>125.74094636146225</v>
      </c>
      <c r="I16" s="36">
        <f t="shared" si="1"/>
        <v>136.98112401776564</v>
      </c>
      <c r="J16" s="36">
        <f t="shared" si="1"/>
        <v>18.122224120259652</v>
      </c>
      <c r="K16" s="36">
        <f t="shared" si="1"/>
        <v>27.778015032456441</v>
      </c>
      <c r="L16" s="36">
        <f t="shared" si="1"/>
        <v>19.710881448582168</v>
      </c>
      <c r="M16" s="36">
        <f t="shared" si="1"/>
        <v>20.197728049197131</v>
      </c>
      <c r="N16" s="12"/>
    </row>
    <row r="17" spans="1:14" ht="16" thickBot="1" x14ac:dyDescent="0.25">
      <c r="A17" s="2" t="s">
        <v>3</v>
      </c>
      <c r="B17" s="36">
        <f t="shared" ref="B17:M17" si="2">(B4+1214.5)/234.16</f>
        <v>104.24282541851726</v>
      </c>
      <c r="C17" s="36">
        <f t="shared" si="2"/>
        <v>88.108558250768709</v>
      </c>
      <c r="D17" s="36">
        <f t="shared" si="2"/>
        <v>124.22488896481039</v>
      </c>
      <c r="E17" s="36">
        <f t="shared" si="2"/>
        <v>143.4168944311582</v>
      </c>
      <c r="F17" s="36">
        <f t="shared" si="2"/>
        <v>154.7681072770755</v>
      </c>
      <c r="G17" s="36">
        <f t="shared" si="2"/>
        <v>119.03612914246669</v>
      </c>
      <c r="H17" s="36">
        <f t="shared" si="2"/>
        <v>111.32345404851384</v>
      </c>
      <c r="I17" s="36">
        <f t="shared" si="2"/>
        <v>124.32311240177657</v>
      </c>
      <c r="J17" s="36">
        <f t="shared" si="2"/>
        <v>164.21463956269218</v>
      </c>
      <c r="K17" s="36">
        <f t="shared" si="2"/>
        <v>134.26930304065596</v>
      </c>
      <c r="L17" s="36">
        <f t="shared" si="2"/>
        <v>123.54586607447899</v>
      </c>
      <c r="M17" s="36">
        <f t="shared" si="2"/>
        <v>120.02263409634438</v>
      </c>
      <c r="N17" s="12"/>
    </row>
    <row r="18" spans="1:14" ht="16" thickBot="1" x14ac:dyDescent="0.25">
      <c r="A18" s="2" t="s">
        <v>4</v>
      </c>
      <c r="B18" s="36">
        <f t="shared" ref="B18:M18" si="3">(B5+1214.5)/234.16</f>
        <v>127.04347454731807</v>
      </c>
      <c r="C18" s="36">
        <f t="shared" si="3"/>
        <v>133.15895114451658</v>
      </c>
      <c r="D18" s="36">
        <f t="shared" si="3"/>
        <v>78.790143491629649</v>
      </c>
      <c r="E18" s="36">
        <f t="shared" si="3"/>
        <v>122.08105568841818</v>
      </c>
      <c r="F18" s="36">
        <f t="shared" si="3"/>
        <v>139.116416125726</v>
      </c>
      <c r="G18" s="36">
        <f t="shared" si="3"/>
        <v>137.92065254526818</v>
      </c>
      <c r="H18" s="36">
        <f t="shared" si="3"/>
        <v>117.89588315681586</v>
      </c>
      <c r="I18" s="36">
        <f t="shared" si="3"/>
        <v>145.33438674410661</v>
      </c>
      <c r="J18" s="36">
        <f t="shared" si="3"/>
        <v>104.16168431841476</v>
      </c>
      <c r="K18" s="36">
        <f t="shared" si="3"/>
        <v>90.807567475230613</v>
      </c>
      <c r="L18" s="36">
        <f t="shared" si="3"/>
        <v>92.917236077895453</v>
      </c>
      <c r="M18" s="36">
        <f t="shared" si="3"/>
        <v>143.63469422617015</v>
      </c>
      <c r="N18" s="12"/>
    </row>
    <row r="19" spans="1:14" ht="16" thickBot="1" x14ac:dyDescent="0.25">
      <c r="A19" s="2" t="s">
        <v>5</v>
      </c>
      <c r="B19" s="36">
        <f t="shared" ref="B19:M19" si="4">(B6+1214.5)/234.16</f>
        <v>107.78313973351554</v>
      </c>
      <c r="C19" s="36">
        <f t="shared" si="4"/>
        <v>58.786727024256919</v>
      </c>
      <c r="D19" s="36">
        <f t="shared" si="4"/>
        <v>110.78536043730783</v>
      </c>
      <c r="E19" s="36">
        <f t="shared" si="4"/>
        <v>27.782285616672361</v>
      </c>
      <c r="F19" s="36">
        <f t="shared" si="4"/>
        <v>107.49701059104886</v>
      </c>
      <c r="G19" s="36">
        <f t="shared" si="4"/>
        <v>47.901007857874959</v>
      </c>
      <c r="H19" s="36">
        <f t="shared" si="4"/>
        <v>43.18201229928254</v>
      </c>
      <c r="I19" s="36">
        <f t="shared" si="4"/>
        <v>65.329262043047493</v>
      </c>
      <c r="J19" s="36">
        <f t="shared" si="4"/>
        <v>123.45191322172873</v>
      </c>
      <c r="K19" s="36">
        <f t="shared" si="4"/>
        <v>119.73223436966177</v>
      </c>
      <c r="L19" s="36">
        <f t="shared" si="4"/>
        <v>84.931243594123671</v>
      </c>
      <c r="M19" s="36">
        <f t="shared" si="4"/>
        <v>111.64374786470789</v>
      </c>
      <c r="N19" s="12"/>
    </row>
    <row r="20" spans="1:14" ht="16" thickBot="1" x14ac:dyDescent="0.25">
      <c r="A20" s="2" t="s">
        <v>6</v>
      </c>
      <c r="B20" s="36">
        <f t="shared" ref="B20:M20" si="5">(B7+1214.5)/234.16</f>
        <v>122.14511445165699</v>
      </c>
      <c r="C20" s="36">
        <f t="shared" si="5"/>
        <v>128.70046122309532</v>
      </c>
      <c r="D20" s="36">
        <f t="shared" si="5"/>
        <v>108.99598565083704</v>
      </c>
      <c r="E20" s="36">
        <f t="shared" si="5"/>
        <v>134.36325589340623</v>
      </c>
      <c r="F20" s="36">
        <f t="shared" si="5"/>
        <v>147.93517253160232</v>
      </c>
      <c r="G20" s="36">
        <f t="shared" si="5"/>
        <v>127.67979159549027</v>
      </c>
      <c r="H20" s="36">
        <f t="shared" si="5"/>
        <v>131.58310556884183</v>
      </c>
      <c r="I20" s="36">
        <f t="shared" si="5"/>
        <v>113.48864024598565</v>
      </c>
      <c r="J20" s="36">
        <f t="shared" si="5"/>
        <v>113.79612230953195</v>
      </c>
      <c r="K20" s="36">
        <f t="shared" si="5"/>
        <v>109.81593782029381</v>
      </c>
      <c r="L20" s="36">
        <f t="shared" si="5"/>
        <v>95.458233686368303</v>
      </c>
      <c r="M20" s="36">
        <f t="shared" si="5"/>
        <v>57.693457464981208</v>
      </c>
      <c r="N20" s="12"/>
    </row>
    <row r="21" spans="1:14" ht="16" thickBot="1" x14ac:dyDescent="0.25">
      <c r="A21" s="2" t="s">
        <v>7</v>
      </c>
      <c r="B21" s="36">
        <f t="shared" ref="B21:M21" si="6">(B8+1214.5)/234.16</f>
        <v>86.669371370003418</v>
      </c>
      <c r="C21" s="36">
        <f t="shared" si="6"/>
        <v>100.50179364537068</v>
      </c>
      <c r="D21" s="36">
        <f t="shared" si="6"/>
        <v>91.811154765971992</v>
      </c>
      <c r="E21" s="36">
        <f t="shared" si="6"/>
        <v>102.40220362145541</v>
      </c>
      <c r="F21" s="36">
        <f t="shared" si="6"/>
        <v>113.59967543559959</v>
      </c>
      <c r="G21" s="36">
        <f t="shared" si="6"/>
        <v>104.23855483430134</v>
      </c>
      <c r="H21" s="36">
        <f t="shared" si="6"/>
        <v>108.03083361803895</v>
      </c>
      <c r="I21" s="36">
        <f t="shared" si="6"/>
        <v>41.490860949777932</v>
      </c>
      <c r="J21" s="36">
        <f t="shared" si="6"/>
        <v>114.62034506320465</v>
      </c>
      <c r="K21" s="36">
        <f t="shared" si="6"/>
        <v>107.96677485480014</v>
      </c>
      <c r="L21" s="36">
        <f t="shared" si="6"/>
        <v>144.13862316364879</v>
      </c>
      <c r="M21" s="36">
        <f t="shared" si="6"/>
        <v>100.7324051930304</v>
      </c>
      <c r="N21" s="12"/>
    </row>
    <row r="22" spans="1:14" ht="15" customHeight="1" thickBot="1" x14ac:dyDescent="0.25">
      <c r="A22" s="2" t="s">
        <v>8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12"/>
    </row>
    <row r="23" spans="1:14" ht="15" x14ac:dyDescent="0.2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1:14" ht="1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4" ht="15" x14ac:dyDescent="0.2">
      <c r="A25" s="15" t="s">
        <v>10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4" ht="15" customHeight="1" thickBot="1" x14ac:dyDescent="0.25">
      <c r="A26" s="37"/>
      <c r="B26" s="25">
        <v>1</v>
      </c>
      <c r="C26" s="25">
        <v>2</v>
      </c>
      <c r="D26" s="25">
        <v>3</v>
      </c>
      <c r="E26" s="25">
        <v>4</v>
      </c>
      <c r="F26" s="25">
        <v>5</v>
      </c>
      <c r="G26" s="25">
        <v>6</v>
      </c>
      <c r="H26" s="25">
        <v>7</v>
      </c>
      <c r="I26" s="25">
        <v>8</v>
      </c>
      <c r="J26" s="25">
        <v>9</v>
      </c>
      <c r="K26" s="25">
        <v>10</v>
      </c>
      <c r="L26" s="25">
        <v>11</v>
      </c>
      <c r="M26" s="25">
        <v>12</v>
      </c>
      <c r="N26" s="4"/>
    </row>
    <row r="27" spans="1:14" ht="16" thickBot="1" x14ac:dyDescent="0.25">
      <c r="A27" s="2" t="s">
        <v>0</v>
      </c>
      <c r="B27" s="80">
        <f>240/B15</f>
        <v>2.971966471879214</v>
      </c>
      <c r="C27" s="80">
        <f t="shared" ref="C27:M27" si="7">240/C15</f>
        <v>2.4420814774579034</v>
      </c>
      <c r="D27" s="80">
        <f t="shared" si="7"/>
        <v>2.0327491725896585</v>
      </c>
      <c r="E27" s="80">
        <f t="shared" si="7"/>
        <v>1.8596118528813221</v>
      </c>
      <c r="F27" s="80">
        <f t="shared" si="7"/>
        <v>2.0201808149253195</v>
      </c>
      <c r="G27" s="80">
        <f t="shared" si="7"/>
        <v>1.9387115135834412</v>
      </c>
      <c r="H27" s="80">
        <f t="shared" si="7"/>
        <v>2.1268340681590252</v>
      </c>
      <c r="I27" s="80">
        <f t="shared" si="7"/>
        <v>1.8072258935893109</v>
      </c>
      <c r="J27" s="80">
        <f t="shared" si="7"/>
        <v>2.0296657457067013</v>
      </c>
      <c r="K27" s="80">
        <f t="shared" si="7"/>
        <v>2.267847702830855</v>
      </c>
      <c r="L27" s="80">
        <f t="shared" si="7"/>
        <v>3.1373845080251224</v>
      </c>
      <c r="M27" s="80">
        <f t="shared" si="7"/>
        <v>3.4540057158661379</v>
      </c>
      <c r="N27" s="12"/>
    </row>
    <row r="28" spans="1:14" ht="16" thickBot="1" x14ac:dyDescent="0.25">
      <c r="A28" s="2" t="s">
        <v>2</v>
      </c>
      <c r="B28" s="80">
        <f t="shared" ref="B28:M28" si="8">240/B16</f>
        <v>2.8025632714125424</v>
      </c>
      <c r="C28" s="80">
        <f t="shared" si="8"/>
        <v>2.9532252555243175</v>
      </c>
      <c r="D28" s="80">
        <f t="shared" si="8"/>
        <v>2.4702050504384521</v>
      </c>
      <c r="E28" s="80">
        <f t="shared" si="8"/>
        <v>2.5054457100822538</v>
      </c>
      <c r="F28" s="80">
        <f t="shared" si="8"/>
        <v>2.9088951577421778</v>
      </c>
      <c r="G28" s="80">
        <f t="shared" si="8"/>
        <v>3.4413153302103425</v>
      </c>
      <c r="H28" s="80">
        <f t="shared" si="8"/>
        <v>1.9086861276682459</v>
      </c>
      <c r="I28" s="80">
        <f t="shared" si="8"/>
        <v>1.752066218765101</v>
      </c>
      <c r="J28" s="80">
        <f t="shared" si="8"/>
        <v>13.243407564510427</v>
      </c>
      <c r="K28" s="80">
        <f t="shared" si="8"/>
        <v>8.639926204935044</v>
      </c>
      <c r="L28" s="80">
        <f t="shared" si="8"/>
        <v>12.176015599610009</v>
      </c>
      <c r="M28" s="80">
        <f t="shared" si="8"/>
        <v>11.882524579765303</v>
      </c>
      <c r="N28" s="12"/>
    </row>
    <row r="29" spans="1:14" ht="16" thickBot="1" x14ac:dyDescent="0.25">
      <c r="A29" s="2" t="s">
        <v>3</v>
      </c>
      <c r="B29" s="80">
        <f t="shared" ref="B29:M29" si="9">240/B17</f>
        <v>2.3023167209488107</v>
      </c>
      <c r="C29" s="80">
        <f t="shared" si="9"/>
        <v>2.7239124639507546</v>
      </c>
      <c r="D29" s="80">
        <f t="shared" si="9"/>
        <v>1.9319799920930951</v>
      </c>
      <c r="E29" s="80">
        <f t="shared" si="9"/>
        <v>1.6734430134742795</v>
      </c>
      <c r="F29" s="80">
        <f t="shared" si="9"/>
        <v>1.5507070818559348</v>
      </c>
      <c r="G29" s="80">
        <f t="shared" si="9"/>
        <v>2.0161945934310368</v>
      </c>
      <c r="H29" s="80">
        <f t="shared" si="9"/>
        <v>2.1558799271123044</v>
      </c>
      <c r="I29" s="80">
        <f t="shared" si="9"/>
        <v>1.9304536008106761</v>
      </c>
      <c r="J29" s="80">
        <f t="shared" si="9"/>
        <v>1.4615018529354398</v>
      </c>
      <c r="K29" s="80">
        <f t="shared" si="9"/>
        <v>1.7874524896232566</v>
      </c>
      <c r="L29" s="80">
        <f t="shared" si="9"/>
        <v>1.9425983857308282</v>
      </c>
      <c r="M29" s="80">
        <f t="shared" si="9"/>
        <v>1.9996228362006085</v>
      </c>
      <c r="N29" s="12"/>
    </row>
    <row r="30" spans="1:14" ht="16" thickBot="1" x14ac:dyDescent="0.25">
      <c r="A30" s="2" t="s">
        <v>4</v>
      </c>
      <c r="B30" s="80">
        <f t="shared" ref="B30:M30" si="10">240/B18</f>
        <v>1.889117098341093</v>
      </c>
      <c r="C30" s="80">
        <f t="shared" si="10"/>
        <v>1.8023572425073362</v>
      </c>
      <c r="D30" s="80">
        <f t="shared" si="10"/>
        <v>3.0460662890593242</v>
      </c>
      <c r="E30" s="80">
        <f t="shared" si="10"/>
        <v>1.9659069840659051</v>
      </c>
      <c r="F30" s="80">
        <f t="shared" si="10"/>
        <v>1.725173826955841</v>
      </c>
      <c r="G30" s="80">
        <f t="shared" si="10"/>
        <v>1.7401309780000311</v>
      </c>
      <c r="H30" s="80">
        <f t="shared" si="10"/>
        <v>2.0356944922391467</v>
      </c>
      <c r="I30" s="80">
        <f t="shared" si="10"/>
        <v>1.651364177306319</v>
      </c>
      <c r="J30" s="80">
        <f t="shared" si="10"/>
        <v>2.3041102068428283</v>
      </c>
      <c r="K30" s="80">
        <f t="shared" si="10"/>
        <v>2.6429515366708207</v>
      </c>
      <c r="L30" s="80">
        <f t="shared" si="10"/>
        <v>2.5829438124784558</v>
      </c>
      <c r="M30" s="80">
        <f t="shared" si="10"/>
        <v>1.6709054960084437</v>
      </c>
      <c r="N30" s="12"/>
    </row>
    <row r="31" spans="1:14" ht="16" thickBot="1" x14ac:dyDescent="0.25">
      <c r="A31" s="2" t="s">
        <v>5</v>
      </c>
      <c r="B31" s="80">
        <f t="shared" ref="B31:M31" si="11">240/B19</f>
        <v>2.2266933454840818</v>
      </c>
      <c r="C31" s="80">
        <f t="shared" si="11"/>
        <v>4.0825542116159967</v>
      </c>
      <c r="D31" s="80">
        <f t="shared" si="11"/>
        <v>2.1663512133068634</v>
      </c>
      <c r="E31" s="80">
        <f t="shared" si="11"/>
        <v>8.638598109292138</v>
      </c>
      <c r="F31" s="80">
        <f t="shared" si="11"/>
        <v>2.2326202252547525</v>
      </c>
      <c r="G31" s="80">
        <f t="shared" si="11"/>
        <v>5.010332991574912</v>
      </c>
      <c r="H31" s="80">
        <f t="shared" si="11"/>
        <v>5.5578697522622758</v>
      </c>
      <c r="I31" s="80">
        <f t="shared" si="11"/>
        <v>3.6736983167184176</v>
      </c>
      <c r="J31" s="80">
        <f t="shared" si="11"/>
        <v>1.9440767966790626</v>
      </c>
      <c r="K31" s="80">
        <f t="shared" si="11"/>
        <v>2.0044727408913383</v>
      </c>
      <c r="L31" s="80">
        <f t="shared" si="11"/>
        <v>2.8258152105593966</v>
      </c>
      <c r="M31" s="80">
        <f t="shared" si="11"/>
        <v>2.1496949411877213</v>
      </c>
      <c r="N31" s="12"/>
    </row>
    <row r="32" spans="1:14" ht="16" thickBot="1" x14ac:dyDescent="0.25">
      <c r="A32" s="2" t="s">
        <v>6</v>
      </c>
      <c r="B32" s="80">
        <f t="shared" ref="B32:M32" si="12">240/B20</f>
        <v>1.9648759680436338</v>
      </c>
      <c r="C32" s="80">
        <f t="shared" si="12"/>
        <v>1.8647951819222537</v>
      </c>
      <c r="D32" s="80">
        <f t="shared" si="12"/>
        <v>2.2019159565089623</v>
      </c>
      <c r="E32" s="80">
        <f t="shared" si="12"/>
        <v>1.7862026221692489</v>
      </c>
      <c r="F32" s="80">
        <f t="shared" si="12"/>
        <v>1.6223322411628007</v>
      </c>
      <c r="G32" s="80">
        <f t="shared" si="12"/>
        <v>1.8797023162471778</v>
      </c>
      <c r="H32" s="80">
        <f t="shared" si="12"/>
        <v>1.8239423591840707</v>
      </c>
      <c r="I32" s="80">
        <f t="shared" si="12"/>
        <v>2.1147491015823441</v>
      </c>
      <c r="J32" s="80">
        <f t="shared" si="12"/>
        <v>2.1090349576867506</v>
      </c>
      <c r="K32" s="80">
        <f t="shared" si="12"/>
        <v>2.1854751210406582</v>
      </c>
      <c r="L32" s="80">
        <f t="shared" si="12"/>
        <v>2.5141885695112403</v>
      </c>
      <c r="M32" s="80">
        <f t="shared" si="12"/>
        <v>4.1599170953773275</v>
      </c>
      <c r="N32" s="12"/>
    </row>
    <row r="33" spans="1:14" ht="16" thickBot="1" x14ac:dyDescent="0.25">
      <c r="A33" s="2" t="s">
        <v>7</v>
      </c>
      <c r="B33" s="80">
        <f t="shared" ref="B33:M33" si="13">240/B21</f>
        <v>2.7691443494542858</v>
      </c>
      <c r="C33" s="80">
        <f t="shared" si="13"/>
        <v>2.3880170820319973</v>
      </c>
      <c r="D33" s="80">
        <f t="shared" si="13"/>
        <v>2.6140614461474057</v>
      </c>
      <c r="E33" s="80">
        <f t="shared" si="13"/>
        <v>2.343699564192923</v>
      </c>
      <c r="F33" s="80">
        <f t="shared" si="13"/>
        <v>2.1126820924418714</v>
      </c>
      <c r="G33" s="80">
        <f t="shared" si="13"/>
        <v>2.3024110453325686</v>
      </c>
      <c r="H33" s="80">
        <f t="shared" si="13"/>
        <v>2.2215879667147629</v>
      </c>
      <c r="I33" s="80">
        <f t="shared" si="13"/>
        <v>5.7844063609695846</v>
      </c>
      <c r="J33" s="80">
        <f t="shared" si="13"/>
        <v>2.0938691108254623</v>
      </c>
      <c r="K33" s="80">
        <f t="shared" si="13"/>
        <v>2.2229060775666003</v>
      </c>
      <c r="L33" s="80">
        <f t="shared" si="13"/>
        <v>1.6650637749433359</v>
      </c>
      <c r="M33" s="80">
        <f t="shared" si="13"/>
        <v>2.382550079491256</v>
      </c>
      <c r="N33" s="12"/>
    </row>
    <row r="34" spans="1:14" ht="15" customHeight="1" thickBot="1" x14ac:dyDescent="0.25">
      <c r="A34" s="2" t="s">
        <v>8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12"/>
    </row>
    <row r="35" spans="1:14" ht="16" x14ac:dyDescent="0.2">
      <c r="A35" s="16" t="s">
        <v>11</v>
      </c>
      <c r="B35" s="14">
        <f>SUM(B27:M34)</f>
        <v>242.94563440217632</v>
      </c>
      <c r="C35" s="35" t="s">
        <v>12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4" ht="15" x14ac:dyDescent="0.2">
      <c r="A36" s="30" t="s">
        <v>13</v>
      </c>
      <c r="B36" s="6" t="s">
        <v>14</v>
      </c>
    </row>
    <row r="37" spans="1:14" ht="15" x14ac:dyDescent="0.2"/>
  </sheetData>
  <mergeCells count="1">
    <mergeCell ref="A13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>
      <selection activeCell="B2" sqref="B2:M9"/>
    </sheetView>
  </sheetViews>
  <sheetFormatPr baseColWidth="10" defaultColWidth="10.1640625" defaultRowHeight="13.5" customHeight="1" x14ac:dyDescent="0.2"/>
  <cols>
    <col min="1" max="14" width="9.33203125" style="38"/>
  </cols>
  <sheetData>
    <row r="1" spans="1:14" ht="15" x14ac:dyDescent="0.2">
      <c r="A1" s="37"/>
      <c r="B1" s="31">
        <v>1</v>
      </c>
      <c r="C1" s="31">
        <v>2</v>
      </c>
      <c r="D1" s="31">
        <v>3</v>
      </c>
      <c r="E1" s="31">
        <v>4</v>
      </c>
      <c r="F1" s="31">
        <v>5</v>
      </c>
      <c r="G1" s="31">
        <v>6</v>
      </c>
      <c r="H1" s="31">
        <v>7</v>
      </c>
      <c r="I1" s="31">
        <v>8</v>
      </c>
      <c r="J1" s="31">
        <v>9</v>
      </c>
      <c r="K1" s="31">
        <v>10</v>
      </c>
      <c r="L1" s="31">
        <v>11</v>
      </c>
      <c r="M1" s="31">
        <v>12</v>
      </c>
      <c r="N1" s="4"/>
    </row>
    <row r="2" spans="1:14" ht="19.5" customHeight="1" x14ac:dyDescent="0.15">
      <c r="A2" s="31" t="s">
        <v>0</v>
      </c>
      <c r="B2"/>
      <c r="C2"/>
      <c r="D2"/>
      <c r="E2"/>
      <c r="F2"/>
      <c r="G2"/>
      <c r="H2"/>
      <c r="I2"/>
      <c r="J2"/>
      <c r="K2"/>
      <c r="L2"/>
      <c r="M2"/>
      <c r="N2" s="7" t="s">
        <v>1</v>
      </c>
    </row>
    <row r="3" spans="1:14" ht="19.5" customHeight="1" x14ac:dyDescent="0.15">
      <c r="A3" s="31" t="s">
        <v>2</v>
      </c>
      <c r="B3"/>
      <c r="C3"/>
      <c r="D3"/>
      <c r="E3"/>
      <c r="F3"/>
      <c r="G3"/>
      <c r="H3"/>
      <c r="I3"/>
      <c r="J3"/>
      <c r="K3"/>
      <c r="L3"/>
      <c r="M3"/>
      <c r="N3" s="7" t="s">
        <v>1</v>
      </c>
    </row>
    <row r="4" spans="1:14" ht="19.5" customHeight="1" x14ac:dyDescent="0.15">
      <c r="A4" s="31" t="s">
        <v>3</v>
      </c>
      <c r="B4"/>
      <c r="C4"/>
      <c r="D4"/>
      <c r="E4"/>
      <c r="F4"/>
      <c r="G4"/>
      <c r="H4"/>
      <c r="I4"/>
      <c r="J4"/>
      <c r="K4"/>
      <c r="L4"/>
      <c r="M4"/>
      <c r="N4" s="7" t="s">
        <v>1</v>
      </c>
    </row>
    <row r="5" spans="1:14" ht="19.5" customHeight="1" x14ac:dyDescent="0.15">
      <c r="A5" s="31" t="s">
        <v>4</v>
      </c>
      <c r="B5"/>
      <c r="C5"/>
      <c r="D5"/>
      <c r="E5"/>
      <c r="F5"/>
      <c r="G5"/>
      <c r="H5"/>
      <c r="I5"/>
      <c r="J5"/>
      <c r="K5"/>
      <c r="L5"/>
      <c r="M5"/>
      <c r="N5" s="7" t="s">
        <v>1</v>
      </c>
    </row>
    <row r="6" spans="1:14" ht="19.5" customHeight="1" x14ac:dyDescent="0.15">
      <c r="A6" s="31" t="s">
        <v>5</v>
      </c>
      <c r="B6"/>
      <c r="C6"/>
      <c r="D6"/>
      <c r="E6"/>
      <c r="F6"/>
      <c r="G6"/>
      <c r="H6"/>
      <c r="I6"/>
      <c r="J6"/>
      <c r="K6"/>
      <c r="L6"/>
      <c r="M6"/>
      <c r="N6" s="7" t="s">
        <v>1</v>
      </c>
    </row>
    <row r="7" spans="1:14" ht="19.5" customHeight="1" x14ac:dyDescent="0.15">
      <c r="A7" s="31" t="s">
        <v>6</v>
      </c>
      <c r="B7"/>
      <c r="C7"/>
      <c r="D7"/>
      <c r="E7"/>
      <c r="F7"/>
      <c r="G7"/>
      <c r="H7"/>
      <c r="I7"/>
      <c r="J7"/>
      <c r="K7"/>
      <c r="L7"/>
      <c r="M7"/>
      <c r="N7" s="7" t="s">
        <v>1</v>
      </c>
    </row>
    <row r="8" spans="1:14" ht="19.5" customHeight="1" x14ac:dyDescent="0.15">
      <c r="A8" s="31" t="s">
        <v>7</v>
      </c>
      <c r="B8"/>
      <c r="C8"/>
      <c r="D8"/>
      <c r="E8"/>
      <c r="F8"/>
      <c r="G8"/>
      <c r="H8"/>
      <c r="I8"/>
      <c r="J8"/>
      <c r="K8"/>
      <c r="L8"/>
      <c r="M8"/>
      <c r="N8" s="7" t="s">
        <v>1</v>
      </c>
    </row>
    <row r="9" spans="1:14" ht="19.5" customHeight="1" x14ac:dyDescent="0.15">
      <c r="A9" s="31" t="s">
        <v>8</v>
      </c>
      <c r="B9"/>
      <c r="C9"/>
      <c r="D9"/>
      <c r="E9"/>
      <c r="F9"/>
      <c r="G9"/>
      <c r="H9"/>
      <c r="I9"/>
      <c r="J9"/>
      <c r="K9"/>
      <c r="L9"/>
      <c r="M9"/>
      <c r="N9" s="7" t="s">
        <v>1</v>
      </c>
    </row>
    <row r="10" spans="1:14" ht="15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4" ht="15" x14ac:dyDescent="0.2"/>
    <row r="12" spans="1:14" ht="15" x14ac:dyDescent="0.2"/>
    <row r="13" spans="1:14" ht="15" x14ac:dyDescent="0.2">
      <c r="A13" s="56" t="s">
        <v>9</v>
      </c>
      <c r="B13" s="5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4" ht="15" customHeight="1" thickBot="1" x14ac:dyDescent="0.25">
      <c r="A14" s="26"/>
      <c r="B14" s="25">
        <v>1</v>
      </c>
      <c r="C14" s="25">
        <v>2</v>
      </c>
      <c r="D14" s="25">
        <v>3</v>
      </c>
      <c r="E14" s="25">
        <v>4</v>
      </c>
      <c r="F14" s="25">
        <v>5</v>
      </c>
      <c r="G14" s="25">
        <v>6</v>
      </c>
      <c r="H14" s="25">
        <v>7</v>
      </c>
      <c r="I14" s="25">
        <v>8</v>
      </c>
      <c r="J14" s="25">
        <v>9</v>
      </c>
      <c r="K14" s="25">
        <v>10</v>
      </c>
      <c r="L14" s="25">
        <v>11</v>
      </c>
      <c r="M14" s="25">
        <v>12</v>
      </c>
      <c r="N14" s="4"/>
    </row>
    <row r="15" spans="1:14" ht="16" thickBot="1" x14ac:dyDescent="0.25">
      <c r="A15" s="2" t="s">
        <v>0</v>
      </c>
      <c r="B15" s="36">
        <f>(B2+680.45)/849.07</f>
        <v>0.80140624447925379</v>
      </c>
      <c r="C15" s="36">
        <f t="shared" ref="C15:M15" si="0">(C2+680.45)/849.07</f>
        <v>0.80140624447925379</v>
      </c>
      <c r="D15" s="36">
        <f t="shared" si="0"/>
        <v>0.80140624447925379</v>
      </c>
      <c r="E15" s="36">
        <f t="shared" si="0"/>
        <v>0.80140624447925379</v>
      </c>
      <c r="F15" s="36">
        <f t="shared" si="0"/>
        <v>0.80140624447925379</v>
      </c>
      <c r="G15" s="36">
        <f t="shared" si="0"/>
        <v>0.80140624447925379</v>
      </c>
      <c r="H15" s="36">
        <f t="shared" si="0"/>
        <v>0.80140624447925379</v>
      </c>
      <c r="I15" s="36">
        <f t="shared" si="0"/>
        <v>0.80140624447925379</v>
      </c>
      <c r="J15" s="36">
        <f t="shared" si="0"/>
        <v>0.80140624447925379</v>
      </c>
      <c r="K15" s="36">
        <f t="shared" si="0"/>
        <v>0.80140624447925379</v>
      </c>
      <c r="L15" s="36">
        <f t="shared" si="0"/>
        <v>0.80140624447925379</v>
      </c>
      <c r="M15" s="36">
        <f t="shared" si="0"/>
        <v>0.80140624447925379</v>
      </c>
      <c r="N15" s="12"/>
    </row>
    <row r="16" spans="1:14" ht="16" thickBot="1" x14ac:dyDescent="0.25">
      <c r="A16" s="2" t="s">
        <v>2</v>
      </c>
      <c r="B16" s="36">
        <f t="shared" ref="B16:M22" si="1">(B3+680.45)/849.07</f>
        <v>0.80140624447925379</v>
      </c>
      <c r="C16" s="36">
        <f t="shared" si="1"/>
        <v>0.80140624447925379</v>
      </c>
      <c r="D16" s="36">
        <f t="shared" si="1"/>
        <v>0.80140624447925379</v>
      </c>
      <c r="E16" s="36">
        <f t="shared" si="1"/>
        <v>0.80140624447925379</v>
      </c>
      <c r="F16" s="36">
        <f t="shared" si="1"/>
        <v>0.80140624447925379</v>
      </c>
      <c r="G16" s="36">
        <f t="shared" si="1"/>
        <v>0.80140624447925379</v>
      </c>
      <c r="H16" s="36">
        <f t="shared" si="1"/>
        <v>0.80140624447925379</v>
      </c>
      <c r="I16" s="36">
        <f t="shared" si="1"/>
        <v>0.80140624447925379</v>
      </c>
      <c r="J16" s="36">
        <f t="shared" si="1"/>
        <v>0.80140624447925379</v>
      </c>
      <c r="K16" s="36">
        <f t="shared" si="1"/>
        <v>0.80140624447925379</v>
      </c>
      <c r="L16" s="36">
        <f t="shared" si="1"/>
        <v>0.80140624447925379</v>
      </c>
      <c r="M16" s="36">
        <f t="shared" si="1"/>
        <v>0.80140624447925379</v>
      </c>
      <c r="N16" s="12"/>
    </row>
    <row r="17" spans="1:14" ht="16" thickBot="1" x14ac:dyDescent="0.25">
      <c r="A17" s="2" t="s">
        <v>3</v>
      </c>
      <c r="B17" s="36">
        <f t="shared" si="1"/>
        <v>0.80140624447925379</v>
      </c>
      <c r="C17" s="36">
        <f t="shared" si="1"/>
        <v>0.80140624447925379</v>
      </c>
      <c r="D17" s="36">
        <f t="shared" si="1"/>
        <v>0.80140624447925379</v>
      </c>
      <c r="E17" s="36">
        <f t="shared" si="1"/>
        <v>0.80140624447925379</v>
      </c>
      <c r="F17" s="36">
        <f t="shared" si="1"/>
        <v>0.80140624447925379</v>
      </c>
      <c r="G17" s="36">
        <f t="shared" si="1"/>
        <v>0.80140624447925379</v>
      </c>
      <c r="H17" s="36">
        <f t="shared" si="1"/>
        <v>0.80140624447925379</v>
      </c>
      <c r="I17" s="36">
        <f t="shared" si="1"/>
        <v>0.80140624447925379</v>
      </c>
      <c r="J17" s="36">
        <f t="shared" si="1"/>
        <v>0.80140624447925379</v>
      </c>
      <c r="K17" s="36">
        <f t="shared" si="1"/>
        <v>0.80140624447925379</v>
      </c>
      <c r="L17" s="36">
        <f t="shared" si="1"/>
        <v>0.80140624447925379</v>
      </c>
      <c r="M17" s="36">
        <f t="shared" si="1"/>
        <v>0.80140624447925379</v>
      </c>
      <c r="N17" s="12"/>
    </row>
    <row r="18" spans="1:14" ht="16" thickBot="1" x14ac:dyDescent="0.25">
      <c r="A18" s="2" t="s">
        <v>4</v>
      </c>
      <c r="B18" s="36">
        <f t="shared" si="1"/>
        <v>0.80140624447925379</v>
      </c>
      <c r="C18" s="36">
        <f t="shared" si="1"/>
        <v>0.80140624447925379</v>
      </c>
      <c r="D18" s="36">
        <f t="shared" si="1"/>
        <v>0.80140624447925379</v>
      </c>
      <c r="E18" s="36">
        <f t="shared" si="1"/>
        <v>0.80140624447925379</v>
      </c>
      <c r="F18" s="36">
        <f t="shared" si="1"/>
        <v>0.80140624447925379</v>
      </c>
      <c r="G18" s="36">
        <f t="shared" si="1"/>
        <v>0.80140624447925379</v>
      </c>
      <c r="H18" s="36">
        <f t="shared" si="1"/>
        <v>0.80140624447925379</v>
      </c>
      <c r="I18" s="36">
        <f t="shared" si="1"/>
        <v>0.80140624447925379</v>
      </c>
      <c r="J18" s="36">
        <f t="shared" si="1"/>
        <v>0.80140624447925379</v>
      </c>
      <c r="K18" s="36">
        <f t="shared" si="1"/>
        <v>0.80140624447925379</v>
      </c>
      <c r="L18" s="36">
        <f t="shared" si="1"/>
        <v>0.80140624447925379</v>
      </c>
      <c r="M18" s="36">
        <f t="shared" si="1"/>
        <v>0.80140624447925379</v>
      </c>
      <c r="N18" s="12"/>
    </row>
    <row r="19" spans="1:14" ht="16" thickBot="1" x14ac:dyDescent="0.25">
      <c r="A19" s="2" t="s">
        <v>5</v>
      </c>
      <c r="B19" s="36">
        <f t="shared" si="1"/>
        <v>0.80140624447925379</v>
      </c>
      <c r="C19" s="36">
        <f t="shared" si="1"/>
        <v>0.80140624447925379</v>
      </c>
      <c r="D19" s="36">
        <f t="shared" si="1"/>
        <v>0.80140624447925379</v>
      </c>
      <c r="E19" s="36">
        <f t="shared" si="1"/>
        <v>0.80140624447925379</v>
      </c>
      <c r="F19" s="36">
        <f t="shared" si="1"/>
        <v>0.80140624447925379</v>
      </c>
      <c r="G19" s="36">
        <f t="shared" si="1"/>
        <v>0.80140624447925379</v>
      </c>
      <c r="H19" s="36">
        <f t="shared" si="1"/>
        <v>0.80140624447925379</v>
      </c>
      <c r="I19" s="36">
        <f t="shared" si="1"/>
        <v>0.80140624447925379</v>
      </c>
      <c r="J19" s="36">
        <f t="shared" si="1"/>
        <v>0.80140624447925379</v>
      </c>
      <c r="K19" s="36">
        <f t="shared" si="1"/>
        <v>0.80140624447925379</v>
      </c>
      <c r="L19" s="36">
        <f t="shared" si="1"/>
        <v>0.80140624447925379</v>
      </c>
      <c r="M19" s="36">
        <f t="shared" si="1"/>
        <v>0.80140624447925379</v>
      </c>
      <c r="N19" s="12"/>
    </row>
    <row r="20" spans="1:14" ht="16" thickBot="1" x14ac:dyDescent="0.25">
      <c r="A20" s="2" t="s">
        <v>6</v>
      </c>
      <c r="B20" s="36">
        <f t="shared" si="1"/>
        <v>0.80140624447925379</v>
      </c>
      <c r="C20" s="36">
        <f t="shared" si="1"/>
        <v>0.80140624447925379</v>
      </c>
      <c r="D20" s="36">
        <f t="shared" si="1"/>
        <v>0.80140624447925379</v>
      </c>
      <c r="E20" s="36">
        <f t="shared" si="1"/>
        <v>0.80140624447925379</v>
      </c>
      <c r="F20" s="36">
        <f t="shared" si="1"/>
        <v>0.80140624447925379</v>
      </c>
      <c r="G20" s="36">
        <f t="shared" si="1"/>
        <v>0.80140624447925379</v>
      </c>
      <c r="H20" s="36">
        <f t="shared" si="1"/>
        <v>0.80140624447925379</v>
      </c>
      <c r="I20" s="36">
        <f t="shared" si="1"/>
        <v>0.80140624447925379</v>
      </c>
      <c r="J20" s="36">
        <f t="shared" si="1"/>
        <v>0.80140624447925379</v>
      </c>
      <c r="K20" s="36">
        <f t="shared" si="1"/>
        <v>0.80140624447925379</v>
      </c>
      <c r="L20" s="36">
        <f t="shared" si="1"/>
        <v>0.80140624447925379</v>
      </c>
      <c r="M20" s="36">
        <f t="shared" si="1"/>
        <v>0.80140624447925379</v>
      </c>
      <c r="N20" s="12"/>
    </row>
    <row r="21" spans="1:14" ht="16" thickBot="1" x14ac:dyDescent="0.25">
      <c r="A21" s="2" t="s">
        <v>7</v>
      </c>
      <c r="B21" s="36">
        <f t="shared" si="1"/>
        <v>0.80140624447925379</v>
      </c>
      <c r="C21" s="36">
        <f t="shared" si="1"/>
        <v>0.80140624447925379</v>
      </c>
      <c r="D21" s="36">
        <f t="shared" si="1"/>
        <v>0.80140624447925379</v>
      </c>
      <c r="E21" s="36">
        <f t="shared" si="1"/>
        <v>0.80140624447925379</v>
      </c>
      <c r="F21" s="36">
        <f t="shared" si="1"/>
        <v>0.80140624447925379</v>
      </c>
      <c r="G21" s="36">
        <f t="shared" si="1"/>
        <v>0.80140624447925379</v>
      </c>
      <c r="H21" s="36">
        <f t="shared" si="1"/>
        <v>0.80140624447925379</v>
      </c>
      <c r="I21" s="36">
        <f t="shared" si="1"/>
        <v>0.80140624447925379</v>
      </c>
      <c r="J21" s="36">
        <f t="shared" si="1"/>
        <v>0.80140624447925379</v>
      </c>
      <c r="K21" s="36">
        <f t="shared" si="1"/>
        <v>0.80140624447925379</v>
      </c>
      <c r="L21" s="36">
        <f t="shared" si="1"/>
        <v>0.80140624447925379</v>
      </c>
      <c r="M21" s="36">
        <f t="shared" si="1"/>
        <v>0.80140624447925379</v>
      </c>
      <c r="N21" s="12"/>
    </row>
    <row r="22" spans="1:14" ht="15" customHeight="1" thickBot="1" x14ac:dyDescent="0.25">
      <c r="A22" s="2" t="s">
        <v>8</v>
      </c>
      <c r="B22" s="36">
        <f t="shared" si="1"/>
        <v>0.80140624447925379</v>
      </c>
      <c r="C22" s="36">
        <f t="shared" si="1"/>
        <v>0.80140624447925379</v>
      </c>
      <c r="D22" s="36">
        <f t="shared" si="1"/>
        <v>0.80140624447925379</v>
      </c>
      <c r="E22" s="36">
        <f t="shared" si="1"/>
        <v>0.80140624447925379</v>
      </c>
      <c r="F22" s="36">
        <f t="shared" si="1"/>
        <v>0.80140624447925379</v>
      </c>
      <c r="G22" s="36">
        <f t="shared" si="1"/>
        <v>0.80140624447925379</v>
      </c>
      <c r="H22" s="36">
        <f t="shared" si="1"/>
        <v>0.80140624447925379</v>
      </c>
      <c r="I22" s="36">
        <f t="shared" si="1"/>
        <v>0.80140624447925379</v>
      </c>
      <c r="J22" s="36">
        <f t="shared" si="1"/>
        <v>0.80140624447925379</v>
      </c>
      <c r="K22" s="36">
        <f t="shared" si="1"/>
        <v>0.80140624447925379</v>
      </c>
      <c r="L22" s="36">
        <f t="shared" si="1"/>
        <v>0.80140624447925379</v>
      </c>
      <c r="M22" s="36">
        <f t="shared" si="1"/>
        <v>0.80140624447925379</v>
      </c>
      <c r="N22" s="12"/>
    </row>
    <row r="23" spans="1:14" ht="15" x14ac:dyDescent="0.2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1:14" ht="1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4" ht="15" x14ac:dyDescent="0.2">
      <c r="A25" s="15" t="s">
        <v>10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4" ht="15" customHeight="1" thickBot="1" x14ac:dyDescent="0.25">
      <c r="A26" s="37"/>
      <c r="B26" s="25">
        <v>1</v>
      </c>
      <c r="C26" s="25">
        <v>2</v>
      </c>
      <c r="D26" s="25">
        <v>3</v>
      </c>
      <c r="E26" s="25">
        <v>4</v>
      </c>
      <c r="F26" s="25">
        <v>5</v>
      </c>
      <c r="G26" s="25">
        <v>6</v>
      </c>
      <c r="H26" s="25">
        <v>7</v>
      </c>
      <c r="I26" s="25">
        <v>8</v>
      </c>
      <c r="J26" s="25">
        <v>9</v>
      </c>
      <c r="K26" s="25">
        <v>10</v>
      </c>
      <c r="L26" s="25">
        <v>11</v>
      </c>
      <c r="M26" s="25">
        <v>12</v>
      </c>
      <c r="N26" s="4"/>
    </row>
    <row r="27" spans="1:14" ht="16" thickBot="1" x14ac:dyDescent="0.25">
      <c r="A27" s="2" t="s">
        <v>0</v>
      </c>
      <c r="B27" s="36">
        <f t="shared" ref="B27:J27" si="2">240/B15</f>
        <v>299.47358365787346</v>
      </c>
      <c r="C27" s="36">
        <f t="shared" si="2"/>
        <v>299.47358365787346</v>
      </c>
      <c r="D27" s="36">
        <f t="shared" si="2"/>
        <v>299.47358365787346</v>
      </c>
      <c r="E27" s="36">
        <f t="shared" si="2"/>
        <v>299.47358365787346</v>
      </c>
      <c r="F27" s="36"/>
      <c r="G27" s="36">
        <f t="shared" si="2"/>
        <v>299.47358365787346</v>
      </c>
      <c r="H27" s="36">
        <f t="shared" si="2"/>
        <v>299.47358365787346</v>
      </c>
      <c r="I27" s="36">
        <f t="shared" si="2"/>
        <v>299.47358365787346</v>
      </c>
      <c r="J27" s="36">
        <f t="shared" si="2"/>
        <v>299.47358365787346</v>
      </c>
      <c r="K27" s="36"/>
      <c r="L27" s="36"/>
      <c r="M27" s="36"/>
      <c r="N27" s="12"/>
    </row>
    <row r="28" spans="1:14" ht="16" thickBot="1" x14ac:dyDescent="0.25">
      <c r="A28" s="2" t="s">
        <v>2</v>
      </c>
      <c r="B28" s="36"/>
      <c r="C28" s="36">
        <f t="shared" ref="C28:K28" si="3">240/C16</f>
        <v>299.47358365787346</v>
      </c>
      <c r="D28" s="36">
        <f t="shared" si="3"/>
        <v>299.47358365787346</v>
      </c>
      <c r="E28" s="36">
        <f t="shared" si="3"/>
        <v>299.47358365787346</v>
      </c>
      <c r="F28" s="36">
        <f t="shared" si="3"/>
        <v>299.47358365787346</v>
      </c>
      <c r="G28" s="36">
        <f t="shared" si="3"/>
        <v>299.47358365787346</v>
      </c>
      <c r="H28" s="36">
        <f t="shared" si="3"/>
        <v>299.47358365787346</v>
      </c>
      <c r="I28" s="36">
        <f t="shared" si="3"/>
        <v>299.47358365787346</v>
      </c>
      <c r="J28" s="36">
        <f t="shared" si="3"/>
        <v>299.47358365787346</v>
      </c>
      <c r="K28" s="36">
        <f t="shared" si="3"/>
        <v>299.47358365787346</v>
      </c>
      <c r="L28" s="36"/>
      <c r="M28" s="36"/>
      <c r="N28" s="12"/>
    </row>
    <row r="29" spans="1:14" ht="16" thickBot="1" x14ac:dyDescent="0.25">
      <c r="A29" s="2" t="s">
        <v>3</v>
      </c>
      <c r="B29" s="36">
        <f t="shared" ref="B29:L29" si="4">240/B17</f>
        <v>299.47358365787346</v>
      </c>
      <c r="C29" s="36">
        <f t="shared" si="4"/>
        <v>299.47358365787346</v>
      </c>
      <c r="D29" s="36">
        <f t="shared" si="4"/>
        <v>299.47358365787346</v>
      </c>
      <c r="E29" s="36">
        <f t="shared" si="4"/>
        <v>299.47358365787346</v>
      </c>
      <c r="F29" s="36">
        <f t="shared" si="4"/>
        <v>299.47358365787346</v>
      </c>
      <c r="G29" s="36">
        <f t="shared" si="4"/>
        <v>299.47358365787346</v>
      </c>
      <c r="H29" s="36">
        <f t="shared" si="4"/>
        <v>299.47358365787346</v>
      </c>
      <c r="I29" s="36">
        <f t="shared" si="4"/>
        <v>299.47358365787346</v>
      </c>
      <c r="J29" s="36">
        <f t="shared" si="4"/>
        <v>299.47358365787346</v>
      </c>
      <c r="K29" s="36">
        <f t="shared" si="4"/>
        <v>299.47358365787346</v>
      </c>
      <c r="L29" s="36">
        <f t="shared" si="4"/>
        <v>299.47358365787346</v>
      </c>
      <c r="M29" s="36"/>
      <c r="N29" s="12"/>
    </row>
    <row r="30" spans="1:14" ht="16" thickBot="1" x14ac:dyDescent="0.25">
      <c r="A30" s="2" t="s">
        <v>4</v>
      </c>
      <c r="B30" s="36">
        <f t="shared" ref="B30:L30" si="5">240/B18</f>
        <v>299.47358365787346</v>
      </c>
      <c r="C30" s="36">
        <f t="shared" si="5"/>
        <v>299.47358365787346</v>
      </c>
      <c r="D30" s="36">
        <f t="shared" si="5"/>
        <v>299.47358365787346</v>
      </c>
      <c r="E30" s="36">
        <f t="shared" si="5"/>
        <v>299.47358365787346</v>
      </c>
      <c r="F30" s="36">
        <f t="shared" si="5"/>
        <v>299.47358365787346</v>
      </c>
      <c r="G30" s="36">
        <f t="shared" si="5"/>
        <v>299.47358365787346</v>
      </c>
      <c r="H30" s="36">
        <f t="shared" si="5"/>
        <v>299.47358365787346</v>
      </c>
      <c r="I30" s="36">
        <f t="shared" si="5"/>
        <v>299.47358365787346</v>
      </c>
      <c r="J30" s="36">
        <f t="shared" si="5"/>
        <v>299.47358365787346</v>
      </c>
      <c r="K30" s="36">
        <f t="shared" si="5"/>
        <v>299.47358365787346</v>
      </c>
      <c r="L30" s="36">
        <f t="shared" si="5"/>
        <v>299.47358365787346</v>
      </c>
      <c r="M30" s="36"/>
      <c r="N30" s="12"/>
    </row>
    <row r="31" spans="1:14" ht="16" thickBot="1" x14ac:dyDescent="0.25">
      <c r="A31" s="2" t="s">
        <v>5</v>
      </c>
      <c r="B31" s="36">
        <f t="shared" ref="B31:L31" si="6">240/B19</f>
        <v>299.47358365787346</v>
      </c>
      <c r="C31" s="36">
        <f t="shared" si="6"/>
        <v>299.47358365787346</v>
      </c>
      <c r="D31" s="36">
        <f t="shared" si="6"/>
        <v>299.47358365787346</v>
      </c>
      <c r="E31" s="36">
        <f t="shared" si="6"/>
        <v>299.47358365787346</v>
      </c>
      <c r="F31" s="36">
        <f t="shared" si="6"/>
        <v>299.47358365787346</v>
      </c>
      <c r="G31" s="36">
        <f t="shared" si="6"/>
        <v>299.47358365787346</v>
      </c>
      <c r="H31" s="36">
        <f t="shared" si="6"/>
        <v>299.47358365787346</v>
      </c>
      <c r="I31" s="36">
        <f t="shared" si="6"/>
        <v>299.47358365787346</v>
      </c>
      <c r="J31" s="36">
        <f t="shared" si="6"/>
        <v>299.47358365787346</v>
      </c>
      <c r="K31" s="36">
        <f t="shared" si="6"/>
        <v>299.47358365787346</v>
      </c>
      <c r="L31" s="36">
        <f t="shared" si="6"/>
        <v>299.47358365787346</v>
      </c>
      <c r="M31" s="36"/>
      <c r="N31" s="12"/>
    </row>
    <row r="32" spans="1:14" ht="16" thickBot="1" x14ac:dyDescent="0.25">
      <c r="A32" s="2" t="s">
        <v>6</v>
      </c>
      <c r="B32" s="36">
        <f t="shared" ref="B32:L32" si="7">240/B20</f>
        <v>299.47358365787346</v>
      </c>
      <c r="C32" s="36">
        <f t="shared" si="7"/>
        <v>299.47358365787346</v>
      </c>
      <c r="D32" s="36">
        <f t="shared" si="7"/>
        <v>299.47358365787346</v>
      </c>
      <c r="E32" s="36">
        <f t="shared" si="7"/>
        <v>299.47358365787346</v>
      </c>
      <c r="F32" s="36">
        <f t="shared" si="7"/>
        <v>299.47358365787346</v>
      </c>
      <c r="G32" s="36">
        <f t="shared" si="7"/>
        <v>299.47358365787346</v>
      </c>
      <c r="H32" s="36">
        <f t="shared" si="7"/>
        <v>299.47358365787346</v>
      </c>
      <c r="I32" s="36">
        <f t="shared" si="7"/>
        <v>299.47358365787346</v>
      </c>
      <c r="J32" s="36">
        <f t="shared" si="7"/>
        <v>299.47358365787346</v>
      </c>
      <c r="K32" s="36">
        <f t="shared" si="7"/>
        <v>299.47358365787346</v>
      </c>
      <c r="L32" s="36">
        <f t="shared" si="7"/>
        <v>299.47358365787346</v>
      </c>
      <c r="M32" s="36"/>
      <c r="N32" s="12"/>
    </row>
    <row r="33" spans="1:14" ht="16" thickBot="1" x14ac:dyDescent="0.25">
      <c r="A33" s="2" t="s">
        <v>7</v>
      </c>
      <c r="B33" s="36"/>
      <c r="C33" s="36">
        <f t="shared" ref="C33:K33" si="8">240/C21</f>
        <v>299.47358365787346</v>
      </c>
      <c r="D33" s="36">
        <f t="shared" si="8"/>
        <v>299.47358365787346</v>
      </c>
      <c r="E33" s="36">
        <f t="shared" si="8"/>
        <v>299.47358365787346</v>
      </c>
      <c r="F33" s="36">
        <f t="shared" si="8"/>
        <v>299.47358365787346</v>
      </c>
      <c r="G33" s="36">
        <f t="shared" si="8"/>
        <v>299.47358365787346</v>
      </c>
      <c r="H33" s="36">
        <f t="shared" si="8"/>
        <v>299.47358365787346</v>
      </c>
      <c r="I33" s="36">
        <f t="shared" si="8"/>
        <v>299.47358365787346</v>
      </c>
      <c r="J33" s="36">
        <f t="shared" si="8"/>
        <v>299.47358365787346</v>
      </c>
      <c r="K33" s="36">
        <f t="shared" si="8"/>
        <v>299.47358365787346</v>
      </c>
      <c r="L33" s="36"/>
      <c r="M33" s="36"/>
      <c r="N33" s="12"/>
    </row>
    <row r="34" spans="1:14" ht="15" customHeight="1" thickBot="1" x14ac:dyDescent="0.25">
      <c r="A34" s="2" t="s">
        <v>8</v>
      </c>
      <c r="B34" s="36"/>
      <c r="C34" s="36">
        <f t="shared" ref="C34:K34" si="9">240/C22</f>
        <v>299.47358365787346</v>
      </c>
      <c r="D34" s="36">
        <f t="shared" si="9"/>
        <v>299.47358365787346</v>
      </c>
      <c r="E34" s="36">
        <f t="shared" si="9"/>
        <v>299.47358365787346</v>
      </c>
      <c r="F34" s="36">
        <f t="shared" si="9"/>
        <v>299.47358365787346</v>
      </c>
      <c r="G34" s="36">
        <f t="shared" si="9"/>
        <v>299.47358365787346</v>
      </c>
      <c r="H34" s="36"/>
      <c r="I34" s="36">
        <f t="shared" si="9"/>
        <v>299.47358365787346</v>
      </c>
      <c r="J34" s="36">
        <f t="shared" si="9"/>
        <v>299.47358365787346</v>
      </c>
      <c r="K34" s="36">
        <f t="shared" si="9"/>
        <v>299.47358365787346</v>
      </c>
      <c r="L34" s="36"/>
      <c r="M34" s="36"/>
      <c r="N34" s="12"/>
    </row>
    <row r="35" spans="1:14" ht="16" x14ac:dyDescent="0.2">
      <c r="A35" s="16" t="s">
        <v>11</v>
      </c>
      <c r="B35" s="14">
        <f>SUM(B27:M34)</f>
        <v>23358.939525314112</v>
      </c>
      <c r="C35" s="35" t="s">
        <v>12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4" ht="15" x14ac:dyDescent="0.2">
      <c r="A36" s="30" t="s">
        <v>13</v>
      </c>
      <c r="B36" s="6" t="s">
        <v>14</v>
      </c>
    </row>
    <row r="37" spans="1:14" ht="15" x14ac:dyDescent="0.2"/>
  </sheetData>
  <mergeCells count="1">
    <mergeCell ref="A13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>
      <selection activeCell="B2" sqref="B2:M9"/>
    </sheetView>
  </sheetViews>
  <sheetFormatPr baseColWidth="10" defaultColWidth="10.1640625" defaultRowHeight="13.5" customHeight="1" x14ac:dyDescent="0.2"/>
  <cols>
    <col min="1" max="14" width="9.33203125" style="38"/>
  </cols>
  <sheetData>
    <row r="1" spans="1:14" ht="15" x14ac:dyDescent="0.2">
      <c r="A1" s="37"/>
      <c r="B1" s="31">
        <v>1</v>
      </c>
      <c r="C1" s="31">
        <v>2</v>
      </c>
      <c r="D1" s="31">
        <v>3</v>
      </c>
      <c r="E1" s="31">
        <v>4</v>
      </c>
      <c r="F1" s="31">
        <v>5</v>
      </c>
      <c r="G1" s="31">
        <v>6</v>
      </c>
      <c r="H1" s="31">
        <v>7</v>
      </c>
      <c r="I1" s="31">
        <v>8</v>
      </c>
      <c r="J1" s="31">
        <v>9</v>
      </c>
      <c r="K1" s="31">
        <v>10</v>
      </c>
      <c r="L1" s="31">
        <v>11</v>
      </c>
      <c r="M1" s="31">
        <v>12</v>
      </c>
      <c r="N1" s="4"/>
    </row>
    <row r="2" spans="1:14" ht="19.5" customHeight="1" x14ac:dyDescent="0.15">
      <c r="A2" s="31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7" t="s">
        <v>1</v>
      </c>
    </row>
    <row r="3" spans="1:14" ht="19.5" customHeight="1" x14ac:dyDescent="0.15">
      <c r="A3" s="31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7" t="s">
        <v>1</v>
      </c>
    </row>
    <row r="4" spans="1:14" ht="19.5" customHeight="1" x14ac:dyDescent="0.15">
      <c r="A4" s="31" t="s">
        <v>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7" t="s">
        <v>1</v>
      </c>
    </row>
    <row r="5" spans="1:14" ht="19.5" customHeight="1" x14ac:dyDescent="0.15">
      <c r="A5" s="31" t="s">
        <v>4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7" t="s">
        <v>1</v>
      </c>
    </row>
    <row r="6" spans="1:14" ht="19.5" customHeight="1" x14ac:dyDescent="0.15">
      <c r="A6" s="31" t="s">
        <v>5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7" t="s">
        <v>1</v>
      </c>
    </row>
    <row r="7" spans="1:14" ht="19.5" customHeight="1" x14ac:dyDescent="0.15">
      <c r="A7" s="31" t="s">
        <v>6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7" t="s">
        <v>1</v>
      </c>
    </row>
    <row r="8" spans="1:14" ht="19.5" customHeight="1" x14ac:dyDescent="0.15">
      <c r="A8" s="31" t="s">
        <v>7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7" t="s">
        <v>1</v>
      </c>
    </row>
    <row r="9" spans="1:14" ht="19.5" customHeight="1" x14ac:dyDescent="0.15">
      <c r="A9" s="31" t="s">
        <v>8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7" t="s">
        <v>1</v>
      </c>
    </row>
    <row r="10" spans="1:14" ht="15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4" ht="15" x14ac:dyDescent="0.2"/>
    <row r="12" spans="1:14" ht="15" x14ac:dyDescent="0.2"/>
    <row r="13" spans="1:14" ht="15" x14ac:dyDescent="0.2">
      <c r="A13" s="56" t="s">
        <v>9</v>
      </c>
      <c r="B13" s="5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4" ht="15" customHeight="1" thickBot="1" x14ac:dyDescent="0.25">
      <c r="A14" s="26"/>
      <c r="B14" s="25">
        <v>1</v>
      </c>
      <c r="C14" s="25">
        <v>2</v>
      </c>
      <c r="D14" s="25">
        <v>3</v>
      </c>
      <c r="E14" s="25">
        <v>4</v>
      </c>
      <c r="F14" s="25">
        <v>5</v>
      </c>
      <c r="G14" s="25">
        <v>6</v>
      </c>
      <c r="H14" s="25">
        <v>7</v>
      </c>
      <c r="I14" s="25">
        <v>8</v>
      </c>
      <c r="J14" s="25">
        <v>9</v>
      </c>
      <c r="K14" s="25">
        <v>10</v>
      </c>
      <c r="L14" s="25">
        <v>11</v>
      </c>
      <c r="M14" s="25">
        <v>12</v>
      </c>
      <c r="N14" s="4"/>
    </row>
    <row r="15" spans="1:14" ht="16" thickBot="1" x14ac:dyDescent="0.25">
      <c r="A15" s="2" t="s">
        <v>0</v>
      </c>
      <c r="B15" s="36">
        <f>(B2+680.45)/849.07</f>
        <v>0.80140624447925379</v>
      </c>
      <c r="C15" s="36">
        <f t="shared" ref="C15:L15" si="0">(C2+680.45)/849.07</f>
        <v>0.80140624447925379</v>
      </c>
      <c r="D15" s="36">
        <f t="shared" si="0"/>
        <v>0.80140624447925379</v>
      </c>
      <c r="E15" s="36">
        <f t="shared" si="0"/>
        <v>0.80140624447925379</v>
      </c>
      <c r="F15" s="36">
        <f t="shared" si="0"/>
        <v>0.80140624447925379</v>
      </c>
      <c r="G15" s="36">
        <f t="shared" si="0"/>
        <v>0.80140624447925379</v>
      </c>
      <c r="H15" s="36">
        <f t="shared" si="0"/>
        <v>0.80140624447925379</v>
      </c>
      <c r="I15" s="36">
        <f t="shared" si="0"/>
        <v>0.80140624447925379</v>
      </c>
      <c r="J15" s="36">
        <f t="shared" si="0"/>
        <v>0.80140624447925379</v>
      </c>
      <c r="K15" s="36">
        <f t="shared" si="0"/>
        <v>0.80140624447925379</v>
      </c>
      <c r="L15" s="36">
        <f t="shared" si="0"/>
        <v>0.80140624447925379</v>
      </c>
      <c r="M15" s="36"/>
      <c r="N15" s="12"/>
    </row>
    <row r="16" spans="1:14" ht="16" thickBot="1" x14ac:dyDescent="0.25">
      <c r="A16" s="2" t="s">
        <v>2</v>
      </c>
      <c r="B16" s="36">
        <f t="shared" ref="B16:L22" si="1">(B3+680.45)/849.07</f>
        <v>0.80140624447925379</v>
      </c>
      <c r="C16" s="36">
        <f t="shared" si="1"/>
        <v>0.80140624447925379</v>
      </c>
      <c r="D16" s="36">
        <f t="shared" si="1"/>
        <v>0.80140624447925379</v>
      </c>
      <c r="E16" s="36">
        <f t="shared" si="1"/>
        <v>0.80140624447925379</v>
      </c>
      <c r="F16" s="36">
        <f t="shared" si="1"/>
        <v>0.80140624447925379</v>
      </c>
      <c r="G16" s="36">
        <f t="shared" si="1"/>
        <v>0.80140624447925379</v>
      </c>
      <c r="H16" s="36">
        <f t="shared" si="1"/>
        <v>0.80140624447925379</v>
      </c>
      <c r="I16" s="36">
        <f t="shared" si="1"/>
        <v>0.80140624447925379</v>
      </c>
      <c r="J16" s="36">
        <f t="shared" si="1"/>
        <v>0.80140624447925379</v>
      </c>
      <c r="K16" s="36">
        <f t="shared" si="1"/>
        <v>0.80140624447925379</v>
      </c>
      <c r="L16" s="36">
        <f t="shared" si="1"/>
        <v>0.80140624447925379</v>
      </c>
      <c r="M16" s="36"/>
      <c r="N16" s="12"/>
    </row>
    <row r="17" spans="1:14" ht="16" thickBot="1" x14ac:dyDescent="0.25">
      <c r="A17" s="2" t="s">
        <v>3</v>
      </c>
      <c r="B17" s="36">
        <f t="shared" si="1"/>
        <v>0.80140624447925379</v>
      </c>
      <c r="C17" s="36">
        <f t="shared" si="1"/>
        <v>0.80140624447925379</v>
      </c>
      <c r="D17" s="36">
        <f t="shared" si="1"/>
        <v>0.80140624447925379</v>
      </c>
      <c r="E17" s="36">
        <f t="shared" si="1"/>
        <v>0.80140624447925379</v>
      </c>
      <c r="F17" s="36">
        <f t="shared" si="1"/>
        <v>0.80140624447925379</v>
      </c>
      <c r="G17" s="36">
        <f t="shared" si="1"/>
        <v>0.80140624447925379</v>
      </c>
      <c r="H17" s="36">
        <f t="shared" si="1"/>
        <v>0.80140624447925379</v>
      </c>
      <c r="I17" s="36">
        <f t="shared" si="1"/>
        <v>0.80140624447925379</v>
      </c>
      <c r="J17" s="36">
        <f t="shared" si="1"/>
        <v>0.80140624447925379</v>
      </c>
      <c r="K17" s="36">
        <f t="shared" si="1"/>
        <v>0.80140624447925379</v>
      </c>
      <c r="L17" s="36">
        <f t="shared" si="1"/>
        <v>0.80140624447925379</v>
      </c>
      <c r="M17" s="36"/>
      <c r="N17" s="12"/>
    </row>
    <row r="18" spans="1:14" ht="16" thickBot="1" x14ac:dyDescent="0.25">
      <c r="A18" s="2" t="s">
        <v>4</v>
      </c>
      <c r="B18" s="36">
        <f t="shared" si="1"/>
        <v>0.80140624447925379</v>
      </c>
      <c r="C18" s="36">
        <f t="shared" si="1"/>
        <v>0.80140624447925379</v>
      </c>
      <c r="D18" s="36">
        <f t="shared" si="1"/>
        <v>0.80140624447925379</v>
      </c>
      <c r="E18" s="36">
        <f t="shared" si="1"/>
        <v>0.80140624447925379</v>
      </c>
      <c r="F18" s="36">
        <f t="shared" si="1"/>
        <v>0.80140624447925379</v>
      </c>
      <c r="G18" s="36">
        <f t="shared" si="1"/>
        <v>0.80140624447925379</v>
      </c>
      <c r="H18" s="36">
        <f t="shared" si="1"/>
        <v>0.80140624447925379</v>
      </c>
      <c r="I18" s="36">
        <f t="shared" si="1"/>
        <v>0.80140624447925379</v>
      </c>
      <c r="J18" s="36">
        <f t="shared" si="1"/>
        <v>0.80140624447925379</v>
      </c>
      <c r="K18" s="36">
        <f t="shared" si="1"/>
        <v>0.80140624447925379</v>
      </c>
      <c r="L18" s="36">
        <f t="shared" si="1"/>
        <v>0.80140624447925379</v>
      </c>
      <c r="M18" s="36"/>
      <c r="N18" s="12"/>
    </row>
    <row r="19" spans="1:14" ht="16" thickBot="1" x14ac:dyDescent="0.25">
      <c r="A19" s="2" t="s">
        <v>5</v>
      </c>
      <c r="B19" s="36">
        <f t="shared" si="1"/>
        <v>0.80140624447925379</v>
      </c>
      <c r="C19" s="36">
        <f t="shared" si="1"/>
        <v>0.80140624447925379</v>
      </c>
      <c r="D19" s="36">
        <f t="shared" si="1"/>
        <v>0.80140624447925379</v>
      </c>
      <c r="E19" s="36">
        <f t="shared" si="1"/>
        <v>0.80140624447925379</v>
      </c>
      <c r="F19" s="36">
        <f t="shared" si="1"/>
        <v>0.80140624447925379</v>
      </c>
      <c r="G19" s="36">
        <f t="shared" si="1"/>
        <v>0.80140624447925379</v>
      </c>
      <c r="H19" s="36">
        <f t="shared" si="1"/>
        <v>0.80140624447925379</v>
      </c>
      <c r="I19" s="36">
        <f t="shared" si="1"/>
        <v>0.80140624447925379</v>
      </c>
      <c r="J19" s="36">
        <f t="shared" si="1"/>
        <v>0.80140624447925379</v>
      </c>
      <c r="K19" s="36">
        <f t="shared" si="1"/>
        <v>0.80140624447925379</v>
      </c>
      <c r="L19" s="36">
        <f t="shared" si="1"/>
        <v>0.80140624447925379</v>
      </c>
      <c r="M19" s="36"/>
      <c r="N19" s="12"/>
    </row>
    <row r="20" spans="1:14" ht="16" thickBot="1" x14ac:dyDescent="0.25">
      <c r="A20" s="2" t="s">
        <v>6</v>
      </c>
      <c r="B20" s="36">
        <f t="shared" si="1"/>
        <v>0.80140624447925379</v>
      </c>
      <c r="C20" s="36">
        <f t="shared" si="1"/>
        <v>0.80140624447925379</v>
      </c>
      <c r="D20" s="36">
        <f t="shared" si="1"/>
        <v>0.80140624447925379</v>
      </c>
      <c r="E20" s="36">
        <f t="shared" si="1"/>
        <v>0.80140624447925379</v>
      </c>
      <c r="F20" s="36">
        <f t="shared" si="1"/>
        <v>0.80140624447925379</v>
      </c>
      <c r="G20" s="36">
        <f t="shared" si="1"/>
        <v>0.80140624447925379</v>
      </c>
      <c r="H20" s="36">
        <f t="shared" si="1"/>
        <v>0.80140624447925379</v>
      </c>
      <c r="I20" s="36">
        <f t="shared" si="1"/>
        <v>0.80140624447925379</v>
      </c>
      <c r="J20" s="36">
        <f t="shared" si="1"/>
        <v>0.80140624447925379</v>
      </c>
      <c r="K20" s="36">
        <f t="shared" si="1"/>
        <v>0.80140624447925379</v>
      </c>
      <c r="L20" s="36">
        <f t="shared" si="1"/>
        <v>0.80140624447925379</v>
      </c>
      <c r="M20" s="36"/>
      <c r="N20" s="12"/>
    </row>
    <row r="21" spans="1:14" ht="16" thickBot="1" x14ac:dyDescent="0.25">
      <c r="A21" s="2" t="s">
        <v>7</v>
      </c>
      <c r="B21" s="36">
        <f t="shared" si="1"/>
        <v>0.80140624447925379</v>
      </c>
      <c r="C21" s="36">
        <f t="shared" si="1"/>
        <v>0.80140624447925379</v>
      </c>
      <c r="D21" s="36">
        <f t="shared" si="1"/>
        <v>0.80140624447925379</v>
      </c>
      <c r="E21" s="36">
        <f t="shared" si="1"/>
        <v>0.80140624447925379</v>
      </c>
      <c r="F21" s="36">
        <f t="shared" si="1"/>
        <v>0.80140624447925379</v>
      </c>
      <c r="G21" s="36">
        <f t="shared" si="1"/>
        <v>0.80140624447925379</v>
      </c>
      <c r="H21" s="36">
        <f t="shared" si="1"/>
        <v>0.80140624447925379</v>
      </c>
      <c r="I21" s="36">
        <f t="shared" si="1"/>
        <v>0.80140624447925379</v>
      </c>
      <c r="J21" s="36">
        <f t="shared" si="1"/>
        <v>0.80140624447925379</v>
      </c>
      <c r="K21" s="36">
        <f t="shared" si="1"/>
        <v>0.80140624447925379</v>
      </c>
      <c r="L21" s="36">
        <f t="shared" si="1"/>
        <v>0.80140624447925379</v>
      </c>
      <c r="M21" s="36"/>
      <c r="N21" s="12"/>
    </row>
    <row r="22" spans="1:14" ht="15" customHeight="1" thickBot="1" x14ac:dyDescent="0.25">
      <c r="A22" s="2" t="s">
        <v>8</v>
      </c>
      <c r="B22" s="36">
        <f t="shared" si="1"/>
        <v>0.80140624447925379</v>
      </c>
      <c r="C22" s="36">
        <f t="shared" si="1"/>
        <v>0.80140624447925379</v>
      </c>
      <c r="D22" s="36">
        <f t="shared" si="1"/>
        <v>0.80140624447925379</v>
      </c>
      <c r="E22" s="36">
        <f t="shared" si="1"/>
        <v>0.80140624447925379</v>
      </c>
      <c r="F22" s="36">
        <f t="shared" si="1"/>
        <v>0.80140624447925379</v>
      </c>
      <c r="G22" s="36">
        <f t="shared" si="1"/>
        <v>0.80140624447925379</v>
      </c>
      <c r="H22" s="36">
        <f t="shared" si="1"/>
        <v>0.80140624447925379</v>
      </c>
      <c r="I22" s="36">
        <f t="shared" si="1"/>
        <v>0.80140624447925379</v>
      </c>
      <c r="J22" s="36">
        <f t="shared" si="1"/>
        <v>0.80140624447925379</v>
      </c>
      <c r="K22" s="36">
        <f t="shared" si="1"/>
        <v>0.80140624447925379</v>
      </c>
      <c r="L22" s="36">
        <f t="shared" si="1"/>
        <v>0.80140624447925379</v>
      </c>
      <c r="M22" s="36"/>
      <c r="N22" s="12"/>
    </row>
    <row r="23" spans="1:14" ht="15" x14ac:dyDescent="0.2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1:14" ht="1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4" ht="15" x14ac:dyDescent="0.2">
      <c r="A25" s="15" t="s">
        <v>10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4" ht="15" customHeight="1" thickBot="1" x14ac:dyDescent="0.25">
      <c r="A26" s="37"/>
      <c r="B26" s="25">
        <v>1</v>
      </c>
      <c r="C26" s="25">
        <v>2</v>
      </c>
      <c r="D26" s="25">
        <v>3</v>
      </c>
      <c r="E26" s="25">
        <v>4</v>
      </c>
      <c r="F26" s="25">
        <v>5</v>
      </c>
      <c r="G26" s="25">
        <v>6</v>
      </c>
      <c r="H26" s="25">
        <v>7</v>
      </c>
      <c r="I26" s="25">
        <v>8</v>
      </c>
      <c r="J26" s="25">
        <v>9</v>
      </c>
      <c r="K26" s="25">
        <v>10</v>
      </c>
      <c r="L26" s="25">
        <v>11</v>
      </c>
      <c r="M26" s="25">
        <v>12</v>
      </c>
      <c r="N26" s="4"/>
    </row>
    <row r="27" spans="1:14" ht="16" thickBot="1" x14ac:dyDescent="0.25">
      <c r="A27" s="2" t="s">
        <v>0</v>
      </c>
      <c r="B27" s="36"/>
      <c r="C27" s="36">
        <f t="shared" ref="B27:L34" si="2">240/C15</f>
        <v>299.47358365787346</v>
      </c>
      <c r="D27" s="36">
        <f t="shared" si="2"/>
        <v>299.47358365787346</v>
      </c>
      <c r="E27" s="36"/>
      <c r="F27" s="36">
        <f t="shared" si="2"/>
        <v>299.47358365787346</v>
      </c>
      <c r="G27" s="36">
        <f t="shared" si="2"/>
        <v>299.47358365787346</v>
      </c>
      <c r="H27" s="36">
        <f t="shared" si="2"/>
        <v>299.47358365787346</v>
      </c>
      <c r="I27" s="36">
        <f t="shared" si="2"/>
        <v>299.47358365787346</v>
      </c>
      <c r="J27" s="36">
        <f t="shared" si="2"/>
        <v>299.47358365787346</v>
      </c>
      <c r="K27" s="36"/>
      <c r="L27" s="36"/>
      <c r="M27" s="36"/>
      <c r="N27" s="12"/>
    </row>
    <row r="28" spans="1:14" ht="16" thickBot="1" x14ac:dyDescent="0.25">
      <c r="A28" s="2" t="s">
        <v>2</v>
      </c>
      <c r="B28" s="36">
        <f t="shared" si="2"/>
        <v>299.47358365787346</v>
      </c>
      <c r="C28" s="36">
        <f t="shared" si="2"/>
        <v>299.47358365787346</v>
      </c>
      <c r="D28" s="36">
        <f t="shared" si="2"/>
        <v>299.47358365787346</v>
      </c>
      <c r="E28" s="36"/>
      <c r="F28" s="36">
        <f t="shared" si="2"/>
        <v>299.47358365787346</v>
      </c>
      <c r="G28" s="36">
        <f t="shared" si="2"/>
        <v>299.47358365787346</v>
      </c>
      <c r="H28" s="36">
        <f t="shared" si="2"/>
        <v>299.47358365787346</v>
      </c>
      <c r="I28" s="36">
        <f t="shared" si="2"/>
        <v>299.47358365787346</v>
      </c>
      <c r="J28" s="36">
        <f t="shared" si="2"/>
        <v>299.47358365787346</v>
      </c>
      <c r="K28" s="36">
        <f t="shared" si="2"/>
        <v>299.47358365787346</v>
      </c>
      <c r="L28" s="36"/>
      <c r="M28" s="36"/>
      <c r="N28" s="12"/>
    </row>
    <row r="29" spans="1:14" ht="16" thickBot="1" x14ac:dyDescent="0.25">
      <c r="A29" s="2" t="s">
        <v>3</v>
      </c>
      <c r="B29" s="36">
        <f t="shared" si="2"/>
        <v>299.47358365787346</v>
      </c>
      <c r="C29" s="36">
        <f t="shared" si="2"/>
        <v>299.47358365787346</v>
      </c>
      <c r="D29" s="36">
        <f t="shared" si="2"/>
        <v>299.47358365787346</v>
      </c>
      <c r="E29" s="36">
        <f t="shared" si="2"/>
        <v>299.47358365787346</v>
      </c>
      <c r="F29" s="36">
        <f t="shared" si="2"/>
        <v>299.47358365787346</v>
      </c>
      <c r="G29" s="36">
        <f t="shared" si="2"/>
        <v>299.47358365787346</v>
      </c>
      <c r="H29" s="36">
        <f t="shared" si="2"/>
        <v>299.47358365787346</v>
      </c>
      <c r="I29" s="36">
        <f t="shared" si="2"/>
        <v>299.47358365787346</v>
      </c>
      <c r="J29" s="36">
        <f t="shared" si="2"/>
        <v>299.47358365787346</v>
      </c>
      <c r="K29" s="36">
        <f t="shared" si="2"/>
        <v>299.47358365787346</v>
      </c>
      <c r="L29" s="36">
        <f t="shared" si="2"/>
        <v>299.47358365787346</v>
      </c>
      <c r="M29" s="36"/>
      <c r="N29" s="12"/>
    </row>
    <row r="30" spans="1:14" ht="16" thickBot="1" x14ac:dyDescent="0.25">
      <c r="A30" s="2" t="s">
        <v>4</v>
      </c>
      <c r="B30" s="36">
        <f t="shared" si="2"/>
        <v>299.47358365787346</v>
      </c>
      <c r="C30" s="36">
        <f t="shared" si="2"/>
        <v>299.47358365787346</v>
      </c>
      <c r="D30" s="36">
        <f t="shared" si="2"/>
        <v>299.47358365787346</v>
      </c>
      <c r="E30" s="36">
        <f t="shared" si="2"/>
        <v>299.47358365787346</v>
      </c>
      <c r="F30" s="36">
        <f t="shared" si="2"/>
        <v>299.47358365787346</v>
      </c>
      <c r="G30" s="36">
        <f t="shared" si="2"/>
        <v>299.47358365787346</v>
      </c>
      <c r="H30" s="36">
        <f t="shared" si="2"/>
        <v>299.47358365787346</v>
      </c>
      <c r="I30" s="36">
        <f t="shared" si="2"/>
        <v>299.47358365787346</v>
      </c>
      <c r="J30" s="36">
        <f t="shared" si="2"/>
        <v>299.47358365787346</v>
      </c>
      <c r="K30" s="36">
        <f t="shared" si="2"/>
        <v>299.47358365787346</v>
      </c>
      <c r="L30" s="36">
        <f t="shared" si="2"/>
        <v>299.47358365787346</v>
      </c>
      <c r="M30" s="36"/>
      <c r="N30" s="12"/>
    </row>
    <row r="31" spans="1:14" ht="16" thickBot="1" x14ac:dyDescent="0.25">
      <c r="A31" s="2" t="s">
        <v>5</v>
      </c>
      <c r="B31" s="36">
        <f t="shared" si="2"/>
        <v>299.47358365787346</v>
      </c>
      <c r="C31" s="36">
        <f t="shared" si="2"/>
        <v>299.47358365787346</v>
      </c>
      <c r="D31" s="36">
        <f t="shared" si="2"/>
        <v>299.47358365787346</v>
      </c>
      <c r="E31" s="36">
        <f t="shared" si="2"/>
        <v>299.47358365787346</v>
      </c>
      <c r="F31" s="36">
        <f t="shared" si="2"/>
        <v>299.47358365787346</v>
      </c>
      <c r="G31" s="36">
        <f t="shared" si="2"/>
        <v>299.47358365787346</v>
      </c>
      <c r="H31" s="36">
        <f t="shared" si="2"/>
        <v>299.47358365787346</v>
      </c>
      <c r="I31" s="36">
        <f t="shared" si="2"/>
        <v>299.47358365787346</v>
      </c>
      <c r="J31" s="36">
        <f t="shared" si="2"/>
        <v>299.47358365787346</v>
      </c>
      <c r="K31" s="36"/>
      <c r="L31" s="36"/>
      <c r="M31" s="36"/>
      <c r="N31" s="12"/>
    </row>
    <row r="32" spans="1:14" ht="16" thickBot="1" x14ac:dyDescent="0.25">
      <c r="A32" s="2" t="s">
        <v>6</v>
      </c>
      <c r="B32" s="36"/>
      <c r="C32" s="36">
        <f t="shared" si="2"/>
        <v>299.47358365787346</v>
      </c>
      <c r="D32" s="36">
        <f t="shared" si="2"/>
        <v>299.47358365787346</v>
      </c>
      <c r="E32" s="36">
        <f t="shared" si="2"/>
        <v>299.47358365787346</v>
      </c>
      <c r="F32" s="36">
        <f t="shared" si="2"/>
        <v>299.47358365787346</v>
      </c>
      <c r="G32" s="36">
        <f t="shared" si="2"/>
        <v>299.47358365787346</v>
      </c>
      <c r="H32" s="36">
        <f t="shared" si="2"/>
        <v>299.47358365787346</v>
      </c>
      <c r="I32" s="36">
        <f t="shared" si="2"/>
        <v>299.47358365787346</v>
      </c>
      <c r="J32" s="36">
        <f t="shared" si="2"/>
        <v>299.47358365787346</v>
      </c>
      <c r="K32" s="36"/>
      <c r="L32" s="36"/>
      <c r="M32" s="36"/>
      <c r="N32" s="12"/>
    </row>
    <row r="33" spans="1:14" ht="16" thickBot="1" x14ac:dyDescent="0.25">
      <c r="A33" s="2" t="s">
        <v>7</v>
      </c>
      <c r="B33" s="36">
        <f t="shared" si="2"/>
        <v>299.47358365787346</v>
      </c>
      <c r="C33" s="36">
        <f t="shared" si="2"/>
        <v>299.47358365787346</v>
      </c>
      <c r="D33" s="36">
        <f t="shared" si="2"/>
        <v>299.47358365787346</v>
      </c>
      <c r="E33" s="36">
        <f t="shared" si="2"/>
        <v>299.47358365787346</v>
      </c>
      <c r="F33" s="36">
        <f t="shared" si="2"/>
        <v>299.47358365787346</v>
      </c>
      <c r="G33" s="36">
        <f t="shared" si="2"/>
        <v>299.47358365787346</v>
      </c>
      <c r="H33" s="36">
        <f t="shared" si="2"/>
        <v>299.47358365787346</v>
      </c>
      <c r="I33" s="36">
        <f t="shared" si="2"/>
        <v>299.47358365787346</v>
      </c>
      <c r="J33" s="36">
        <f t="shared" si="2"/>
        <v>299.47358365787346</v>
      </c>
      <c r="K33" s="36">
        <f t="shared" si="2"/>
        <v>299.47358365787346</v>
      </c>
      <c r="L33" s="36">
        <f t="shared" si="2"/>
        <v>299.47358365787346</v>
      </c>
      <c r="M33" s="36"/>
      <c r="N33" s="12"/>
    </row>
    <row r="34" spans="1:14" ht="15" customHeight="1" thickBot="1" x14ac:dyDescent="0.25">
      <c r="A34" s="2" t="s">
        <v>8</v>
      </c>
      <c r="B34" s="36"/>
      <c r="C34" s="36">
        <f t="shared" si="2"/>
        <v>299.47358365787346</v>
      </c>
      <c r="D34" s="36"/>
      <c r="E34" s="36">
        <f t="shared" si="2"/>
        <v>299.47358365787346</v>
      </c>
      <c r="F34" s="36">
        <f t="shared" si="2"/>
        <v>299.47358365787346</v>
      </c>
      <c r="G34" s="36">
        <f t="shared" si="2"/>
        <v>299.47358365787346</v>
      </c>
      <c r="H34" s="36">
        <f t="shared" si="2"/>
        <v>299.47358365787346</v>
      </c>
      <c r="I34" s="36">
        <f t="shared" si="2"/>
        <v>299.47358365787346</v>
      </c>
      <c r="J34" s="36">
        <f t="shared" si="2"/>
        <v>299.47358365787346</v>
      </c>
      <c r="K34" s="36">
        <f t="shared" si="2"/>
        <v>299.47358365787346</v>
      </c>
      <c r="L34" s="36">
        <f t="shared" si="2"/>
        <v>299.47358365787346</v>
      </c>
      <c r="M34" s="36"/>
      <c r="N34" s="12"/>
    </row>
    <row r="35" spans="1:14" ht="16" x14ac:dyDescent="0.2">
      <c r="A35" s="16" t="s">
        <v>11</v>
      </c>
      <c r="B35" s="14">
        <f>SUM(B27:M34)</f>
        <v>22460.518774340493</v>
      </c>
      <c r="C35" s="35" t="s">
        <v>12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4" ht="15" x14ac:dyDescent="0.2">
      <c r="A36" s="30" t="s">
        <v>13</v>
      </c>
      <c r="B36" s="6" t="s">
        <v>14</v>
      </c>
    </row>
    <row r="37" spans="1:14" ht="15" x14ac:dyDescent="0.2"/>
  </sheetData>
  <mergeCells count="1">
    <mergeCell ref="A13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>
      <selection activeCell="B2" sqref="B2:M9"/>
    </sheetView>
  </sheetViews>
  <sheetFormatPr baseColWidth="10" defaultColWidth="10.1640625" defaultRowHeight="13.5" customHeight="1" x14ac:dyDescent="0.2"/>
  <cols>
    <col min="1" max="14" width="9.33203125" style="38"/>
  </cols>
  <sheetData>
    <row r="1" spans="1:14" ht="15" x14ac:dyDescent="0.2">
      <c r="A1" s="37"/>
      <c r="B1" s="31">
        <v>1</v>
      </c>
      <c r="C1" s="31">
        <v>2</v>
      </c>
      <c r="D1" s="31">
        <v>3</v>
      </c>
      <c r="E1" s="31">
        <v>4</v>
      </c>
      <c r="F1" s="31">
        <v>5</v>
      </c>
      <c r="G1" s="31">
        <v>6</v>
      </c>
      <c r="H1" s="31">
        <v>7</v>
      </c>
      <c r="I1" s="31">
        <v>8</v>
      </c>
      <c r="J1" s="31">
        <v>9</v>
      </c>
      <c r="K1" s="31">
        <v>10</v>
      </c>
      <c r="L1" s="31">
        <v>11</v>
      </c>
      <c r="M1" s="31">
        <v>12</v>
      </c>
      <c r="N1" s="4"/>
    </row>
    <row r="2" spans="1:14" ht="19.5" customHeight="1" x14ac:dyDescent="0.15">
      <c r="A2" s="31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7" t="s">
        <v>1</v>
      </c>
    </row>
    <row r="3" spans="1:14" ht="19.5" customHeight="1" x14ac:dyDescent="0.15">
      <c r="A3" s="31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7" t="s">
        <v>1</v>
      </c>
    </row>
    <row r="4" spans="1:14" ht="19.5" customHeight="1" x14ac:dyDescent="0.15">
      <c r="A4" s="31" t="s">
        <v>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7" t="s">
        <v>1</v>
      </c>
    </row>
    <row r="5" spans="1:14" ht="19.5" customHeight="1" x14ac:dyDescent="0.15">
      <c r="A5" s="31" t="s">
        <v>4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7" t="s">
        <v>1</v>
      </c>
    </row>
    <row r="6" spans="1:14" ht="19.5" customHeight="1" x14ac:dyDescent="0.15">
      <c r="A6" s="31" t="s">
        <v>5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7" t="s">
        <v>1</v>
      </c>
    </row>
    <row r="7" spans="1:14" ht="19.5" customHeight="1" x14ac:dyDescent="0.15">
      <c r="A7" s="31" t="s">
        <v>6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7" t="s">
        <v>1</v>
      </c>
    </row>
    <row r="8" spans="1:14" ht="19.5" customHeight="1" x14ac:dyDescent="0.15">
      <c r="A8" s="31" t="s">
        <v>7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7" t="s">
        <v>1</v>
      </c>
    </row>
    <row r="9" spans="1:14" ht="19.5" customHeight="1" x14ac:dyDescent="0.15">
      <c r="A9" s="31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9"/>
      <c r="N9" s="7" t="s">
        <v>1</v>
      </c>
    </row>
    <row r="10" spans="1:14" ht="15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4" ht="15" x14ac:dyDescent="0.2"/>
    <row r="12" spans="1:14" ht="15" x14ac:dyDescent="0.2"/>
    <row r="13" spans="1:14" ht="15" x14ac:dyDescent="0.2">
      <c r="A13" s="56" t="s">
        <v>9</v>
      </c>
      <c r="B13" s="5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4" ht="15" customHeight="1" thickBot="1" x14ac:dyDescent="0.25">
      <c r="A14" s="26"/>
      <c r="B14" s="25">
        <v>1</v>
      </c>
      <c r="C14" s="25">
        <v>2</v>
      </c>
      <c r="D14" s="25">
        <v>3</v>
      </c>
      <c r="E14" s="25">
        <v>4</v>
      </c>
      <c r="F14" s="25">
        <v>5</v>
      </c>
      <c r="G14" s="25">
        <v>6</v>
      </c>
      <c r="H14" s="25">
        <v>7</v>
      </c>
      <c r="I14" s="25">
        <v>8</v>
      </c>
      <c r="J14" s="25">
        <v>9</v>
      </c>
      <c r="K14" s="25">
        <v>10</v>
      </c>
      <c r="L14" s="25">
        <v>11</v>
      </c>
      <c r="M14" s="25">
        <v>12</v>
      </c>
      <c r="N14" s="4"/>
    </row>
    <row r="15" spans="1:14" ht="16" thickBot="1" x14ac:dyDescent="0.25">
      <c r="A15" s="2" t="s">
        <v>0</v>
      </c>
      <c r="B15" s="36">
        <f>(B2+680.45)/849.07</f>
        <v>0.80140624447925379</v>
      </c>
      <c r="C15" s="36">
        <f t="shared" ref="C15:M15" si="0">(C2+680.45)/849.07</f>
        <v>0.80140624447925379</v>
      </c>
      <c r="D15" s="36">
        <f t="shared" si="0"/>
        <v>0.80140624447925379</v>
      </c>
      <c r="E15" s="36">
        <f t="shared" si="0"/>
        <v>0.80140624447925379</v>
      </c>
      <c r="F15" s="36">
        <f t="shared" si="0"/>
        <v>0.80140624447925379</v>
      </c>
      <c r="G15" s="36">
        <f t="shared" si="0"/>
        <v>0.80140624447925379</v>
      </c>
      <c r="H15" s="36">
        <f t="shared" si="0"/>
        <v>0.80140624447925379</v>
      </c>
      <c r="I15" s="36">
        <f t="shared" si="0"/>
        <v>0.80140624447925379</v>
      </c>
      <c r="J15" s="36">
        <f t="shared" si="0"/>
        <v>0.80140624447925379</v>
      </c>
      <c r="K15" s="36">
        <f t="shared" si="0"/>
        <v>0.80140624447925379</v>
      </c>
      <c r="L15" s="36">
        <f t="shared" si="0"/>
        <v>0.80140624447925379</v>
      </c>
      <c r="M15" s="36">
        <f t="shared" si="0"/>
        <v>0.80140624447925379</v>
      </c>
      <c r="N15" s="12"/>
    </row>
    <row r="16" spans="1:14" ht="16" thickBot="1" x14ac:dyDescent="0.25">
      <c r="A16" s="2" t="s">
        <v>2</v>
      </c>
      <c r="B16" s="36">
        <f t="shared" ref="B16:M22" si="1">(B3+680.45)/849.07</f>
        <v>0.80140624447925379</v>
      </c>
      <c r="C16" s="36">
        <f t="shared" si="1"/>
        <v>0.80140624447925379</v>
      </c>
      <c r="D16" s="36">
        <f t="shared" si="1"/>
        <v>0.80140624447925379</v>
      </c>
      <c r="E16" s="36">
        <f t="shared" si="1"/>
        <v>0.80140624447925379</v>
      </c>
      <c r="F16" s="36">
        <f t="shared" si="1"/>
        <v>0.80140624447925379</v>
      </c>
      <c r="G16" s="36">
        <f t="shared" si="1"/>
        <v>0.80140624447925379</v>
      </c>
      <c r="H16" s="36">
        <f t="shared" si="1"/>
        <v>0.80140624447925379</v>
      </c>
      <c r="I16" s="36">
        <f t="shared" si="1"/>
        <v>0.80140624447925379</v>
      </c>
      <c r="J16" s="36">
        <f t="shared" si="1"/>
        <v>0.80140624447925379</v>
      </c>
      <c r="K16" s="36">
        <f t="shared" si="1"/>
        <v>0.80140624447925379</v>
      </c>
      <c r="L16" s="36">
        <f t="shared" si="1"/>
        <v>0.80140624447925379</v>
      </c>
      <c r="M16" s="36">
        <f t="shared" si="1"/>
        <v>0.80140624447925379</v>
      </c>
      <c r="N16" s="12"/>
    </row>
    <row r="17" spans="1:14" ht="16" thickBot="1" x14ac:dyDescent="0.25">
      <c r="A17" s="2" t="s">
        <v>3</v>
      </c>
      <c r="B17" s="36">
        <f t="shared" si="1"/>
        <v>0.80140624447925379</v>
      </c>
      <c r="C17" s="36">
        <f t="shared" si="1"/>
        <v>0.80140624447925379</v>
      </c>
      <c r="D17" s="36">
        <f t="shared" si="1"/>
        <v>0.80140624447925379</v>
      </c>
      <c r="E17" s="36">
        <f t="shared" si="1"/>
        <v>0.80140624447925379</v>
      </c>
      <c r="F17" s="36">
        <f t="shared" si="1"/>
        <v>0.80140624447925379</v>
      </c>
      <c r="G17" s="36">
        <f t="shared" si="1"/>
        <v>0.80140624447925379</v>
      </c>
      <c r="H17" s="36">
        <f t="shared" si="1"/>
        <v>0.80140624447925379</v>
      </c>
      <c r="I17" s="36">
        <f t="shared" si="1"/>
        <v>0.80140624447925379</v>
      </c>
      <c r="J17" s="36">
        <f t="shared" si="1"/>
        <v>0.80140624447925379</v>
      </c>
      <c r="K17" s="36">
        <f t="shared" si="1"/>
        <v>0.80140624447925379</v>
      </c>
      <c r="L17" s="36">
        <f t="shared" si="1"/>
        <v>0.80140624447925379</v>
      </c>
      <c r="M17" s="36">
        <f t="shared" si="1"/>
        <v>0.80140624447925379</v>
      </c>
      <c r="N17" s="12"/>
    </row>
    <row r="18" spans="1:14" ht="16" thickBot="1" x14ac:dyDescent="0.25">
      <c r="A18" s="2" t="s">
        <v>4</v>
      </c>
      <c r="B18" s="36">
        <f t="shared" si="1"/>
        <v>0.80140624447925379</v>
      </c>
      <c r="C18" s="36">
        <f t="shared" si="1"/>
        <v>0.80140624447925379</v>
      </c>
      <c r="D18" s="36">
        <f t="shared" si="1"/>
        <v>0.80140624447925379</v>
      </c>
      <c r="E18" s="36">
        <f t="shared" si="1"/>
        <v>0.80140624447925379</v>
      </c>
      <c r="F18" s="36">
        <f t="shared" si="1"/>
        <v>0.80140624447925379</v>
      </c>
      <c r="G18" s="36">
        <f t="shared" si="1"/>
        <v>0.80140624447925379</v>
      </c>
      <c r="H18" s="36">
        <f t="shared" si="1"/>
        <v>0.80140624447925379</v>
      </c>
      <c r="I18" s="36">
        <f t="shared" si="1"/>
        <v>0.80140624447925379</v>
      </c>
      <c r="J18" s="36">
        <f t="shared" si="1"/>
        <v>0.80140624447925379</v>
      </c>
      <c r="K18" s="36">
        <f t="shared" si="1"/>
        <v>0.80140624447925379</v>
      </c>
      <c r="L18" s="36">
        <f t="shared" si="1"/>
        <v>0.80140624447925379</v>
      </c>
      <c r="M18" s="36">
        <f t="shared" si="1"/>
        <v>0.80140624447925379</v>
      </c>
      <c r="N18" s="12"/>
    </row>
    <row r="19" spans="1:14" ht="16" thickBot="1" x14ac:dyDescent="0.25">
      <c r="A19" s="2" t="s">
        <v>5</v>
      </c>
      <c r="B19" s="36">
        <f t="shared" si="1"/>
        <v>0.80140624447925379</v>
      </c>
      <c r="C19" s="36">
        <f t="shared" si="1"/>
        <v>0.80140624447925379</v>
      </c>
      <c r="D19" s="36">
        <f t="shared" si="1"/>
        <v>0.80140624447925379</v>
      </c>
      <c r="E19" s="36">
        <f t="shared" si="1"/>
        <v>0.80140624447925379</v>
      </c>
      <c r="F19" s="36">
        <f t="shared" si="1"/>
        <v>0.80140624447925379</v>
      </c>
      <c r="G19" s="36">
        <f t="shared" si="1"/>
        <v>0.80140624447925379</v>
      </c>
      <c r="H19" s="36">
        <f t="shared" si="1"/>
        <v>0.80140624447925379</v>
      </c>
      <c r="I19" s="36">
        <f t="shared" si="1"/>
        <v>0.80140624447925379</v>
      </c>
      <c r="J19" s="36">
        <f t="shared" si="1"/>
        <v>0.80140624447925379</v>
      </c>
      <c r="K19" s="36">
        <f t="shared" si="1"/>
        <v>0.80140624447925379</v>
      </c>
      <c r="L19" s="36">
        <f t="shared" si="1"/>
        <v>0.80140624447925379</v>
      </c>
      <c r="M19" s="36">
        <f t="shared" si="1"/>
        <v>0.80140624447925379</v>
      </c>
      <c r="N19" s="12"/>
    </row>
    <row r="20" spans="1:14" ht="16" thickBot="1" x14ac:dyDescent="0.25">
      <c r="A20" s="2" t="s">
        <v>6</v>
      </c>
      <c r="B20" s="36">
        <f t="shared" si="1"/>
        <v>0.80140624447925379</v>
      </c>
      <c r="C20" s="36">
        <f t="shared" si="1"/>
        <v>0.80140624447925379</v>
      </c>
      <c r="D20" s="36">
        <f t="shared" si="1"/>
        <v>0.80140624447925379</v>
      </c>
      <c r="E20" s="36">
        <f t="shared" si="1"/>
        <v>0.80140624447925379</v>
      </c>
      <c r="F20" s="36">
        <f t="shared" si="1"/>
        <v>0.80140624447925379</v>
      </c>
      <c r="G20" s="36">
        <f t="shared" si="1"/>
        <v>0.80140624447925379</v>
      </c>
      <c r="H20" s="36">
        <f t="shared" si="1"/>
        <v>0.80140624447925379</v>
      </c>
      <c r="I20" s="36">
        <f t="shared" si="1"/>
        <v>0.80140624447925379</v>
      </c>
      <c r="J20" s="36">
        <f t="shared" si="1"/>
        <v>0.80140624447925379</v>
      </c>
      <c r="K20" s="36">
        <f t="shared" si="1"/>
        <v>0.80140624447925379</v>
      </c>
      <c r="L20" s="36">
        <f t="shared" si="1"/>
        <v>0.80140624447925379</v>
      </c>
      <c r="M20" s="36">
        <f t="shared" si="1"/>
        <v>0.80140624447925379</v>
      </c>
      <c r="N20" s="12"/>
    </row>
    <row r="21" spans="1:14" ht="16" thickBot="1" x14ac:dyDescent="0.25">
      <c r="A21" s="2" t="s">
        <v>7</v>
      </c>
      <c r="B21" s="36">
        <f t="shared" si="1"/>
        <v>0.80140624447925379</v>
      </c>
      <c r="C21" s="36">
        <f t="shared" si="1"/>
        <v>0.80140624447925379</v>
      </c>
      <c r="D21" s="36">
        <f t="shared" si="1"/>
        <v>0.80140624447925379</v>
      </c>
      <c r="E21" s="36">
        <f t="shared" si="1"/>
        <v>0.80140624447925379</v>
      </c>
      <c r="F21" s="36">
        <f t="shared" si="1"/>
        <v>0.80140624447925379</v>
      </c>
      <c r="G21" s="36">
        <f t="shared" si="1"/>
        <v>0.80140624447925379</v>
      </c>
      <c r="H21" s="36">
        <f t="shared" si="1"/>
        <v>0.80140624447925379</v>
      </c>
      <c r="I21" s="36">
        <f t="shared" si="1"/>
        <v>0.80140624447925379</v>
      </c>
      <c r="J21" s="36">
        <f t="shared" si="1"/>
        <v>0.80140624447925379</v>
      </c>
      <c r="K21" s="36">
        <f t="shared" si="1"/>
        <v>0.80140624447925379</v>
      </c>
      <c r="L21" s="36">
        <f t="shared" si="1"/>
        <v>0.80140624447925379</v>
      </c>
      <c r="M21" s="36">
        <f t="shared" si="1"/>
        <v>0.80140624447925379</v>
      </c>
      <c r="N21" s="12"/>
    </row>
    <row r="22" spans="1:14" ht="15" customHeight="1" thickBot="1" x14ac:dyDescent="0.25">
      <c r="A22" s="2" t="s">
        <v>8</v>
      </c>
      <c r="B22" s="36">
        <f t="shared" si="1"/>
        <v>0.80140624447925379</v>
      </c>
      <c r="C22" s="36">
        <f t="shared" si="1"/>
        <v>0.80140624447925379</v>
      </c>
      <c r="D22" s="36">
        <f t="shared" si="1"/>
        <v>0.80140624447925379</v>
      </c>
      <c r="E22" s="36">
        <f t="shared" si="1"/>
        <v>0.80140624447925379</v>
      </c>
      <c r="F22" s="36">
        <f t="shared" si="1"/>
        <v>0.80140624447925379</v>
      </c>
      <c r="G22" s="36">
        <f t="shared" si="1"/>
        <v>0.80140624447925379</v>
      </c>
      <c r="H22" s="36">
        <f t="shared" si="1"/>
        <v>0.80140624447925379</v>
      </c>
      <c r="I22" s="36">
        <f t="shared" si="1"/>
        <v>0.80140624447925379</v>
      </c>
      <c r="J22" s="36">
        <f t="shared" si="1"/>
        <v>0.80140624447925379</v>
      </c>
      <c r="K22" s="36">
        <f t="shared" si="1"/>
        <v>0.80140624447925379</v>
      </c>
      <c r="L22" s="36">
        <f t="shared" si="1"/>
        <v>0.80140624447925379</v>
      </c>
      <c r="M22" s="36">
        <f t="shared" si="1"/>
        <v>0.80140624447925379</v>
      </c>
      <c r="N22" s="12"/>
    </row>
    <row r="23" spans="1:14" ht="15" x14ac:dyDescent="0.2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1:14" ht="1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4" ht="15" x14ac:dyDescent="0.2">
      <c r="A25" s="15" t="s">
        <v>10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4" ht="15" customHeight="1" thickBot="1" x14ac:dyDescent="0.25">
      <c r="A26" s="37"/>
      <c r="B26" s="25">
        <v>1</v>
      </c>
      <c r="C26" s="25">
        <v>2</v>
      </c>
      <c r="D26" s="25">
        <v>3</v>
      </c>
      <c r="E26" s="25">
        <v>4</v>
      </c>
      <c r="F26" s="25">
        <v>5</v>
      </c>
      <c r="G26" s="25">
        <v>6</v>
      </c>
      <c r="H26" s="25">
        <v>7</v>
      </c>
      <c r="I26" s="25">
        <v>8</v>
      </c>
      <c r="J26" s="25">
        <v>9</v>
      </c>
      <c r="K26" s="25">
        <v>10</v>
      </c>
      <c r="L26" s="25">
        <v>11</v>
      </c>
      <c r="M26" s="25">
        <v>12</v>
      </c>
      <c r="N26" s="4"/>
    </row>
    <row r="27" spans="1:14" ht="16" thickBot="1" x14ac:dyDescent="0.25">
      <c r="A27" s="2" t="s">
        <v>0</v>
      </c>
      <c r="B27" s="46"/>
      <c r="C27" s="46"/>
      <c r="D27" s="46">
        <f t="shared" ref="B27:M32" si="2">240/D15</f>
        <v>299.47358365787346</v>
      </c>
      <c r="E27" s="46">
        <f t="shared" si="2"/>
        <v>299.47358365787346</v>
      </c>
      <c r="F27" s="46">
        <f t="shared" si="2"/>
        <v>299.47358365787346</v>
      </c>
      <c r="G27" s="46">
        <f t="shared" si="2"/>
        <v>299.47358365787346</v>
      </c>
      <c r="H27" s="46">
        <f t="shared" si="2"/>
        <v>299.47358365787346</v>
      </c>
      <c r="I27" s="46"/>
      <c r="J27" s="46"/>
      <c r="K27" s="46"/>
      <c r="L27" s="46"/>
      <c r="M27" s="46"/>
      <c r="N27" s="12"/>
    </row>
    <row r="28" spans="1:14" ht="16" thickBot="1" x14ac:dyDescent="0.25">
      <c r="A28" s="2" t="s">
        <v>2</v>
      </c>
      <c r="B28" s="47"/>
      <c r="C28" s="47">
        <f t="shared" si="2"/>
        <v>299.47358365787346</v>
      </c>
      <c r="D28" s="47">
        <f t="shared" si="2"/>
        <v>299.47358365787346</v>
      </c>
      <c r="E28" s="47">
        <f t="shared" si="2"/>
        <v>299.47358365787346</v>
      </c>
      <c r="F28" s="47">
        <f t="shared" si="2"/>
        <v>299.47358365787346</v>
      </c>
      <c r="G28" s="47">
        <f t="shared" si="2"/>
        <v>299.47358365787346</v>
      </c>
      <c r="H28" s="47">
        <f t="shared" si="2"/>
        <v>299.47358365787346</v>
      </c>
      <c r="I28" s="47">
        <f t="shared" si="2"/>
        <v>299.47358365787346</v>
      </c>
      <c r="J28" s="47">
        <f t="shared" si="2"/>
        <v>299.47358365787346</v>
      </c>
      <c r="K28" s="47">
        <f t="shared" si="2"/>
        <v>299.47358365787346</v>
      </c>
      <c r="L28" s="47"/>
      <c r="M28" s="47"/>
      <c r="N28" s="12"/>
    </row>
    <row r="29" spans="1:14" ht="16" thickBot="1" x14ac:dyDescent="0.25">
      <c r="A29" s="2" t="s">
        <v>3</v>
      </c>
      <c r="B29" s="36">
        <f t="shared" si="2"/>
        <v>299.47358365787346</v>
      </c>
      <c r="C29" s="36">
        <f t="shared" si="2"/>
        <v>299.47358365787346</v>
      </c>
      <c r="D29" s="36">
        <f t="shared" si="2"/>
        <v>299.47358365787346</v>
      </c>
      <c r="E29" s="36">
        <f t="shared" si="2"/>
        <v>299.47358365787346</v>
      </c>
      <c r="F29" s="36"/>
      <c r="G29" s="36"/>
      <c r="H29" s="36"/>
      <c r="I29" s="36"/>
      <c r="J29" s="36"/>
      <c r="K29" s="36"/>
      <c r="L29" s="36"/>
      <c r="M29" s="36"/>
      <c r="N29" s="12"/>
    </row>
    <row r="30" spans="1:14" ht="16" thickBot="1" x14ac:dyDescent="0.25">
      <c r="A30" s="2" t="s">
        <v>4</v>
      </c>
      <c r="B30" s="46">
        <f t="shared" si="2"/>
        <v>299.47358365787346</v>
      </c>
      <c r="C30" s="46"/>
      <c r="D30" s="46"/>
      <c r="E30" s="46">
        <f t="shared" si="2"/>
        <v>299.47358365787346</v>
      </c>
      <c r="F30" s="46">
        <f t="shared" si="2"/>
        <v>299.47358365787346</v>
      </c>
      <c r="G30" s="46">
        <f t="shared" si="2"/>
        <v>299.47358365787346</v>
      </c>
      <c r="H30" s="46"/>
      <c r="I30" s="46">
        <f t="shared" si="2"/>
        <v>299.47358365787346</v>
      </c>
      <c r="J30" s="46">
        <f t="shared" si="2"/>
        <v>299.47358365787346</v>
      </c>
      <c r="K30" s="46">
        <f t="shared" si="2"/>
        <v>299.47358365787346</v>
      </c>
      <c r="L30" s="46"/>
      <c r="M30" s="46">
        <f t="shared" si="2"/>
        <v>299.47358365787346</v>
      </c>
      <c r="N30" s="12"/>
    </row>
    <row r="31" spans="1:14" ht="16" thickBot="1" x14ac:dyDescent="0.25">
      <c r="A31" s="2" t="s">
        <v>5</v>
      </c>
      <c r="B31" s="47"/>
      <c r="C31" s="47">
        <f t="shared" si="2"/>
        <v>299.47358365787346</v>
      </c>
      <c r="D31" s="47"/>
      <c r="E31" s="47">
        <f t="shared" si="2"/>
        <v>299.47358365787346</v>
      </c>
      <c r="F31" s="47">
        <f t="shared" si="2"/>
        <v>299.47358365787346</v>
      </c>
      <c r="G31" s="47">
        <f t="shared" si="2"/>
        <v>299.47358365787346</v>
      </c>
      <c r="H31" s="47">
        <f t="shared" si="2"/>
        <v>299.47358365787346</v>
      </c>
      <c r="I31" s="47">
        <f t="shared" si="2"/>
        <v>299.47358365787346</v>
      </c>
      <c r="J31" s="47">
        <f t="shared" si="2"/>
        <v>299.47358365787346</v>
      </c>
      <c r="K31" s="47">
        <f t="shared" si="2"/>
        <v>299.47358365787346</v>
      </c>
      <c r="L31" s="47">
        <f t="shared" si="2"/>
        <v>299.47358365787346</v>
      </c>
      <c r="M31" s="47">
        <f t="shared" si="2"/>
        <v>299.47358365787346</v>
      </c>
      <c r="N31" s="12"/>
    </row>
    <row r="32" spans="1:14" ht="16" thickBot="1" x14ac:dyDescent="0.25">
      <c r="A32" s="2" t="s">
        <v>6</v>
      </c>
      <c r="B32" s="36">
        <f t="shared" si="2"/>
        <v>299.47358365787346</v>
      </c>
      <c r="C32" s="36">
        <f t="shared" si="2"/>
        <v>299.47358365787346</v>
      </c>
      <c r="D32" s="36">
        <f t="shared" si="2"/>
        <v>299.47358365787346</v>
      </c>
      <c r="E32" s="36">
        <f t="shared" si="2"/>
        <v>299.47358365787346</v>
      </c>
      <c r="F32" s="36"/>
      <c r="G32" s="36"/>
      <c r="H32" s="36"/>
      <c r="I32" s="36"/>
      <c r="J32" s="36"/>
      <c r="K32" s="36"/>
      <c r="L32" s="36"/>
      <c r="M32" s="36"/>
      <c r="N32" s="12"/>
    </row>
    <row r="33" spans="1:14" ht="16" thickBot="1" x14ac:dyDescent="0.25">
      <c r="A33" s="2" t="s">
        <v>7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12"/>
    </row>
    <row r="34" spans="1:14" ht="15" customHeight="1" thickBot="1" x14ac:dyDescent="0.25">
      <c r="A34" s="2" t="s">
        <v>8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12"/>
    </row>
    <row r="35" spans="1:14" ht="16" x14ac:dyDescent="0.2">
      <c r="A35" s="16" t="s">
        <v>11</v>
      </c>
      <c r="B35" s="14">
        <f>SUM(B27:M34)</f>
        <v>11978.943346314938</v>
      </c>
      <c r="C35" s="35" t="s">
        <v>12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4" ht="15" x14ac:dyDescent="0.2">
      <c r="A36" s="30" t="s">
        <v>13</v>
      </c>
      <c r="B36" s="6" t="s">
        <v>14</v>
      </c>
    </row>
    <row r="37" spans="1:14" ht="15" x14ac:dyDescent="0.2"/>
  </sheetData>
  <mergeCells count="1">
    <mergeCell ref="A13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>
      <selection activeCell="B2" sqref="B2:M5"/>
    </sheetView>
  </sheetViews>
  <sheetFormatPr baseColWidth="10" defaultColWidth="10.1640625" defaultRowHeight="13.5" customHeight="1" x14ac:dyDescent="0.2"/>
  <cols>
    <col min="1" max="14" width="9.33203125" style="38"/>
  </cols>
  <sheetData>
    <row r="1" spans="1:14" ht="15" x14ac:dyDescent="0.2">
      <c r="A1" s="37"/>
      <c r="B1" s="31">
        <v>1</v>
      </c>
      <c r="C1" s="31">
        <v>2</v>
      </c>
      <c r="D1" s="31">
        <v>3</v>
      </c>
      <c r="E1" s="31">
        <v>4</v>
      </c>
      <c r="F1" s="31">
        <v>5</v>
      </c>
      <c r="G1" s="31">
        <v>6</v>
      </c>
      <c r="H1" s="31">
        <v>7</v>
      </c>
      <c r="I1" s="31">
        <v>8</v>
      </c>
      <c r="J1" s="31">
        <v>9</v>
      </c>
      <c r="K1" s="31">
        <v>10</v>
      </c>
      <c r="L1" s="31">
        <v>11</v>
      </c>
      <c r="M1" s="31">
        <v>12</v>
      </c>
      <c r="N1" s="4"/>
    </row>
    <row r="2" spans="1:14" ht="19.5" customHeight="1" x14ac:dyDescent="0.15">
      <c r="A2" s="31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7" t="s">
        <v>1</v>
      </c>
    </row>
    <row r="3" spans="1:14" ht="19.5" customHeight="1" x14ac:dyDescent="0.15">
      <c r="A3" s="31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7" t="s">
        <v>1</v>
      </c>
    </row>
    <row r="4" spans="1:14" ht="19.5" customHeight="1" x14ac:dyDescent="0.15">
      <c r="A4" s="31" t="s">
        <v>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7" t="s">
        <v>1</v>
      </c>
    </row>
    <row r="5" spans="1:14" ht="19.5" customHeight="1" x14ac:dyDescent="0.15">
      <c r="A5" s="31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 t="s">
        <v>1</v>
      </c>
    </row>
    <row r="6" spans="1:14" ht="19.5" customHeight="1" x14ac:dyDescent="0.15">
      <c r="A6" s="31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 t="s">
        <v>1</v>
      </c>
    </row>
    <row r="7" spans="1:14" ht="19.5" customHeight="1" x14ac:dyDescent="0.15">
      <c r="A7" s="31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 t="s">
        <v>1</v>
      </c>
    </row>
    <row r="8" spans="1:14" ht="19.5" customHeight="1" x14ac:dyDescent="0.15">
      <c r="A8" s="31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 t="s">
        <v>1</v>
      </c>
    </row>
    <row r="9" spans="1:14" ht="19.5" customHeight="1" x14ac:dyDescent="0.15">
      <c r="A9" s="31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9"/>
      <c r="N9" s="7" t="s">
        <v>1</v>
      </c>
    </row>
    <row r="10" spans="1:14" ht="15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4" ht="15" x14ac:dyDescent="0.2"/>
    <row r="12" spans="1:14" ht="15" x14ac:dyDescent="0.2"/>
    <row r="13" spans="1:14" ht="15" x14ac:dyDescent="0.2">
      <c r="A13" s="56" t="s">
        <v>9</v>
      </c>
      <c r="B13" s="5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4" ht="15" customHeight="1" thickBot="1" x14ac:dyDescent="0.25">
      <c r="A14" s="26"/>
      <c r="B14" s="25">
        <v>1</v>
      </c>
      <c r="C14" s="25">
        <v>2</v>
      </c>
      <c r="D14" s="25">
        <v>3</v>
      </c>
      <c r="E14" s="25">
        <v>4</v>
      </c>
      <c r="F14" s="25">
        <v>5</v>
      </c>
      <c r="G14" s="25">
        <v>6</v>
      </c>
      <c r="H14" s="25">
        <v>7</v>
      </c>
      <c r="I14" s="25">
        <v>8</v>
      </c>
      <c r="J14" s="25">
        <v>9</v>
      </c>
      <c r="K14" s="25">
        <v>10</v>
      </c>
      <c r="L14" s="25">
        <v>11</v>
      </c>
      <c r="M14" s="25">
        <v>12</v>
      </c>
      <c r="N14" s="4"/>
    </row>
    <row r="15" spans="1:14" ht="16" thickBot="1" x14ac:dyDescent="0.25">
      <c r="A15" s="2" t="s">
        <v>0</v>
      </c>
      <c r="B15" s="36">
        <f>(B2+680.45)/849.07</f>
        <v>0.80140624447925379</v>
      </c>
      <c r="C15" s="36">
        <f t="shared" ref="C15:M15" si="0">(C2+680.45)/849.07</f>
        <v>0.80140624447925379</v>
      </c>
      <c r="D15" s="36">
        <f t="shared" si="0"/>
        <v>0.80140624447925379</v>
      </c>
      <c r="E15" s="36">
        <f t="shared" si="0"/>
        <v>0.80140624447925379</v>
      </c>
      <c r="F15" s="36">
        <f t="shared" si="0"/>
        <v>0.80140624447925379</v>
      </c>
      <c r="G15" s="36">
        <f t="shared" si="0"/>
        <v>0.80140624447925379</v>
      </c>
      <c r="H15" s="36">
        <f t="shared" si="0"/>
        <v>0.80140624447925379</v>
      </c>
      <c r="I15" s="36">
        <f t="shared" si="0"/>
        <v>0.80140624447925379</v>
      </c>
      <c r="J15" s="36">
        <f t="shared" si="0"/>
        <v>0.80140624447925379</v>
      </c>
      <c r="K15" s="36">
        <f t="shared" si="0"/>
        <v>0.80140624447925379</v>
      </c>
      <c r="L15" s="36">
        <f t="shared" si="0"/>
        <v>0.80140624447925379</v>
      </c>
      <c r="M15" s="36">
        <f t="shared" si="0"/>
        <v>0.80140624447925379</v>
      </c>
      <c r="N15" s="12"/>
    </row>
    <row r="16" spans="1:14" ht="16" thickBot="1" x14ac:dyDescent="0.25">
      <c r="A16" s="2" t="s">
        <v>2</v>
      </c>
      <c r="B16" s="36">
        <f t="shared" ref="B16:M22" si="1">(B3+680.45)/849.07</f>
        <v>0.80140624447925379</v>
      </c>
      <c r="C16" s="36">
        <f t="shared" si="1"/>
        <v>0.80140624447925379</v>
      </c>
      <c r="D16" s="36">
        <f t="shared" si="1"/>
        <v>0.80140624447925379</v>
      </c>
      <c r="E16" s="36">
        <f t="shared" si="1"/>
        <v>0.80140624447925379</v>
      </c>
      <c r="F16" s="36">
        <f t="shared" si="1"/>
        <v>0.80140624447925379</v>
      </c>
      <c r="G16" s="36">
        <f t="shared" si="1"/>
        <v>0.80140624447925379</v>
      </c>
      <c r="H16" s="36">
        <f t="shared" si="1"/>
        <v>0.80140624447925379</v>
      </c>
      <c r="I16" s="36">
        <f t="shared" si="1"/>
        <v>0.80140624447925379</v>
      </c>
      <c r="J16" s="36">
        <f t="shared" si="1"/>
        <v>0.80140624447925379</v>
      </c>
      <c r="K16" s="36">
        <f t="shared" si="1"/>
        <v>0.80140624447925379</v>
      </c>
      <c r="L16" s="36">
        <f t="shared" si="1"/>
        <v>0.80140624447925379</v>
      </c>
      <c r="M16" s="36">
        <f t="shared" si="1"/>
        <v>0.80140624447925379</v>
      </c>
      <c r="N16" s="12"/>
    </row>
    <row r="17" spans="1:14" ht="16" thickBot="1" x14ac:dyDescent="0.25">
      <c r="A17" s="2" t="s">
        <v>3</v>
      </c>
      <c r="B17" s="36">
        <f t="shared" si="1"/>
        <v>0.80140624447925379</v>
      </c>
      <c r="C17" s="36">
        <f t="shared" si="1"/>
        <v>0.80140624447925379</v>
      </c>
      <c r="D17" s="36">
        <f t="shared" si="1"/>
        <v>0.80140624447925379</v>
      </c>
      <c r="E17" s="36">
        <f t="shared" si="1"/>
        <v>0.80140624447925379</v>
      </c>
      <c r="F17" s="36">
        <f t="shared" si="1"/>
        <v>0.80140624447925379</v>
      </c>
      <c r="G17" s="36">
        <f t="shared" si="1"/>
        <v>0.80140624447925379</v>
      </c>
      <c r="H17" s="36">
        <f t="shared" si="1"/>
        <v>0.80140624447925379</v>
      </c>
      <c r="I17" s="36">
        <f t="shared" si="1"/>
        <v>0.80140624447925379</v>
      </c>
      <c r="J17" s="36">
        <f t="shared" si="1"/>
        <v>0.80140624447925379</v>
      </c>
      <c r="K17" s="36">
        <f t="shared" si="1"/>
        <v>0.80140624447925379</v>
      </c>
      <c r="L17" s="36">
        <f t="shared" si="1"/>
        <v>0.80140624447925379</v>
      </c>
      <c r="M17" s="36">
        <f t="shared" si="1"/>
        <v>0.80140624447925379</v>
      </c>
      <c r="N17" s="12"/>
    </row>
    <row r="18" spans="1:14" ht="16" thickBot="1" x14ac:dyDescent="0.25">
      <c r="A18" s="2" t="s">
        <v>4</v>
      </c>
      <c r="B18" s="36">
        <f t="shared" si="1"/>
        <v>0.80140624447925379</v>
      </c>
      <c r="C18" s="36">
        <f t="shared" si="1"/>
        <v>0.80140624447925379</v>
      </c>
      <c r="D18" s="36">
        <f t="shared" si="1"/>
        <v>0.80140624447925379</v>
      </c>
      <c r="E18" s="36">
        <f t="shared" si="1"/>
        <v>0.80140624447925379</v>
      </c>
      <c r="F18" s="36">
        <f t="shared" si="1"/>
        <v>0.80140624447925379</v>
      </c>
      <c r="G18" s="36">
        <f t="shared" si="1"/>
        <v>0.80140624447925379</v>
      </c>
      <c r="H18" s="36">
        <f t="shared" si="1"/>
        <v>0.80140624447925379</v>
      </c>
      <c r="I18" s="36">
        <f t="shared" si="1"/>
        <v>0.80140624447925379</v>
      </c>
      <c r="J18" s="36">
        <f t="shared" si="1"/>
        <v>0.80140624447925379</v>
      </c>
      <c r="K18" s="36">
        <f t="shared" si="1"/>
        <v>0.80140624447925379</v>
      </c>
      <c r="L18" s="36">
        <f t="shared" si="1"/>
        <v>0.80140624447925379</v>
      </c>
      <c r="M18" s="36">
        <f t="shared" si="1"/>
        <v>0.80140624447925379</v>
      </c>
      <c r="N18" s="12"/>
    </row>
    <row r="19" spans="1:14" ht="16" thickBot="1" x14ac:dyDescent="0.25">
      <c r="A19" s="2" t="s">
        <v>5</v>
      </c>
      <c r="B19" s="36">
        <f t="shared" si="1"/>
        <v>0.80140624447925379</v>
      </c>
      <c r="C19" s="36">
        <f t="shared" si="1"/>
        <v>0.80140624447925379</v>
      </c>
      <c r="D19" s="36">
        <f t="shared" si="1"/>
        <v>0.80140624447925379</v>
      </c>
      <c r="E19" s="36">
        <f t="shared" si="1"/>
        <v>0.80140624447925379</v>
      </c>
      <c r="F19" s="36">
        <f t="shared" si="1"/>
        <v>0.80140624447925379</v>
      </c>
      <c r="G19" s="36">
        <f t="shared" si="1"/>
        <v>0.80140624447925379</v>
      </c>
      <c r="H19" s="36">
        <f t="shared" si="1"/>
        <v>0.80140624447925379</v>
      </c>
      <c r="I19" s="36">
        <f t="shared" si="1"/>
        <v>0.80140624447925379</v>
      </c>
      <c r="J19" s="36">
        <f t="shared" si="1"/>
        <v>0.80140624447925379</v>
      </c>
      <c r="K19" s="36">
        <f t="shared" si="1"/>
        <v>0.80140624447925379</v>
      </c>
      <c r="L19" s="36">
        <f t="shared" si="1"/>
        <v>0.80140624447925379</v>
      </c>
      <c r="M19" s="36">
        <f t="shared" si="1"/>
        <v>0.80140624447925379</v>
      </c>
      <c r="N19" s="12"/>
    </row>
    <row r="20" spans="1:14" ht="16" thickBot="1" x14ac:dyDescent="0.25">
      <c r="A20" s="2" t="s">
        <v>6</v>
      </c>
      <c r="B20" s="36">
        <f t="shared" si="1"/>
        <v>0.80140624447925379</v>
      </c>
      <c r="C20" s="36">
        <f t="shared" si="1"/>
        <v>0.80140624447925379</v>
      </c>
      <c r="D20" s="36">
        <f t="shared" si="1"/>
        <v>0.80140624447925379</v>
      </c>
      <c r="E20" s="36">
        <f t="shared" si="1"/>
        <v>0.80140624447925379</v>
      </c>
      <c r="F20" s="36">
        <f t="shared" si="1"/>
        <v>0.80140624447925379</v>
      </c>
      <c r="G20" s="36">
        <f t="shared" si="1"/>
        <v>0.80140624447925379</v>
      </c>
      <c r="H20" s="36">
        <f t="shared" si="1"/>
        <v>0.80140624447925379</v>
      </c>
      <c r="I20" s="36">
        <f t="shared" si="1"/>
        <v>0.80140624447925379</v>
      </c>
      <c r="J20" s="36">
        <f t="shared" si="1"/>
        <v>0.80140624447925379</v>
      </c>
      <c r="K20" s="36">
        <f t="shared" si="1"/>
        <v>0.80140624447925379</v>
      </c>
      <c r="L20" s="36">
        <f t="shared" si="1"/>
        <v>0.80140624447925379</v>
      </c>
      <c r="M20" s="36">
        <f t="shared" si="1"/>
        <v>0.80140624447925379</v>
      </c>
      <c r="N20" s="12"/>
    </row>
    <row r="21" spans="1:14" ht="16" thickBot="1" x14ac:dyDescent="0.25">
      <c r="A21" s="2" t="s">
        <v>7</v>
      </c>
      <c r="B21" s="36">
        <f t="shared" si="1"/>
        <v>0.80140624447925379</v>
      </c>
      <c r="C21" s="36">
        <f t="shared" si="1"/>
        <v>0.80140624447925379</v>
      </c>
      <c r="D21" s="36">
        <f t="shared" si="1"/>
        <v>0.80140624447925379</v>
      </c>
      <c r="E21" s="36">
        <f t="shared" si="1"/>
        <v>0.80140624447925379</v>
      </c>
      <c r="F21" s="36">
        <f t="shared" si="1"/>
        <v>0.80140624447925379</v>
      </c>
      <c r="G21" s="36">
        <f t="shared" si="1"/>
        <v>0.80140624447925379</v>
      </c>
      <c r="H21" s="36">
        <f t="shared" si="1"/>
        <v>0.80140624447925379</v>
      </c>
      <c r="I21" s="36">
        <f t="shared" si="1"/>
        <v>0.80140624447925379</v>
      </c>
      <c r="J21" s="36">
        <f t="shared" si="1"/>
        <v>0.80140624447925379</v>
      </c>
      <c r="K21" s="36">
        <f t="shared" si="1"/>
        <v>0.80140624447925379</v>
      </c>
      <c r="L21" s="36">
        <f t="shared" si="1"/>
        <v>0.80140624447925379</v>
      </c>
      <c r="M21" s="36">
        <f t="shared" si="1"/>
        <v>0.80140624447925379</v>
      </c>
      <c r="N21" s="12"/>
    </row>
    <row r="22" spans="1:14" ht="15" customHeight="1" thickBot="1" x14ac:dyDescent="0.25">
      <c r="A22" s="2" t="s">
        <v>8</v>
      </c>
      <c r="B22" s="36">
        <f t="shared" si="1"/>
        <v>0.80140624447925379</v>
      </c>
      <c r="C22" s="36">
        <f t="shared" si="1"/>
        <v>0.80140624447925379</v>
      </c>
      <c r="D22" s="36">
        <f t="shared" si="1"/>
        <v>0.80140624447925379</v>
      </c>
      <c r="E22" s="36">
        <f t="shared" si="1"/>
        <v>0.80140624447925379</v>
      </c>
      <c r="F22" s="36">
        <f t="shared" si="1"/>
        <v>0.80140624447925379</v>
      </c>
      <c r="G22" s="36">
        <f t="shared" si="1"/>
        <v>0.80140624447925379</v>
      </c>
      <c r="H22" s="36">
        <f t="shared" si="1"/>
        <v>0.80140624447925379</v>
      </c>
      <c r="I22" s="36">
        <f t="shared" si="1"/>
        <v>0.80140624447925379</v>
      </c>
      <c r="J22" s="36">
        <f t="shared" si="1"/>
        <v>0.80140624447925379</v>
      </c>
      <c r="K22" s="36">
        <f t="shared" si="1"/>
        <v>0.80140624447925379</v>
      </c>
      <c r="L22" s="36">
        <f t="shared" si="1"/>
        <v>0.80140624447925379</v>
      </c>
      <c r="M22" s="36">
        <f t="shared" si="1"/>
        <v>0.80140624447925379</v>
      </c>
      <c r="N22" s="12"/>
    </row>
    <row r="23" spans="1:14" ht="15" x14ac:dyDescent="0.2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1:14" ht="1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4" ht="15" x14ac:dyDescent="0.2">
      <c r="A25" s="15" t="s">
        <v>10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4" ht="15" customHeight="1" thickBot="1" x14ac:dyDescent="0.25">
      <c r="A26" s="37"/>
      <c r="B26" s="25">
        <v>1</v>
      </c>
      <c r="C26" s="25">
        <v>2</v>
      </c>
      <c r="D26" s="25">
        <v>3</v>
      </c>
      <c r="E26" s="25">
        <v>4</v>
      </c>
      <c r="F26" s="25">
        <v>5</v>
      </c>
      <c r="G26" s="25">
        <v>6</v>
      </c>
      <c r="H26" s="25">
        <v>7</v>
      </c>
      <c r="I26" s="25">
        <v>8</v>
      </c>
      <c r="J26" s="25">
        <v>9</v>
      </c>
      <c r="K26" s="25">
        <v>10</v>
      </c>
      <c r="L26" s="25">
        <v>11</v>
      </c>
      <c r="M26" s="25">
        <v>12</v>
      </c>
      <c r="N26" s="4"/>
    </row>
    <row r="27" spans="1:14" ht="16" thickBot="1" x14ac:dyDescent="0.25">
      <c r="A27" s="2" t="s">
        <v>0</v>
      </c>
      <c r="B27" s="36">
        <f t="shared" ref="B27:M29" si="2">240/B15</f>
        <v>299.47358365787346</v>
      </c>
      <c r="C27" s="36">
        <f t="shared" si="2"/>
        <v>299.47358365787346</v>
      </c>
      <c r="D27" s="36">
        <f t="shared" si="2"/>
        <v>299.47358365787346</v>
      </c>
      <c r="E27" s="36">
        <f t="shared" si="2"/>
        <v>299.47358365787346</v>
      </c>
      <c r="F27" s="36">
        <f t="shared" si="2"/>
        <v>299.47358365787346</v>
      </c>
      <c r="G27" s="36">
        <f t="shared" si="2"/>
        <v>299.47358365787346</v>
      </c>
      <c r="H27" s="36">
        <f t="shared" si="2"/>
        <v>299.47358365787346</v>
      </c>
      <c r="I27" s="36">
        <f t="shared" si="2"/>
        <v>299.47358365787346</v>
      </c>
      <c r="J27" s="36">
        <f t="shared" si="2"/>
        <v>299.47358365787346</v>
      </c>
      <c r="K27" s="36">
        <f t="shared" si="2"/>
        <v>299.47358365787346</v>
      </c>
      <c r="L27" s="36">
        <f t="shared" si="2"/>
        <v>299.47358365787346</v>
      </c>
      <c r="M27" s="36">
        <f t="shared" si="2"/>
        <v>299.47358365787346</v>
      </c>
      <c r="N27" s="12"/>
    </row>
    <row r="28" spans="1:14" ht="16" thickBot="1" x14ac:dyDescent="0.25">
      <c r="A28" s="2" t="s">
        <v>2</v>
      </c>
      <c r="B28" s="36">
        <f t="shared" si="2"/>
        <v>299.47358365787346</v>
      </c>
      <c r="C28" s="36">
        <f t="shared" si="2"/>
        <v>299.47358365787346</v>
      </c>
      <c r="D28" s="36">
        <f t="shared" si="2"/>
        <v>299.47358365787346</v>
      </c>
      <c r="E28" s="36">
        <f t="shared" si="2"/>
        <v>299.47358365787346</v>
      </c>
      <c r="F28" s="36">
        <f t="shared" si="2"/>
        <v>299.47358365787346</v>
      </c>
      <c r="G28" s="36">
        <f t="shared" si="2"/>
        <v>299.47358365787346</v>
      </c>
      <c r="H28" s="36">
        <f t="shared" si="2"/>
        <v>299.47358365787346</v>
      </c>
      <c r="I28" s="36">
        <f t="shared" si="2"/>
        <v>299.47358365787346</v>
      </c>
      <c r="J28" s="36">
        <f t="shared" si="2"/>
        <v>299.47358365787346</v>
      </c>
      <c r="K28" s="36">
        <f t="shared" si="2"/>
        <v>299.47358365787346</v>
      </c>
      <c r="L28" s="36">
        <f t="shared" si="2"/>
        <v>299.47358365787346</v>
      </c>
      <c r="M28" s="36">
        <f t="shared" si="2"/>
        <v>299.47358365787346</v>
      </c>
      <c r="N28" s="12"/>
    </row>
    <row r="29" spans="1:14" ht="16" thickBot="1" x14ac:dyDescent="0.25">
      <c r="A29" s="2" t="s">
        <v>3</v>
      </c>
      <c r="B29" s="36"/>
      <c r="C29" s="36"/>
      <c r="D29" s="36"/>
      <c r="E29" s="36"/>
      <c r="F29" s="36"/>
      <c r="G29" s="36"/>
      <c r="H29" s="36"/>
      <c r="I29" s="36"/>
      <c r="J29" s="36">
        <f t="shared" si="2"/>
        <v>299.47358365787346</v>
      </c>
      <c r="K29" s="36">
        <f t="shared" si="2"/>
        <v>299.47358365787346</v>
      </c>
      <c r="L29" s="36">
        <f t="shared" si="2"/>
        <v>299.47358365787346</v>
      </c>
      <c r="M29" s="36">
        <f t="shared" si="2"/>
        <v>299.47358365787346</v>
      </c>
      <c r="N29" s="12"/>
    </row>
    <row r="30" spans="1:14" ht="16" thickBot="1" x14ac:dyDescent="0.25">
      <c r="A30" s="2" t="s">
        <v>4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12"/>
    </row>
    <row r="31" spans="1:14" ht="16" thickBot="1" x14ac:dyDescent="0.25">
      <c r="A31" s="2" t="s">
        <v>5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12"/>
    </row>
    <row r="32" spans="1:14" ht="16" thickBot="1" x14ac:dyDescent="0.25">
      <c r="A32" s="2" t="s">
        <v>6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12"/>
    </row>
    <row r="33" spans="1:14" ht="16" thickBot="1" x14ac:dyDescent="0.25">
      <c r="A33" s="2" t="s">
        <v>7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12"/>
    </row>
    <row r="34" spans="1:14" ht="15" customHeight="1" thickBot="1" x14ac:dyDescent="0.25">
      <c r="A34" s="2" t="s">
        <v>8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12"/>
    </row>
    <row r="35" spans="1:14" ht="16" x14ac:dyDescent="0.2">
      <c r="A35" s="16" t="s">
        <v>11</v>
      </c>
      <c r="B35" s="14">
        <f>SUM(B27:M34)</f>
        <v>8385.2603424204626</v>
      </c>
      <c r="C35" s="35" t="s">
        <v>12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4" ht="15" x14ac:dyDescent="0.2">
      <c r="A36" s="30" t="s">
        <v>13</v>
      </c>
      <c r="B36" s="6" t="s">
        <v>14</v>
      </c>
    </row>
    <row r="37" spans="1:14" ht="15" x14ac:dyDescent="0.2"/>
  </sheetData>
  <mergeCells count="1">
    <mergeCell ref="A13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>
      <selection activeCell="N16" sqref="N16"/>
    </sheetView>
  </sheetViews>
  <sheetFormatPr baseColWidth="10" defaultColWidth="10.1640625" defaultRowHeight="13.5" customHeight="1" x14ac:dyDescent="0.2"/>
  <cols>
    <col min="1" max="14" width="9.33203125" style="38"/>
  </cols>
  <sheetData>
    <row r="1" spans="1:14" ht="15" x14ac:dyDescent="0.2">
      <c r="A1" s="37"/>
      <c r="B1" s="31">
        <v>1</v>
      </c>
      <c r="C1" s="31">
        <v>2</v>
      </c>
      <c r="D1" s="31">
        <v>3</v>
      </c>
      <c r="E1" s="31">
        <v>4</v>
      </c>
      <c r="F1" s="31">
        <v>5</v>
      </c>
      <c r="G1" s="31">
        <v>6</v>
      </c>
      <c r="H1" s="31">
        <v>7</v>
      </c>
      <c r="I1" s="31">
        <v>8</v>
      </c>
      <c r="J1" s="31">
        <v>9</v>
      </c>
      <c r="K1" s="31">
        <v>10</v>
      </c>
      <c r="L1" s="31">
        <v>11</v>
      </c>
      <c r="M1" s="31">
        <v>12</v>
      </c>
      <c r="N1" s="4"/>
    </row>
    <row r="2" spans="1:14" ht="19.5" customHeight="1" x14ac:dyDescent="0.15">
      <c r="A2" s="31" t="s">
        <v>0</v>
      </c>
      <c r="B2" s="50"/>
      <c r="C2" s="50"/>
      <c r="D2" s="50"/>
      <c r="E2" s="51"/>
      <c r="F2" s="48"/>
      <c r="G2" s="53"/>
      <c r="H2" s="48"/>
      <c r="I2" s="49"/>
      <c r="J2" s="54"/>
      <c r="K2" s="50"/>
      <c r="L2" s="50"/>
      <c r="M2" s="50"/>
      <c r="N2" s="7" t="s">
        <v>1</v>
      </c>
    </row>
    <row r="3" spans="1:14" ht="19.5" customHeight="1" x14ac:dyDescent="0.15">
      <c r="A3" s="31" t="s">
        <v>2</v>
      </c>
      <c r="B3" s="53"/>
      <c r="C3" s="52"/>
      <c r="D3" s="52"/>
      <c r="E3" s="53"/>
      <c r="F3" s="48"/>
      <c r="G3" s="53"/>
      <c r="H3" s="48"/>
      <c r="I3" s="53"/>
      <c r="J3" s="52"/>
      <c r="K3" s="52"/>
      <c r="L3" s="53"/>
      <c r="M3" s="50"/>
      <c r="N3" s="7" t="s">
        <v>1</v>
      </c>
    </row>
    <row r="4" spans="1:14" ht="19.5" customHeight="1" x14ac:dyDescent="0.15">
      <c r="A4" s="31" t="s">
        <v>3</v>
      </c>
      <c r="B4" s="52"/>
      <c r="C4" s="53"/>
      <c r="D4" s="48"/>
      <c r="E4" s="53"/>
      <c r="F4" s="52"/>
      <c r="G4" s="52"/>
      <c r="H4" s="52"/>
      <c r="I4" s="53"/>
      <c r="J4" s="50"/>
      <c r="K4" s="50"/>
      <c r="L4" s="51"/>
      <c r="M4" s="50"/>
      <c r="N4" s="7" t="s">
        <v>1</v>
      </c>
    </row>
    <row r="5" spans="1:14" ht="19.5" customHeight="1" x14ac:dyDescent="0.15">
      <c r="A5" s="31" t="s">
        <v>4</v>
      </c>
      <c r="B5" s="50"/>
      <c r="C5" s="53"/>
      <c r="D5" s="52"/>
      <c r="E5" s="53"/>
      <c r="F5" s="48"/>
      <c r="G5" s="48"/>
      <c r="H5" s="53"/>
      <c r="I5" s="53"/>
      <c r="J5" s="53"/>
      <c r="K5" s="52"/>
      <c r="L5" s="53"/>
      <c r="M5" s="55"/>
      <c r="N5" s="7" t="s">
        <v>1</v>
      </c>
    </row>
    <row r="6" spans="1:14" ht="19.5" customHeight="1" x14ac:dyDescent="0.15">
      <c r="A6" s="31" t="s">
        <v>5</v>
      </c>
      <c r="B6" s="50"/>
      <c r="C6" s="48"/>
      <c r="D6" s="53"/>
      <c r="E6" s="48"/>
      <c r="F6" s="51"/>
      <c r="G6" s="51"/>
      <c r="H6" s="53"/>
      <c r="I6" s="48"/>
      <c r="J6" s="48"/>
      <c r="K6" s="53"/>
      <c r="L6" s="48"/>
      <c r="M6" s="51"/>
      <c r="N6" s="7" t="s">
        <v>1</v>
      </c>
    </row>
    <row r="7" spans="1:14" ht="19.5" customHeight="1" x14ac:dyDescent="0.15">
      <c r="A7" s="31" t="s">
        <v>6</v>
      </c>
      <c r="B7" s="50"/>
      <c r="C7" s="48"/>
      <c r="D7" s="53"/>
      <c r="E7" s="52"/>
      <c r="F7" s="49"/>
      <c r="G7" s="49"/>
      <c r="H7" s="49"/>
      <c r="I7" s="52"/>
      <c r="J7" s="52"/>
      <c r="K7" s="50"/>
      <c r="L7" s="50"/>
      <c r="M7" s="50"/>
      <c r="N7" s="7" t="s">
        <v>1</v>
      </c>
    </row>
    <row r="8" spans="1:14" ht="19.5" customHeight="1" x14ac:dyDescent="0.15">
      <c r="A8" s="31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 t="s">
        <v>1</v>
      </c>
    </row>
    <row r="9" spans="1:14" ht="19.5" customHeight="1" x14ac:dyDescent="0.15">
      <c r="A9" s="31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9"/>
      <c r="N9" s="7" t="s">
        <v>1</v>
      </c>
    </row>
    <row r="10" spans="1:14" ht="15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4" ht="15" x14ac:dyDescent="0.2"/>
    <row r="12" spans="1:14" ht="15" x14ac:dyDescent="0.2"/>
    <row r="13" spans="1:14" ht="15" x14ac:dyDescent="0.2">
      <c r="A13" s="56" t="s">
        <v>9</v>
      </c>
      <c r="B13" s="5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4" ht="15" customHeight="1" thickBot="1" x14ac:dyDescent="0.25">
      <c r="A14" s="26"/>
      <c r="B14" s="25">
        <v>1</v>
      </c>
      <c r="C14" s="25">
        <v>2</v>
      </c>
      <c r="D14" s="25">
        <v>3</v>
      </c>
      <c r="E14" s="25">
        <v>4</v>
      </c>
      <c r="F14" s="25">
        <v>5</v>
      </c>
      <c r="G14" s="25">
        <v>6</v>
      </c>
      <c r="H14" s="25">
        <v>7</v>
      </c>
      <c r="I14" s="25">
        <v>8</v>
      </c>
      <c r="J14" s="25">
        <v>9</v>
      </c>
      <c r="K14" s="25">
        <v>10</v>
      </c>
      <c r="L14" s="25">
        <v>11</v>
      </c>
      <c r="M14" s="25">
        <v>12</v>
      </c>
      <c r="N14" s="4"/>
    </row>
    <row r="15" spans="1:14" ht="16" thickBot="1" x14ac:dyDescent="0.25">
      <c r="A15" s="2" t="s">
        <v>0</v>
      </c>
      <c r="B15" s="36">
        <f>(B2+4518)/1027.6</f>
        <v>4.3966523939275985</v>
      </c>
      <c r="C15" s="36">
        <f t="shared" ref="C15:M15" si="0">(C2+4518)/1027.6</f>
        <v>4.3966523939275985</v>
      </c>
      <c r="D15" s="36">
        <f t="shared" si="0"/>
        <v>4.3966523939275985</v>
      </c>
      <c r="E15" s="36">
        <f t="shared" si="0"/>
        <v>4.3966523939275985</v>
      </c>
      <c r="F15" s="36">
        <f t="shared" si="0"/>
        <v>4.3966523939275985</v>
      </c>
      <c r="G15" s="36">
        <f t="shared" si="0"/>
        <v>4.3966523939275985</v>
      </c>
      <c r="H15" s="36">
        <f t="shared" si="0"/>
        <v>4.3966523939275985</v>
      </c>
      <c r="I15" s="36">
        <f t="shared" si="0"/>
        <v>4.3966523939275985</v>
      </c>
      <c r="J15" s="36">
        <f t="shared" si="0"/>
        <v>4.3966523939275985</v>
      </c>
      <c r="K15" s="36">
        <f t="shared" si="0"/>
        <v>4.3966523939275985</v>
      </c>
      <c r="L15" s="36">
        <f t="shared" si="0"/>
        <v>4.3966523939275985</v>
      </c>
      <c r="M15" s="36">
        <f t="shared" si="0"/>
        <v>4.3966523939275985</v>
      </c>
      <c r="N15" s="12"/>
    </row>
    <row r="16" spans="1:14" ht="16" thickBot="1" x14ac:dyDescent="0.25">
      <c r="A16" s="2" t="s">
        <v>2</v>
      </c>
      <c r="B16" s="36">
        <f t="shared" ref="B16:M22" si="1">(B3+4518)/1027.6</f>
        <v>4.3966523939275985</v>
      </c>
      <c r="C16" s="36">
        <f t="shared" si="1"/>
        <v>4.3966523939275985</v>
      </c>
      <c r="D16" s="36">
        <f t="shared" si="1"/>
        <v>4.3966523939275985</v>
      </c>
      <c r="E16" s="36">
        <f t="shared" si="1"/>
        <v>4.3966523939275985</v>
      </c>
      <c r="F16" s="36">
        <f t="shared" si="1"/>
        <v>4.3966523939275985</v>
      </c>
      <c r="G16" s="36">
        <f t="shared" si="1"/>
        <v>4.3966523939275985</v>
      </c>
      <c r="H16" s="36">
        <f t="shared" si="1"/>
        <v>4.3966523939275985</v>
      </c>
      <c r="I16" s="36">
        <f t="shared" si="1"/>
        <v>4.3966523939275985</v>
      </c>
      <c r="J16" s="36">
        <f t="shared" si="1"/>
        <v>4.3966523939275985</v>
      </c>
      <c r="K16" s="36">
        <f t="shared" si="1"/>
        <v>4.3966523939275985</v>
      </c>
      <c r="L16" s="36">
        <f t="shared" si="1"/>
        <v>4.3966523939275985</v>
      </c>
      <c r="M16" s="36">
        <f t="shared" si="1"/>
        <v>4.3966523939275985</v>
      </c>
      <c r="N16" s="12"/>
    </row>
    <row r="17" spans="1:14" ht="16" thickBot="1" x14ac:dyDescent="0.25">
      <c r="A17" s="2" t="s">
        <v>3</v>
      </c>
      <c r="B17" s="36">
        <f t="shared" si="1"/>
        <v>4.3966523939275985</v>
      </c>
      <c r="C17" s="36">
        <f t="shared" si="1"/>
        <v>4.3966523939275985</v>
      </c>
      <c r="D17" s="36">
        <f t="shared" si="1"/>
        <v>4.3966523939275985</v>
      </c>
      <c r="E17" s="36">
        <f t="shared" si="1"/>
        <v>4.3966523939275985</v>
      </c>
      <c r="F17" s="36">
        <f t="shared" si="1"/>
        <v>4.3966523939275985</v>
      </c>
      <c r="G17" s="36">
        <f t="shared" si="1"/>
        <v>4.3966523939275985</v>
      </c>
      <c r="H17" s="36">
        <f t="shared" si="1"/>
        <v>4.3966523939275985</v>
      </c>
      <c r="I17" s="36">
        <f t="shared" si="1"/>
        <v>4.3966523939275985</v>
      </c>
      <c r="J17" s="36">
        <f t="shared" si="1"/>
        <v>4.3966523939275985</v>
      </c>
      <c r="K17" s="36">
        <f t="shared" si="1"/>
        <v>4.3966523939275985</v>
      </c>
      <c r="L17" s="36">
        <f t="shared" si="1"/>
        <v>4.3966523939275985</v>
      </c>
      <c r="M17" s="36">
        <f t="shared" si="1"/>
        <v>4.3966523939275985</v>
      </c>
      <c r="N17" s="12"/>
    </row>
    <row r="18" spans="1:14" ht="16" thickBot="1" x14ac:dyDescent="0.25">
      <c r="A18" s="2" t="s">
        <v>4</v>
      </c>
      <c r="B18" s="36">
        <f t="shared" si="1"/>
        <v>4.3966523939275985</v>
      </c>
      <c r="C18" s="36">
        <f t="shared" si="1"/>
        <v>4.3966523939275985</v>
      </c>
      <c r="D18" s="36">
        <f t="shared" si="1"/>
        <v>4.3966523939275985</v>
      </c>
      <c r="E18" s="36">
        <f t="shared" si="1"/>
        <v>4.3966523939275985</v>
      </c>
      <c r="F18" s="36">
        <f t="shared" si="1"/>
        <v>4.3966523939275985</v>
      </c>
      <c r="G18" s="36">
        <f t="shared" si="1"/>
        <v>4.3966523939275985</v>
      </c>
      <c r="H18" s="36">
        <f t="shared" si="1"/>
        <v>4.3966523939275985</v>
      </c>
      <c r="I18" s="36">
        <f t="shared" si="1"/>
        <v>4.3966523939275985</v>
      </c>
      <c r="J18" s="36">
        <f t="shared" si="1"/>
        <v>4.3966523939275985</v>
      </c>
      <c r="K18" s="36">
        <f t="shared" si="1"/>
        <v>4.3966523939275985</v>
      </c>
      <c r="L18" s="36">
        <f t="shared" si="1"/>
        <v>4.3966523939275985</v>
      </c>
      <c r="M18" s="36">
        <f t="shared" si="1"/>
        <v>4.3966523939275985</v>
      </c>
      <c r="N18" s="12"/>
    </row>
    <row r="19" spans="1:14" ht="16" thickBot="1" x14ac:dyDescent="0.25">
      <c r="A19" s="2" t="s">
        <v>5</v>
      </c>
      <c r="B19" s="36">
        <f t="shared" si="1"/>
        <v>4.3966523939275985</v>
      </c>
      <c r="C19" s="36">
        <f t="shared" si="1"/>
        <v>4.3966523939275985</v>
      </c>
      <c r="D19" s="36">
        <f t="shared" si="1"/>
        <v>4.3966523939275985</v>
      </c>
      <c r="E19" s="36">
        <f t="shared" si="1"/>
        <v>4.3966523939275985</v>
      </c>
      <c r="F19" s="36">
        <f t="shared" si="1"/>
        <v>4.3966523939275985</v>
      </c>
      <c r="G19" s="36">
        <f t="shared" si="1"/>
        <v>4.3966523939275985</v>
      </c>
      <c r="H19" s="36">
        <f t="shared" si="1"/>
        <v>4.3966523939275985</v>
      </c>
      <c r="I19" s="36">
        <f t="shared" si="1"/>
        <v>4.3966523939275985</v>
      </c>
      <c r="J19" s="36">
        <f t="shared" si="1"/>
        <v>4.3966523939275985</v>
      </c>
      <c r="K19" s="36">
        <f t="shared" si="1"/>
        <v>4.3966523939275985</v>
      </c>
      <c r="L19" s="36">
        <f t="shared" si="1"/>
        <v>4.3966523939275985</v>
      </c>
      <c r="M19" s="36">
        <f t="shared" si="1"/>
        <v>4.3966523939275985</v>
      </c>
      <c r="N19" s="12"/>
    </row>
    <row r="20" spans="1:14" ht="16" thickBot="1" x14ac:dyDescent="0.25">
      <c r="A20" s="2" t="s">
        <v>6</v>
      </c>
      <c r="B20" s="36">
        <f t="shared" si="1"/>
        <v>4.3966523939275985</v>
      </c>
      <c r="C20" s="36">
        <f t="shared" si="1"/>
        <v>4.3966523939275985</v>
      </c>
      <c r="D20" s="36">
        <f t="shared" si="1"/>
        <v>4.3966523939275985</v>
      </c>
      <c r="E20" s="36">
        <f t="shared" si="1"/>
        <v>4.3966523939275985</v>
      </c>
      <c r="F20" s="36">
        <f t="shared" si="1"/>
        <v>4.3966523939275985</v>
      </c>
      <c r="G20" s="36">
        <f t="shared" si="1"/>
        <v>4.3966523939275985</v>
      </c>
      <c r="H20" s="36">
        <f t="shared" si="1"/>
        <v>4.3966523939275985</v>
      </c>
      <c r="I20" s="36">
        <f t="shared" si="1"/>
        <v>4.3966523939275985</v>
      </c>
      <c r="J20" s="36">
        <f t="shared" si="1"/>
        <v>4.3966523939275985</v>
      </c>
      <c r="K20" s="36">
        <f t="shared" si="1"/>
        <v>4.3966523939275985</v>
      </c>
      <c r="L20" s="36">
        <f t="shared" si="1"/>
        <v>4.3966523939275985</v>
      </c>
      <c r="M20" s="36">
        <f t="shared" si="1"/>
        <v>4.3966523939275985</v>
      </c>
      <c r="N20" s="12"/>
    </row>
    <row r="21" spans="1:14" ht="16" thickBot="1" x14ac:dyDescent="0.25">
      <c r="A21" s="2" t="s">
        <v>7</v>
      </c>
      <c r="B21" s="36">
        <f t="shared" si="1"/>
        <v>4.3966523939275985</v>
      </c>
      <c r="C21" s="36">
        <f t="shared" si="1"/>
        <v>4.3966523939275985</v>
      </c>
      <c r="D21" s="36">
        <f t="shared" si="1"/>
        <v>4.3966523939275985</v>
      </c>
      <c r="E21" s="36">
        <f t="shared" si="1"/>
        <v>4.3966523939275985</v>
      </c>
      <c r="F21" s="36">
        <f t="shared" si="1"/>
        <v>4.3966523939275985</v>
      </c>
      <c r="G21" s="36">
        <f t="shared" si="1"/>
        <v>4.3966523939275985</v>
      </c>
      <c r="H21" s="36">
        <f t="shared" si="1"/>
        <v>4.3966523939275985</v>
      </c>
      <c r="I21" s="36">
        <f t="shared" si="1"/>
        <v>4.3966523939275985</v>
      </c>
      <c r="J21" s="36">
        <f t="shared" si="1"/>
        <v>4.3966523939275985</v>
      </c>
      <c r="K21" s="36">
        <f t="shared" si="1"/>
        <v>4.3966523939275985</v>
      </c>
      <c r="L21" s="36">
        <f t="shared" si="1"/>
        <v>4.3966523939275985</v>
      </c>
      <c r="M21" s="36">
        <f t="shared" si="1"/>
        <v>4.3966523939275985</v>
      </c>
      <c r="N21" s="12"/>
    </row>
    <row r="22" spans="1:14" ht="15" customHeight="1" thickBot="1" x14ac:dyDescent="0.25">
      <c r="A22" s="2" t="s">
        <v>8</v>
      </c>
      <c r="B22" s="36">
        <f t="shared" si="1"/>
        <v>4.3966523939275985</v>
      </c>
      <c r="C22" s="36">
        <f t="shared" si="1"/>
        <v>4.3966523939275985</v>
      </c>
      <c r="D22" s="36">
        <f t="shared" si="1"/>
        <v>4.3966523939275985</v>
      </c>
      <c r="E22" s="36">
        <f t="shared" si="1"/>
        <v>4.3966523939275985</v>
      </c>
      <c r="F22" s="36">
        <f t="shared" si="1"/>
        <v>4.3966523939275985</v>
      </c>
      <c r="G22" s="36">
        <f t="shared" si="1"/>
        <v>4.3966523939275985</v>
      </c>
      <c r="H22" s="36">
        <f t="shared" si="1"/>
        <v>4.3966523939275985</v>
      </c>
      <c r="I22" s="36">
        <f t="shared" si="1"/>
        <v>4.3966523939275985</v>
      </c>
      <c r="J22" s="36">
        <f t="shared" si="1"/>
        <v>4.3966523939275985</v>
      </c>
      <c r="K22" s="36">
        <f t="shared" si="1"/>
        <v>4.3966523939275985</v>
      </c>
      <c r="L22" s="36">
        <f t="shared" si="1"/>
        <v>4.3966523939275985</v>
      </c>
      <c r="M22" s="36">
        <f t="shared" si="1"/>
        <v>4.3966523939275985</v>
      </c>
      <c r="N22" s="12"/>
    </row>
    <row r="23" spans="1:14" ht="15" x14ac:dyDescent="0.2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1:14" ht="1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4" ht="15" x14ac:dyDescent="0.2">
      <c r="A25" s="15" t="s">
        <v>10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4" ht="15" customHeight="1" x14ac:dyDescent="0.2">
      <c r="A26" s="37"/>
      <c r="B26" s="25">
        <v>1</v>
      </c>
      <c r="C26" s="25">
        <v>2</v>
      </c>
      <c r="D26" s="25">
        <v>3</v>
      </c>
      <c r="E26" s="25">
        <v>4</v>
      </c>
      <c r="F26" s="25">
        <v>5</v>
      </c>
      <c r="G26" s="25">
        <v>6</v>
      </c>
      <c r="H26" s="25">
        <v>7</v>
      </c>
      <c r="I26" s="25">
        <v>8</v>
      </c>
      <c r="J26" s="25">
        <v>9</v>
      </c>
      <c r="K26" s="25">
        <v>10</v>
      </c>
      <c r="L26" s="25">
        <v>11</v>
      </c>
      <c r="M26" s="25">
        <v>12</v>
      </c>
      <c r="N26" s="4"/>
    </row>
    <row r="27" spans="1:14" ht="16" thickBot="1" x14ac:dyDescent="0.25">
      <c r="A27" s="2" t="s">
        <v>0</v>
      </c>
      <c r="B27" s="36">
        <f t="shared" ref="B27:M27" si="2">240/B15</f>
        <v>54.586985391766262</v>
      </c>
      <c r="C27" s="36">
        <f t="shared" si="2"/>
        <v>54.586985391766262</v>
      </c>
      <c r="D27" s="36">
        <f t="shared" si="2"/>
        <v>54.586985391766262</v>
      </c>
      <c r="E27" s="36">
        <f t="shared" si="2"/>
        <v>54.586985391766262</v>
      </c>
      <c r="F27" s="36">
        <f t="shared" si="2"/>
        <v>54.586985391766262</v>
      </c>
      <c r="G27" s="36">
        <f t="shared" si="2"/>
        <v>54.586985391766262</v>
      </c>
      <c r="H27" s="36">
        <f t="shared" si="2"/>
        <v>54.586985391766262</v>
      </c>
      <c r="I27" s="36">
        <f t="shared" si="2"/>
        <v>54.586985391766262</v>
      </c>
      <c r="J27" s="36">
        <f t="shared" si="2"/>
        <v>54.586985391766262</v>
      </c>
      <c r="K27" s="36">
        <f t="shared" si="2"/>
        <v>54.586985391766262</v>
      </c>
      <c r="L27" s="36">
        <f t="shared" si="2"/>
        <v>54.586985391766262</v>
      </c>
      <c r="M27" s="36">
        <f t="shared" si="2"/>
        <v>54.586985391766262</v>
      </c>
      <c r="N27" s="12"/>
    </row>
    <row r="28" spans="1:14" ht="16" thickBot="1" x14ac:dyDescent="0.25">
      <c r="A28" s="2" t="s">
        <v>2</v>
      </c>
      <c r="B28" s="36">
        <f t="shared" ref="B28:M28" si="3">240/B16</f>
        <v>54.586985391766262</v>
      </c>
      <c r="C28" s="36">
        <f t="shared" si="3"/>
        <v>54.586985391766262</v>
      </c>
      <c r="D28" s="36">
        <f t="shared" si="3"/>
        <v>54.586985391766262</v>
      </c>
      <c r="E28" s="36">
        <f t="shared" si="3"/>
        <v>54.586985391766262</v>
      </c>
      <c r="F28" s="36">
        <f t="shared" si="3"/>
        <v>54.586985391766262</v>
      </c>
      <c r="G28" s="36">
        <f t="shared" si="3"/>
        <v>54.586985391766262</v>
      </c>
      <c r="H28" s="36">
        <f t="shared" si="3"/>
        <v>54.586985391766262</v>
      </c>
      <c r="I28" s="36">
        <f t="shared" si="3"/>
        <v>54.586985391766262</v>
      </c>
      <c r="J28" s="36">
        <f t="shared" si="3"/>
        <v>54.586985391766262</v>
      </c>
      <c r="K28" s="36">
        <f t="shared" si="3"/>
        <v>54.586985391766262</v>
      </c>
      <c r="L28" s="36">
        <f t="shared" si="3"/>
        <v>54.586985391766262</v>
      </c>
      <c r="M28" s="36">
        <f t="shared" si="3"/>
        <v>54.586985391766262</v>
      </c>
      <c r="N28" s="12"/>
    </row>
    <row r="29" spans="1:14" ht="16" thickBot="1" x14ac:dyDescent="0.25">
      <c r="A29" s="2" t="s">
        <v>3</v>
      </c>
      <c r="B29" s="36">
        <f t="shared" ref="B29:E29" si="4">240/B17</f>
        <v>54.586985391766262</v>
      </c>
      <c r="C29" s="36">
        <f t="shared" si="4"/>
        <v>54.586985391766262</v>
      </c>
      <c r="D29" s="36">
        <f t="shared" si="4"/>
        <v>54.586985391766262</v>
      </c>
      <c r="E29" s="36">
        <f t="shared" si="4"/>
        <v>54.586985391766262</v>
      </c>
      <c r="F29" s="36"/>
      <c r="G29" s="36"/>
      <c r="H29" s="36"/>
      <c r="I29" s="36"/>
      <c r="J29" s="36"/>
      <c r="K29" s="36"/>
      <c r="L29" s="36"/>
      <c r="M29" s="36"/>
      <c r="N29" s="12"/>
    </row>
    <row r="30" spans="1:14" ht="16" thickBot="1" x14ac:dyDescent="0.25">
      <c r="A30" s="2" t="s">
        <v>4</v>
      </c>
      <c r="B30" s="36">
        <f t="shared" ref="B30:M30" si="5">240/B18</f>
        <v>54.586985391766262</v>
      </c>
      <c r="C30" s="36">
        <f t="shared" si="5"/>
        <v>54.586985391766262</v>
      </c>
      <c r="D30" s="36">
        <f t="shared" si="5"/>
        <v>54.586985391766262</v>
      </c>
      <c r="E30" s="36">
        <f t="shared" si="5"/>
        <v>54.586985391766262</v>
      </c>
      <c r="F30" s="36">
        <f t="shared" si="5"/>
        <v>54.586985391766262</v>
      </c>
      <c r="G30" s="36">
        <f t="shared" si="5"/>
        <v>54.586985391766262</v>
      </c>
      <c r="H30" s="36">
        <f t="shared" si="5"/>
        <v>54.586985391766262</v>
      </c>
      <c r="I30" s="36">
        <f t="shared" si="5"/>
        <v>54.586985391766262</v>
      </c>
      <c r="J30" s="36">
        <f t="shared" si="5"/>
        <v>54.586985391766262</v>
      </c>
      <c r="K30" s="36">
        <f t="shared" si="5"/>
        <v>54.586985391766262</v>
      </c>
      <c r="L30" s="36">
        <f t="shared" si="5"/>
        <v>54.586985391766262</v>
      </c>
      <c r="M30" s="36">
        <f t="shared" si="5"/>
        <v>54.586985391766262</v>
      </c>
      <c r="N30" s="12"/>
    </row>
    <row r="31" spans="1:14" ht="16" thickBot="1" x14ac:dyDescent="0.25">
      <c r="A31" s="2" t="s">
        <v>5</v>
      </c>
      <c r="B31" s="36">
        <f t="shared" ref="B31:M31" si="6">240/B19</f>
        <v>54.586985391766262</v>
      </c>
      <c r="C31" s="36">
        <f t="shared" si="6"/>
        <v>54.586985391766262</v>
      </c>
      <c r="D31" s="36">
        <f t="shared" si="6"/>
        <v>54.586985391766262</v>
      </c>
      <c r="E31" s="36">
        <f t="shared" si="6"/>
        <v>54.586985391766262</v>
      </c>
      <c r="F31" s="36">
        <f t="shared" si="6"/>
        <v>54.586985391766262</v>
      </c>
      <c r="G31" s="36">
        <f t="shared" si="6"/>
        <v>54.586985391766262</v>
      </c>
      <c r="H31" s="36">
        <f t="shared" si="6"/>
        <v>54.586985391766262</v>
      </c>
      <c r="I31" s="36">
        <f t="shared" si="6"/>
        <v>54.586985391766262</v>
      </c>
      <c r="J31" s="36">
        <f t="shared" si="6"/>
        <v>54.586985391766262</v>
      </c>
      <c r="K31" s="36">
        <f t="shared" si="6"/>
        <v>54.586985391766262</v>
      </c>
      <c r="L31" s="36">
        <f t="shared" si="6"/>
        <v>54.586985391766262</v>
      </c>
      <c r="M31" s="36">
        <f t="shared" si="6"/>
        <v>54.586985391766262</v>
      </c>
      <c r="N31" s="12"/>
    </row>
    <row r="32" spans="1:14" ht="16" thickBot="1" x14ac:dyDescent="0.25">
      <c r="A32" s="2" t="s">
        <v>6</v>
      </c>
      <c r="B32" s="36">
        <f t="shared" ref="B32:E32" si="7">240/B20</f>
        <v>54.586985391766262</v>
      </c>
      <c r="C32" s="36">
        <f t="shared" si="7"/>
        <v>54.586985391766262</v>
      </c>
      <c r="D32" s="36">
        <f t="shared" si="7"/>
        <v>54.586985391766262</v>
      </c>
      <c r="E32" s="36">
        <f t="shared" si="7"/>
        <v>54.586985391766262</v>
      </c>
      <c r="F32" s="36"/>
      <c r="G32" s="36"/>
      <c r="H32" s="36"/>
      <c r="I32" s="36"/>
      <c r="J32" s="36"/>
      <c r="K32" s="36"/>
      <c r="L32" s="36"/>
      <c r="M32" s="36"/>
      <c r="N32" s="12"/>
    </row>
    <row r="33" spans="1:14" ht="16" thickBot="1" x14ac:dyDescent="0.25">
      <c r="A33" s="2" t="s">
        <v>7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12"/>
    </row>
    <row r="34" spans="1:14" ht="15" customHeight="1" thickBot="1" x14ac:dyDescent="0.25">
      <c r="A34" s="2" t="s">
        <v>8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12"/>
    </row>
    <row r="35" spans="1:14" ht="16" x14ac:dyDescent="0.2">
      <c r="A35" s="16" t="s">
        <v>11</v>
      </c>
      <c r="B35" s="14">
        <f>SUM(B27:M34)</f>
        <v>3056.8711819389091</v>
      </c>
      <c r="C35" s="35" t="s">
        <v>12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4" ht="15" x14ac:dyDescent="0.2">
      <c r="A36" s="30" t="s">
        <v>13</v>
      </c>
      <c r="B36" s="6" t="s">
        <v>14</v>
      </c>
    </row>
    <row r="37" spans="1:14" ht="15" x14ac:dyDescent="0.2"/>
  </sheetData>
  <mergeCells count="1">
    <mergeCell ref="A13:B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baseColWidth="10" defaultColWidth="10.1640625" defaultRowHeight="13.5" customHeight="1" x14ac:dyDescent="0.2"/>
  <cols>
    <col min="1" max="14" width="9.33203125" style="38"/>
  </cols>
  <sheetData>
    <row r="1" spans="1:14" ht="15" x14ac:dyDescent="0.2">
      <c r="A1" s="37"/>
      <c r="B1" s="31">
        <v>1</v>
      </c>
      <c r="C1" s="31">
        <v>2</v>
      </c>
      <c r="D1" s="31">
        <v>3</v>
      </c>
      <c r="E1" s="31">
        <v>4</v>
      </c>
      <c r="F1" s="31">
        <v>5</v>
      </c>
      <c r="G1" s="31">
        <v>6</v>
      </c>
      <c r="H1" s="31">
        <v>7</v>
      </c>
      <c r="I1" s="31">
        <v>8</v>
      </c>
      <c r="J1" s="31">
        <v>9</v>
      </c>
      <c r="K1" s="31">
        <v>10</v>
      </c>
      <c r="L1" s="31">
        <v>11</v>
      </c>
      <c r="M1" s="31">
        <v>12</v>
      </c>
      <c r="N1" s="4"/>
    </row>
    <row r="2" spans="1:14" ht="19.5" customHeight="1" x14ac:dyDescent="0.15">
      <c r="A2" s="31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7" t="s">
        <v>1</v>
      </c>
    </row>
    <row r="3" spans="1:14" ht="19.5" customHeight="1" x14ac:dyDescent="0.15">
      <c r="A3" s="31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 t="s">
        <v>1</v>
      </c>
    </row>
    <row r="4" spans="1:14" ht="19.5" customHeight="1" x14ac:dyDescent="0.15">
      <c r="A4" s="31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 t="s">
        <v>1</v>
      </c>
    </row>
    <row r="5" spans="1:14" ht="19.5" customHeight="1" x14ac:dyDescent="0.15">
      <c r="A5" s="31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 t="s">
        <v>1</v>
      </c>
    </row>
    <row r="6" spans="1:14" ht="19.5" customHeight="1" x14ac:dyDescent="0.15">
      <c r="A6" s="31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 t="s">
        <v>1</v>
      </c>
    </row>
    <row r="7" spans="1:14" ht="19.5" customHeight="1" x14ac:dyDescent="0.15">
      <c r="A7" s="31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 t="s">
        <v>1</v>
      </c>
    </row>
    <row r="8" spans="1:14" ht="19.5" customHeight="1" x14ac:dyDescent="0.15">
      <c r="A8" s="31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 t="s">
        <v>1</v>
      </c>
    </row>
    <row r="9" spans="1:14" ht="19.5" customHeight="1" x14ac:dyDescent="0.15">
      <c r="A9" s="31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9"/>
      <c r="N9" s="7" t="s">
        <v>1</v>
      </c>
    </row>
    <row r="10" spans="1:14" ht="15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4" ht="15" x14ac:dyDescent="0.2"/>
    <row r="12" spans="1:14" ht="15" x14ac:dyDescent="0.2"/>
    <row r="13" spans="1:14" ht="15" x14ac:dyDescent="0.2">
      <c r="A13" s="56" t="s">
        <v>9</v>
      </c>
      <c r="B13" s="5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4" ht="15" customHeight="1" x14ac:dyDescent="0.2">
      <c r="A14" s="26"/>
      <c r="B14" s="25">
        <v>1</v>
      </c>
      <c r="C14" s="25">
        <v>2</v>
      </c>
      <c r="D14" s="25">
        <v>3</v>
      </c>
      <c r="E14" s="25">
        <v>4</v>
      </c>
      <c r="F14" s="25">
        <v>5</v>
      </c>
      <c r="G14" s="25">
        <v>6</v>
      </c>
      <c r="H14" s="25">
        <v>7</v>
      </c>
      <c r="I14" s="25">
        <v>8</v>
      </c>
      <c r="J14" s="25">
        <v>9</v>
      </c>
      <c r="K14" s="25">
        <v>10</v>
      </c>
      <c r="L14" s="25">
        <v>11</v>
      </c>
      <c r="M14" s="25">
        <v>12</v>
      </c>
      <c r="N14" s="4"/>
    </row>
    <row r="15" spans="1:14" ht="15" x14ac:dyDescent="0.2">
      <c r="A15" s="2" t="s">
        <v>0</v>
      </c>
      <c r="B15" s="36"/>
      <c r="C15" s="8"/>
      <c r="D15" s="8"/>
      <c r="E15" s="8"/>
      <c r="F15" s="8"/>
      <c r="G15" s="8"/>
      <c r="H15" s="8"/>
      <c r="I15" s="8"/>
      <c r="J15" s="8"/>
      <c r="K15" s="8"/>
      <c r="L15" s="8"/>
      <c r="M15" s="10"/>
      <c r="N15" s="12"/>
    </row>
    <row r="16" spans="1:14" ht="15" x14ac:dyDescent="0.2">
      <c r="A16" s="2" t="s">
        <v>2</v>
      </c>
      <c r="B16" s="11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4"/>
      <c r="N16" s="12"/>
    </row>
    <row r="17" spans="1:14" ht="15" x14ac:dyDescent="0.2">
      <c r="A17" s="2" t="s">
        <v>3</v>
      </c>
      <c r="B17" s="11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4"/>
      <c r="N17" s="12"/>
    </row>
    <row r="18" spans="1:14" ht="15" x14ac:dyDescent="0.2">
      <c r="A18" s="2" t="s">
        <v>4</v>
      </c>
      <c r="B18" s="11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4"/>
      <c r="N18" s="12"/>
    </row>
    <row r="19" spans="1:14" ht="15" x14ac:dyDescent="0.2">
      <c r="A19" s="2" t="s">
        <v>5</v>
      </c>
      <c r="B19" s="11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4"/>
      <c r="N19" s="12"/>
    </row>
    <row r="20" spans="1:14" ht="15" x14ac:dyDescent="0.2">
      <c r="A20" s="2" t="s">
        <v>6</v>
      </c>
      <c r="B20" s="11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4"/>
      <c r="N20" s="12"/>
    </row>
    <row r="21" spans="1:14" ht="15" x14ac:dyDescent="0.2">
      <c r="A21" s="2" t="s">
        <v>7</v>
      </c>
      <c r="B21" s="11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4"/>
      <c r="N21" s="12"/>
    </row>
    <row r="22" spans="1:14" ht="15" customHeight="1" x14ac:dyDescent="0.2">
      <c r="A22" s="2" t="s">
        <v>8</v>
      </c>
      <c r="B22" s="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13"/>
      <c r="N22" s="12"/>
    </row>
    <row r="23" spans="1:14" ht="15" x14ac:dyDescent="0.2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1:14" ht="1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4" ht="15" x14ac:dyDescent="0.2">
      <c r="A25" s="15" t="s">
        <v>10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4" ht="15" customHeight="1" x14ac:dyDescent="0.2">
      <c r="A26" s="37"/>
      <c r="B26" s="25">
        <v>1</v>
      </c>
      <c r="C26" s="25">
        <v>2</v>
      </c>
      <c r="D26" s="25">
        <v>3</v>
      </c>
      <c r="E26" s="25">
        <v>4</v>
      </c>
      <c r="F26" s="25">
        <v>5</v>
      </c>
      <c r="G26" s="25">
        <v>6</v>
      </c>
      <c r="H26" s="25">
        <v>7</v>
      </c>
      <c r="I26" s="25">
        <v>8</v>
      </c>
      <c r="J26" s="25">
        <v>9</v>
      </c>
      <c r="K26" s="25">
        <v>10</v>
      </c>
      <c r="L26" s="25">
        <v>11</v>
      </c>
      <c r="M26" s="25">
        <v>12</v>
      </c>
      <c r="N26" s="4"/>
    </row>
    <row r="27" spans="1:14" ht="15" x14ac:dyDescent="0.2">
      <c r="A27" s="2" t="s">
        <v>0</v>
      </c>
      <c r="B27" s="36"/>
      <c r="C27" s="8"/>
      <c r="D27" s="8"/>
      <c r="E27" s="8"/>
      <c r="F27" s="8"/>
      <c r="G27" s="8"/>
      <c r="H27" s="8"/>
      <c r="I27" s="8"/>
      <c r="J27" s="8"/>
      <c r="K27" s="8"/>
      <c r="L27" s="8"/>
      <c r="M27" s="10"/>
      <c r="N27" s="12"/>
    </row>
    <row r="28" spans="1:14" ht="15" x14ac:dyDescent="0.2">
      <c r="A28" s="2" t="s">
        <v>2</v>
      </c>
      <c r="B28" s="11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4"/>
      <c r="N28" s="12"/>
    </row>
    <row r="29" spans="1:14" ht="15" x14ac:dyDescent="0.2">
      <c r="A29" s="2" t="s">
        <v>3</v>
      </c>
      <c r="B29" s="11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4"/>
      <c r="N29" s="12"/>
    </row>
    <row r="30" spans="1:14" ht="15" x14ac:dyDescent="0.2">
      <c r="A30" s="2" t="s">
        <v>4</v>
      </c>
      <c r="B30" s="1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4"/>
      <c r="N30" s="12"/>
    </row>
    <row r="31" spans="1:14" ht="15" x14ac:dyDescent="0.2">
      <c r="A31" s="2" t="s">
        <v>5</v>
      </c>
      <c r="B31" s="11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4"/>
      <c r="N31" s="12"/>
    </row>
    <row r="32" spans="1:14" ht="15" x14ac:dyDescent="0.2">
      <c r="A32" s="2" t="s">
        <v>6</v>
      </c>
      <c r="B32" s="11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4"/>
      <c r="N32" s="12"/>
    </row>
    <row r="33" spans="1:14" ht="15" x14ac:dyDescent="0.2">
      <c r="A33" s="2" t="s">
        <v>7</v>
      </c>
      <c r="B33" s="11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4"/>
      <c r="N33" s="12"/>
    </row>
    <row r="34" spans="1:14" ht="15" customHeight="1" x14ac:dyDescent="0.2">
      <c r="A34" s="2" t="s">
        <v>8</v>
      </c>
      <c r="B34" s="9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13"/>
      <c r="N34" s="12"/>
    </row>
    <row r="35" spans="1:14" ht="16" x14ac:dyDescent="0.2">
      <c r="A35" s="16" t="s">
        <v>11</v>
      </c>
      <c r="B35" s="14">
        <f>SUM(B27:M34)</f>
        <v>0</v>
      </c>
      <c r="C35" s="35" t="s">
        <v>12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4" ht="15" x14ac:dyDescent="0.2">
      <c r="A36" s="30" t="s">
        <v>13</v>
      </c>
      <c r="B36" s="6" t="s">
        <v>14</v>
      </c>
    </row>
    <row r="37" spans="1:14" ht="15" x14ac:dyDescent="0.2"/>
  </sheetData>
  <mergeCells count="1">
    <mergeCell ref="A13:B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baseColWidth="10" defaultColWidth="10.1640625" defaultRowHeight="13.5" customHeight="1" x14ac:dyDescent="0.2"/>
  <cols>
    <col min="1" max="14" width="9.33203125" style="38"/>
  </cols>
  <sheetData>
    <row r="1" spans="1:14" ht="15" x14ac:dyDescent="0.2">
      <c r="A1" s="37"/>
      <c r="B1" s="31">
        <v>1</v>
      </c>
      <c r="C1" s="31">
        <v>2</v>
      </c>
      <c r="D1" s="31">
        <v>3</v>
      </c>
      <c r="E1" s="31">
        <v>4</v>
      </c>
      <c r="F1" s="31">
        <v>5</v>
      </c>
      <c r="G1" s="31">
        <v>6</v>
      </c>
      <c r="H1" s="31">
        <v>7</v>
      </c>
      <c r="I1" s="31">
        <v>8</v>
      </c>
      <c r="J1" s="31">
        <v>9</v>
      </c>
      <c r="K1" s="31">
        <v>10</v>
      </c>
      <c r="L1" s="31">
        <v>11</v>
      </c>
      <c r="M1" s="31">
        <v>12</v>
      </c>
      <c r="N1" s="4"/>
    </row>
    <row r="2" spans="1:14" ht="19.5" customHeight="1" x14ac:dyDescent="0.15">
      <c r="A2" s="31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7" t="s">
        <v>1</v>
      </c>
    </row>
    <row r="3" spans="1:14" ht="19.5" customHeight="1" x14ac:dyDescent="0.15">
      <c r="A3" s="31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 t="s">
        <v>1</v>
      </c>
    </row>
    <row r="4" spans="1:14" ht="19.5" customHeight="1" x14ac:dyDescent="0.15">
      <c r="A4" s="31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 t="s">
        <v>1</v>
      </c>
    </row>
    <row r="5" spans="1:14" ht="19.5" customHeight="1" x14ac:dyDescent="0.15">
      <c r="A5" s="31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 t="s">
        <v>1</v>
      </c>
    </row>
    <row r="6" spans="1:14" ht="19.5" customHeight="1" x14ac:dyDescent="0.15">
      <c r="A6" s="31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 t="s">
        <v>1</v>
      </c>
    </row>
    <row r="7" spans="1:14" ht="19.5" customHeight="1" x14ac:dyDescent="0.15">
      <c r="A7" s="31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 t="s">
        <v>1</v>
      </c>
    </row>
    <row r="8" spans="1:14" ht="19.5" customHeight="1" x14ac:dyDescent="0.15">
      <c r="A8" s="31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 t="s">
        <v>1</v>
      </c>
    </row>
    <row r="9" spans="1:14" ht="19.5" customHeight="1" x14ac:dyDescent="0.15">
      <c r="A9" s="31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9"/>
      <c r="N9" s="7" t="s">
        <v>1</v>
      </c>
    </row>
    <row r="10" spans="1:14" ht="15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4" ht="15" x14ac:dyDescent="0.2"/>
    <row r="12" spans="1:14" ht="15" x14ac:dyDescent="0.2"/>
    <row r="13" spans="1:14" ht="15" x14ac:dyDescent="0.2">
      <c r="A13" s="56" t="s">
        <v>9</v>
      </c>
      <c r="B13" s="5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4" ht="15" customHeight="1" x14ac:dyDescent="0.2">
      <c r="A14" s="26"/>
      <c r="B14" s="25">
        <v>1</v>
      </c>
      <c r="C14" s="25">
        <v>2</v>
      </c>
      <c r="D14" s="25">
        <v>3</v>
      </c>
      <c r="E14" s="25">
        <v>4</v>
      </c>
      <c r="F14" s="25">
        <v>5</v>
      </c>
      <c r="G14" s="25">
        <v>6</v>
      </c>
      <c r="H14" s="25">
        <v>7</v>
      </c>
      <c r="I14" s="25">
        <v>8</v>
      </c>
      <c r="J14" s="25">
        <v>9</v>
      </c>
      <c r="K14" s="25">
        <v>10</v>
      </c>
      <c r="L14" s="25">
        <v>11</v>
      </c>
      <c r="M14" s="25">
        <v>12</v>
      </c>
      <c r="N14" s="4"/>
    </row>
    <row r="15" spans="1:14" ht="15" x14ac:dyDescent="0.2">
      <c r="A15" s="2" t="s">
        <v>0</v>
      </c>
      <c r="B15" s="36"/>
      <c r="C15" s="8"/>
      <c r="D15" s="8"/>
      <c r="E15" s="8"/>
      <c r="F15" s="8"/>
      <c r="G15" s="8"/>
      <c r="H15" s="8"/>
      <c r="I15" s="8"/>
      <c r="J15" s="8"/>
      <c r="K15" s="8"/>
      <c r="L15" s="8"/>
      <c r="M15" s="10"/>
      <c r="N15" s="12"/>
    </row>
    <row r="16" spans="1:14" ht="15" x14ac:dyDescent="0.2">
      <c r="A16" s="2" t="s">
        <v>2</v>
      </c>
      <c r="B16" s="11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4"/>
      <c r="N16" s="12"/>
    </row>
    <row r="17" spans="1:14" ht="15" x14ac:dyDescent="0.2">
      <c r="A17" s="2" t="s">
        <v>3</v>
      </c>
      <c r="B17" s="11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4"/>
      <c r="N17" s="12"/>
    </row>
    <row r="18" spans="1:14" ht="15" x14ac:dyDescent="0.2">
      <c r="A18" s="2" t="s">
        <v>4</v>
      </c>
      <c r="B18" s="11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4"/>
      <c r="N18" s="12"/>
    </row>
    <row r="19" spans="1:14" ht="15" x14ac:dyDescent="0.2">
      <c r="A19" s="2" t="s">
        <v>5</v>
      </c>
      <c r="B19" s="11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4"/>
      <c r="N19" s="12"/>
    </row>
    <row r="20" spans="1:14" ht="15" x14ac:dyDescent="0.2">
      <c r="A20" s="2" t="s">
        <v>6</v>
      </c>
      <c r="B20" s="11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4"/>
      <c r="N20" s="12"/>
    </row>
    <row r="21" spans="1:14" ht="15" x14ac:dyDescent="0.2">
      <c r="A21" s="2" t="s">
        <v>7</v>
      </c>
      <c r="B21" s="11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4"/>
      <c r="N21" s="12"/>
    </row>
    <row r="22" spans="1:14" ht="15" customHeight="1" x14ac:dyDescent="0.2">
      <c r="A22" s="2" t="s">
        <v>8</v>
      </c>
      <c r="B22" s="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13"/>
      <c r="N22" s="12"/>
    </row>
    <row r="23" spans="1:14" ht="15" x14ac:dyDescent="0.2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1:14" ht="1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4" ht="15" x14ac:dyDescent="0.2">
      <c r="A25" s="15" t="s">
        <v>10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4" ht="15" customHeight="1" x14ac:dyDescent="0.2">
      <c r="A26" s="37"/>
      <c r="B26" s="25">
        <v>1</v>
      </c>
      <c r="C26" s="25">
        <v>2</v>
      </c>
      <c r="D26" s="25">
        <v>3</v>
      </c>
      <c r="E26" s="25">
        <v>4</v>
      </c>
      <c r="F26" s="25">
        <v>5</v>
      </c>
      <c r="G26" s="25">
        <v>6</v>
      </c>
      <c r="H26" s="25">
        <v>7</v>
      </c>
      <c r="I26" s="25">
        <v>8</v>
      </c>
      <c r="J26" s="25">
        <v>9</v>
      </c>
      <c r="K26" s="25">
        <v>10</v>
      </c>
      <c r="L26" s="25">
        <v>11</v>
      </c>
      <c r="M26" s="25">
        <v>12</v>
      </c>
      <c r="N26" s="4"/>
    </row>
    <row r="27" spans="1:14" ht="15" x14ac:dyDescent="0.2">
      <c r="A27" s="2" t="s">
        <v>0</v>
      </c>
      <c r="B27" s="36"/>
      <c r="C27" s="8"/>
      <c r="D27" s="8"/>
      <c r="E27" s="8"/>
      <c r="F27" s="8"/>
      <c r="G27" s="8"/>
      <c r="H27" s="8"/>
      <c r="I27" s="8"/>
      <c r="J27" s="8"/>
      <c r="K27" s="8"/>
      <c r="L27" s="8"/>
      <c r="M27" s="10"/>
      <c r="N27" s="12"/>
    </row>
    <row r="28" spans="1:14" ht="15" x14ac:dyDescent="0.2">
      <c r="A28" s="2" t="s">
        <v>2</v>
      </c>
      <c r="B28" s="11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4"/>
      <c r="N28" s="12"/>
    </row>
    <row r="29" spans="1:14" ht="15" x14ac:dyDescent="0.2">
      <c r="A29" s="2" t="s">
        <v>3</v>
      </c>
      <c r="B29" s="11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4"/>
      <c r="N29" s="12"/>
    </row>
    <row r="30" spans="1:14" ht="15" x14ac:dyDescent="0.2">
      <c r="A30" s="2" t="s">
        <v>4</v>
      </c>
      <c r="B30" s="1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4"/>
      <c r="N30" s="12"/>
    </row>
    <row r="31" spans="1:14" ht="15" x14ac:dyDescent="0.2">
      <c r="A31" s="2" t="s">
        <v>5</v>
      </c>
      <c r="B31" s="11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4"/>
      <c r="N31" s="12"/>
    </row>
    <row r="32" spans="1:14" ht="15" x14ac:dyDescent="0.2">
      <c r="A32" s="2" t="s">
        <v>6</v>
      </c>
      <c r="B32" s="11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4"/>
      <c r="N32" s="12"/>
    </row>
    <row r="33" spans="1:14" ht="15" x14ac:dyDescent="0.2">
      <c r="A33" s="2" t="s">
        <v>7</v>
      </c>
      <c r="B33" s="11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4"/>
      <c r="N33" s="12"/>
    </row>
    <row r="34" spans="1:14" ht="15" customHeight="1" x14ac:dyDescent="0.2">
      <c r="A34" s="2" t="s">
        <v>8</v>
      </c>
      <c r="B34" s="9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13"/>
      <c r="N34" s="12"/>
    </row>
    <row r="35" spans="1:14" ht="16" x14ac:dyDescent="0.2">
      <c r="A35" s="16" t="s">
        <v>11</v>
      </c>
      <c r="B35" s="14">
        <f>SUM(B27:M34)</f>
        <v>0</v>
      </c>
      <c r="C35" s="35" t="s">
        <v>12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4" ht="15" x14ac:dyDescent="0.2">
      <c r="A36" s="30" t="s">
        <v>13</v>
      </c>
      <c r="B36" s="6" t="s">
        <v>14</v>
      </c>
    </row>
    <row r="37" spans="1:14" ht="15" x14ac:dyDescent="0.2"/>
  </sheetData>
  <mergeCells count="1">
    <mergeCell ref="A13:B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/>
  </sheetViews>
  <sheetFormatPr baseColWidth="10" defaultColWidth="10.1640625" defaultRowHeight="13.5" customHeight="1" x14ac:dyDescent="0.2"/>
  <cols>
    <col min="1" max="14" width="9.33203125" style="38"/>
  </cols>
  <sheetData>
    <row r="1" spans="1:14" ht="15" x14ac:dyDescent="0.2">
      <c r="A1" s="37"/>
      <c r="B1" s="31">
        <v>1</v>
      </c>
      <c r="C1" s="31">
        <v>2</v>
      </c>
      <c r="D1" s="31">
        <v>3</v>
      </c>
      <c r="E1" s="31">
        <v>4</v>
      </c>
      <c r="F1" s="31">
        <v>5</v>
      </c>
      <c r="G1" s="31">
        <v>6</v>
      </c>
      <c r="H1" s="31">
        <v>7</v>
      </c>
      <c r="I1" s="31">
        <v>8</v>
      </c>
      <c r="J1" s="31">
        <v>9</v>
      </c>
      <c r="K1" s="31">
        <v>10</v>
      </c>
      <c r="L1" s="31">
        <v>11</v>
      </c>
      <c r="M1" s="31">
        <v>12</v>
      </c>
      <c r="N1" s="4"/>
    </row>
    <row r="2" spans="1:14" ht="19.5" customHeight="1" x14ac:dyDescent="0.15">
      <c r="A2" s="31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7" t="s">
        <v>1</v>
      </c>
    </row>
    <row r="3" spans="1:14" ht="19.5" customHeight="1" x14ac:dyDescent="0.15">
      <c r="A3" s="31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 t="s">
        <v>1</v>
      </c>
    </row>
    <row r="4" spans="1:14" ht="19.5" customHeight="1" x14ac:dyDescent="0.15">
      <c r="A4" s="31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 t="s">
        <v>1</v>
      </c>
    </row>
    <row r="5" spans="1:14" ht="19.5" customHeight="1" x14ac:dyDescent="0.15">
      <c r="A5" s="31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 t="s">
        <v>1</v>
      </c>
    </row>
    <row r="6" spans="1:14" ht="19.5" customHeight="1" x14ac:dyDescent="0.15">
      <c r="A6" s="31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 t="s">
        <v>1</v>
      </c>
    </row>
    <row r="7" spans="1:14" ht="19.5" customHeight="1" x14ac:dyDescent="0.15">
      <c r="A7" s="31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 t="s">
        <v>1</v>
      </c>
    </row>
    <row r="8" spans="1:14" ht="19.5" customHeight="1" x14ac:dyDescent="0.15">
      <c r="A8" s="31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 t="s">
        <v>1</v>
      </c>
    </row>
    <row r="9" spans="1:14" ht="19.5" customHeight="1" x14ac:dyDescent="0.15">
      <c r="A9" s="31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9"/>
      <c r="N9" s="7" t="s">
        <v>1</v>
      </c>
    </row>
    <row r="10" spans="1:14" ht="15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4" ht="15" x14ac:dyDescent="0.2"/>
    <row r="12" spans="1:14" ht="15" x14ac:dyDescent="0.2"/>
    <row r="13" spans="1:14" ht="15" x14ac:dyDescent="0.2">
      <c r="A13" s="56" t="s">
        <v>9</v>
      </c>
      <c r="B13" s="5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4" ht="15" customHeight="1" x14ac:dyDescent="0.2">
      <c r="A14" s="26"/>
      <c r="B14" s="25">
        <v>1</v>
      </c>
      <c r="C14" s="25">
        <v>2</v>
      </c>
      <c r="D14" s="25">
        <v>3</v>
      </c>
      <c r="E14" s="25">
        <v>4</v>
      </c>
      <c r="F14" s="25">
        <v>5</v>
      </c>
      <c r="G14" s="25">
        <v>6</v>
      </c>
      <c r="H14" s="25">
        <v>7</v>
      </c>
      <c r="I14" s="25">
        <v>8</v>
      </c>
      <c r="J14" s="25">
        <v>9</v>
      </c>
      <c r="K14" s="25">
        <v>10</v>
      </c>
      <c r="L14" s="25">
        <v>11</v>
      </c>
      <c r="M14" s="25">
        <v>12</v>
      </c>
      <c r="N14" s="4"/>
    </row>
    <row r="15" spans="1:14" ht="15" x14ac:dyDescent="0.2">
      <c r="A15" s="2" t="s">
        <v>0</v>
      </c>
      <c r="B15" s="36"/>
      <c r="C15" s="8"/>
      <c r="D15" s="8"/>
      <c r="E15" s="8"/>
      <c r="F15" s="8"/>
      <c r="G15" s="8"/>
      <c r="H15" s="8"/>
      <c r="I15" s="8"/>
      <c r="J15" s="8"/>
      <c r="K15" s="8"/>
      <c r="L15" s="8"/>
      <c r="M15" s="10"/>
      <c r="N15" s="12"/>
    </row>
    <row r="16" spans="1:14" ht="15" x14ac:dyDescent="0.2">
      <c r="A16" s="2" t="s">
        <v>2</v>
      </c>
      <c r="B16" s="11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4"/>
      <c r="N16" s="12"/>
    </row>
    <row r="17" spans="1:14" ht="15" x14ac:dyDescent="0.2">
      <c r="A17" s="2" t="s">
        <v>3</v>
      </c>
      <c r="B17" s="11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4"/>
      <c r="N17" s="12"/>
    </row>
    <row r="18" spans="1:14" ht="15" x14ac:dyDescent="0.2">
      <c r="A18" s="2" t="s">
        <v>4</v>
      </c>
      <c r="B18" s="11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4"/>
      <c r="N18" s="12"/>
    </row>
    <row r="19" spans="1:14" ht="15" x14ac:dyDescent="0.2">
      <c r="A19" s="2" t="s">
        <v>5</v>
      </c>
      <c r="B19" s="11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4"/>
      <c r="N19" s="12"/>
    </row>
    <row r="20" spans="1:14" ht="15" x14ac:dyDescent="0.2">
      <c r="A20" s="2" t="s">
        <v>6</v>
      </c>
      <c r="B20" s="11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4"/>
      <c r="N20" s="12"/>
    </row>
    <row r="21" spans="1:14" ht="15" x14ac:dyDescent="0.2">
      <c r="A21" s="2" t="s">
        <v>7</v>
      </c>
      <c r="B21" s="11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4"/>
      <c r="N21" s="12"/>
    </row>
    <row r="22" spans="1:14" ht="15" customHeight="1" x14ac:dyDescent="0.2">
      <c r="A22" s="2" t="s">
        <v>8</v>
      </c>
      <c r="B22" s="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13"/>
      <c r="N22" s="12"/>
    </row>
    <row r="23" spans="1:14" ht="15" x14ac:dyDescent="0.2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1:14" ht="1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4" ht="15" x14ac:dyDescent="0.2">
      <c r="A25" s="15" t="s">
        <v>10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4" ht="15" customHeight="1" x14ac:dyDescent="0.2">
      <c r="A26" s="37"/>
      <c r="B26" s="25">
        <v>1</v>
      </c>
      <c r="C26" s="25">
        <v>2</v>
      </c>
      <c r="D26" s="25">
        <v>3</v>
      </c>
      <c r="E26" s="25">
        <v>4</v>
      </c>
      <c r="F26" s="25">
        <v>5</v>
      </c>
      <c r="G26" s="25">
        <v>6</v>
      </c>
      <c r="H26" s="25">
        <v>7</v>
      </c>
      <c r="I26" s="25">
        <v>8</v>
      </c>
      <c r="J26" s="25">
        <v>9</v>
      </c>
      <c r="K26" s="25">
        <v>10</v>
      </c>
      <c r="L26" s="25">
        <v>11</v>
      </c>
      <c r="M26" s="25">
        <v>12</v>
      </c>
      <c r="N26" s="4"/>
    </row>
    <row r="27" spans="1:14" ht="15" x14ac:dyDescent="0.2">
      <c r="A27" s="2" t="s">
        <v>0</v>
      </c>
      <c r="B27" s="36"/>
      <c r="C27" s="8"/>
      <c r="D27" s="8"/>
      <c r="E27" s="8"/>
      <c r="F27" s="8"/>
      <c r="G27" s="8"/>
      <c r="H27" s="8"/>
      <c r="I27" s="8"/>
      <c r="J27" s="8"/>
      <c r="K27" s="8"/>
      <c r="L27" s="8"/>
      <c r="M27" s="10"/>
      <c r="N27" s="12"/>
    </row>
    <row r="28" spans="1:14" ht="15" x14ac:dyDescent="0.2">
      <c r="A28" s="2" t="s">
        <v>2</v>
      </c>
      <c r="B28" s="11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4"/>
      <c r="N28" s="12"/>
    </row>
    <row r="29" spans="1:14" ht="15" x14ac:dyDescent="0.2">
      <c r="A29" s="2" t="s">
        <v>3</v>
      </c>
      <c r="B29" s="11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4"/>
      <c r="N29" s="12"/>
    </row>
    <row r="30" spans="1:14" ht="15" x14ac:dyDescent="0.2">
      <c r="A30" s="2" t="s">
        <v>4</v>
      </c>
      <c r="B30" s="1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4"/>
      <c r="N30" s="12"/>
    </row>
    <row r="31" spans="1:14" ht="15" x14ac:dyDescent="0.2">
      <c r="A31" s="2" t="s">
        <v>5</v>
      </c>
      <c r="B31" s="11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4"/>
      <c r="N31" s="12"/>
    </row>
    <row r="32" spans="1:14" ht="15" x14ac:dyDescent="0.2">
      <c r="A32" s="2" t="s">
        <v>6</v>
      </c>
      <c r="B32" s="11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4"/>
      <c r="N32" s="12"/>
    </row>
    <row r="33" spans="1:14" ht="15" x14ac:dyDescent="0.2">
      <c r="A33" s="2" t="s">
        <v>7</v>
      </c>
      <c r="B33" s="11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4"/>
      <c r="N33" s="12"/>
    </row>
    <row r="34" spans="1:14" ht="15" customHeight="1" x14ac:dyDescent="0.2">
      <c r="A34" s="2" t="s">
        <v>8</v>
      </c>
      <c r="B34" s="9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13"/>
      <c r="N34" s="12"/>
    </row>
    <row r="35" spans="1:14" ht="16" x14ac:dyDescent="0.2">
      <c r="A35" s="16" t="s">
        <v>11</v>
      </c>
      <c r="B35" s="14">
        <f>SUM(B27:M34)</f>
        <v>0</v>
      </c>
      <c r="C35" s="35" t="s">
        <v>12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4" ht="15" x14ac:dyDescent="0.2">
      <c r="A36" s="30" t="s">
        <v>13</v>
      </c>
      <c r="B36" s="6" t="s">
        <v>14</v>
      </c>
    </row>
    <row r="37" spans="1:14" ht="15" x14ac:dyDescent="0.2"/>
  </sheetData>
  <mergeCells count="1">
    <mergeCell ref="A13:B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7"/>
  <sheetViews>
    <sheetView workbookViewId="0">
      <selection activeCell="D12" sqref="D12"/>
    </sheetView>
  </sheetViews>
  <sheetFormatPr baseColWidth="10" defaultColWidth="12.1640625" defaultRowHeight="13.5" customHeight="1" x14ac:dyDescent="0.15"/>
  <sheetData>
    <row r="1" spans="1:13" ht="15" x14ac:dyDescent="0.2">
      <c r="A1" s="15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customHeight="1" x14ac:dyDescent="0.15">
      <c r="A2" s="37"/>
      <c r="B2" s="25">
        <v>1</v>
      </c>
      <c r="C2" s="25">
        <v>2</v>
      </c>
      <c r="D2" s="25">
        <v>3</v>
      </c>
      <c r="E2" s="25">
        <v>4</v>
      </c>
      <c r="F2" s="25">
        <v>5</v>
      </c>
      <c r="G2" s="25">
        <v>6</v>
      </c>
      <c r="H2" s="25">
        <v>7</v>
      </c>
      <c r="I2" s="25">
        <v>8</v>
      </c>
      <c r="J2" s="25">
        <v>9</v>
      </c>
      <c r="K2" s="25">
        <v>10</v>
      </c>
      <c r="L2" s="25">
        <v>11</v>
      </c>
      <c r="M2" s="25">
        <v>12</v>
      </c>
    </row>
    <row r="3" spans="1:13" ht="15" x14ac:dyDescent="0.15">
      <c r="A3" s="2" t="s">
        <v>0</v>
      </c>
      <c r="B3" s="36"/>
      <c r="C3" s="8">
        <v>7.3741358704769953</v>
      </c>
      <c r="D3" s="8">
        <v>9.7080260392592628</v>
      </c>
      <c r="E3" s="8">
        <v>6.4193151586234523</v>
      </c>
      <c r="F3" s="8"/>
      <c r="G3" s="8"/>
      <c r="H3" s="8"/>
      <c r="I3" s="8"/>
      <c r="J3" s="8"/>
      <c r="K3" s="8"/>
      <c r="L3" s="8"/>
      <c r="M3" s="10"/>
    </row>
    <row r="4" spans="1:13" ht="15" x14ac:dyDescent="0.15">
      <c r="A4" s="2" t="s">
        <v>2</v>
      </c>
      <c r="B4" s="11"/>
      <c r="C4" s="29"/>
      <c r="D4" s="29"/>
      <c r="E4" s="29"/>
      <c r="F4" s="29"/>
      <c r="G4" s="29"/>
      <c r="H4" s="29"/>
      <c r="I4" s="29"/>
      <c r="J4" s="29"/>
      <c r="K4" s="29"/>
      <c r="L4" s="29"/>
      <c r="M4" s="24"/>
    </row>
    <row r="5" spans="1:13" ht="15" x14ac:dyDescent="0.15">
      <c r="A5" s="2" t="s">
        <v>3</v>
      </c>
      <c r="B5" s="11"/>
      <c r="C5" s="29"/>
      <c r="D5" s="29"/>
      <c r="E5" s="29"/>
      <c r="F5" s="29"/>
      <c r="G5" s="29"/>
      <c r="H5" s="29"/>
      <c r="I5" s="29"/>
      <c r="J5" s="29"/>
      <c r="K5" s="29"/>
      <c r="L5" s="29"/>
      <c r="M5" s="24"/>
    </row>
    <row r="6" spans="1:13" ht="15" x14ac:dyDescent="0.15">
      <c r="A6" s="2" t="s">
        <v>4</v>
      </c>
      <c r="B6" s="11"/>
      <c r="C6" s="29"/>
      <c r="D6" s="29"/>
      <c r="E6" s="29"/>
      <c r="F6" s="29"/>
      <c r="G6" s="29"/>
      <c r="H6" s="29"/>
      <c r="I6" s="29"/>
      <c r="J6" s="29"/>
      <c r="K6" s="29"/>
      <c r="L6" s="29"/>
      <c r="M6" s="24"/>
    </row>
    <row r="7" spans="1:13" ht="15" x14ac:dyDescent="0.15">
      <c r="A7" s="2" t="s">
        <v>5</v>
      </c>
      <c r="B7" s="11"/>
      <c r="C7" s="29"/>
      <c r="D7" s="29"/>
      <c r="E7" s="29"/>
      <c r="F7" s="29"/>
      <c r="G7" s="29"/>
      <c r="H7" s="29"/>
      <c r="I7" s="29"/>
      <c r="J7" s="29"/>
      <c r="K7" s="29"/>
      <c r="L7" s="29"/>
      <c r="M7" s="24"/>
    </row>
    <row r="8" spans="1:13" ht="15" x14ac:dyDescent="0.15">
      <c r="A8" s="2" t="s">
        <v>6</v>
      </c>
      <c r="B8" s="11"/>
      <c r="C8" s="29"/>
      <c r="D8" s="29"/>
      <c r="E8" s="29"/>
      <c r="F8" s="29"/>
      <c r="G8" s="29"/>
      <c r="H8" s="29"/>
      <c r="I8" s="29"/>
      <c r="J8" s="29"/>
      <c r="K8" s="29"/>
      <c r="L8" s="29"/>
      <c r="M8" s="24"/>
    </row>
    <row r="9" spans="1:13" ht="15" x14ac:dyDescent="0.15">
      <c r="A9" s="2" t="s">
        <v>7</v>
      </c>
      <c r="B9" s="11"/>
      <c r="C9" s="29"/>
      <c r="D9" s="29"/>
      <c r="E9" s="29"/>
      <c r="F9" s="29"/>
      <c r="G9" s="29"/>
      <c r="H9" s="29"/>
      <c r="I9" s="29"/>
      <c r="J9" s="29"/>
      <c r="K9" s="29"/>
      <c r="L9" s="29"/>
      <c r="M9" s="24"/>
    </row>
    <row r="10" spans="1:13" ht="15" customHeight="1" x14ac:dyDescent="0.15">
      <c r="A10" s="2" t="s">
        <v>8</v>
      </c>
      <c r="B10" s="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13"/>
    </row>
    <row r="11" spans="1:13" ht="16" x14ac:dyDescent="0.2">
      <c r="A11" s="16" t="s">
        <v>11</v>
      </c>
      <c r="B11" s="14">
        <f>SUM(B3:M10)</f>
        <v>23.501477068359709</v>
      </c>
      <c r="C11" s="35" t="s">
        <v>12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 ht="15" x14ac:dyDescent="0.2">
      <c r="A12" s="30" t="s">
        <v>13</v>
      </c>
      <c r="B12" s="6" t="s">
        <v>14</v>
      </c>
      <c r="C12" s="38"/>
      <c r="D12" s="33"/>
      <c r="E12" s="33"/>
      <c r="F12" s="33"/>
      <c r="G12" s="33"/>
      <c r="H12" s="33"/>
      <c r="I12" s="33"/>
      <c r="J12" s="33"/>
      <c r="K12" s="33"/>
      <c r="L12" s="33"/>
      <c r="M12" s="33"/>
    </row>
    <row r="13" spans="1:13" ht="15" x14ac:dyDescent="0.2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</row>
    <row r="14" spans="1:13" ht="15" x14ac:dyDescent="0.2">
      <c r="A14" s="15" t="s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5" customHeight="1" x14ac:dyDescent="0.15">
      <c r="A15" s="37"/>
      <c r="B15" s="25">
        <v>1</v>
      </c>
      <c r="C15" s="25">
        <v>2</v>
      </c>
      <c r="D15" s="25">
        <v>3</v>
      </c>
      <c r="E15" s="25">
        <v>4</v>
      </c>
      <c r="F15" s="25">
        <v>5</v>
      </c>
      <c r="G15" s="25">
        <v>6</v>
      </c>
      <c r="H15" s="25">
        <v>7</v>
      </c>
      <c r="I15" s="25">
        <v>8</v>
      </c>
      <c r="J15" s="25">
        <v>9</v>
      </c>
      <c r="K15" s="25">
        <v>10</v>
      </c>
      <c r="L15" s="25">
        <v>11</v>
      </c>
      <c r="M15" s="25">
        <v>12</v>
      </c>
    </row>
    <row r="16" spans="1:13" ht="15" x14ac:dyDescent="0.15">
      <c r="A16" s="2" t="s">
        <v>0</v>
      </c>
      <c r="B16" s="36"/>
      <c r="C16" s="8"/>
      <c r="D16" s="8"/>
      <c r="E16" s="8"/>
      <c r="F16" s="8"/>
      <c r="G16" s="8"/>
      <c r="H16" s="8"/>
      <c r="I16" s="8"/>
      <c r="J16" s="8"/>
      <c r="K16" s="8"/>
      <c r="L16" s="8"/>
      <c r="M16" s="10"/>
    </row>
    <row r="17" spans="1:13" ht="15" x14ac:dyDescent="0.15">
      <c r="A17" s="2" t="s">
        <v>2</v>
      </c>
      <c r="B17" s="11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4"/>
    </row>
    <row r="18" spans="1:13" ht="15" x14ac:dyDescent="0.15">
      <c r="A18" s="2" t="s">
        <v>3</v>
      </c>
      <c r="B18" s="11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4"/>
    </row>
    <row r="19" spans="1:13" ht="15" x14ac:dyDescent="0.15">
      <c r="A19" s="2" t="s">
        <v>4</v>
      </c>
      <c r="B19" s="11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4"/>
    </row>
    <row r="20" spans="1:13" ht="15" x14ac:dyDescent="0.15">
      <c r="A20" s="2" t="s">
        <v>5</v>
      </c>
      <c r="B20" s="11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4"/>
    </row>
    <row r="21" spans="1:13" ht="15" x14ac:dyDescent="0.15">
      <c r="A21" s="2" t="s">
        <v>6</v>
      </c>
      <c r="B21" s="11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4"/>
    </row>
    <row r="22" spans="1:13" ht="15" x14ac:dyDescent="0.15">
      <c r="A22" s="2" t="s">
        <v>7</v>
      </c>
      <c r="B22" s="11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4"/>
    </row>
    <row r="23" spans="1:13" ht="15" customHeight="1" x14ac:dyDescent="0.15">
      <c r="A23" s="2" t="s">
        <v>8</v>
      </c>
      <c r="B23" s="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13"/>
    </row>
    <row r="24" spans="1:13" ht="16" x14ac:dyDescent="0.2">
      <c r="A24" s="16" t="s">
        <v>11</v>
      </c>
      <c r="B24" s="14">
        <f>SUM(B16:M23)</f>
        <v>0</v>
      </c>
      <c r="C24" s="35" t="s">
        <v>12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ht="15" x14ac:dyDescent="0.2">
      <c r="A25" s="30" t="s">
        <v>13</v>
      </c>
      <c r="B25" s="6" t="s">
        <v>14</v>
      </c>
      <c r="C25" s="38"/>
      <c r="D25" s="33"/>
      <c r="E25" s="33"/>
      <c r="F25" s="33"/>
      <c r="G25" s="33"/>
      <c r="H25" s="33"/>
      <c r="I25" s="33"/>
      <c r="J25" s="33"/>
      <c r="K25" s="33"/>
      <c r="L25" s="33"/>
      <c r="M25" s="33"/>
    </row>
    <row r="26" spans="1:13" ht="15" x14ac:dyDescent="0.2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</row>
    <row r="27" spans="1:13" ht="15" x14ac:dyDescent="0.2">
      <c r="A27" s="15" t="s">
        <v>10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5" customHeight="1" x14ac:dyDescent="0.15">
      <c r="A28" s="37"/>
      <c r="B28" s="25">
        <v>1</v>
      </c>
      <c r="C28" s="25">
        <v>2</v>
      </c>
      <c r="D28" s="25">
        <v>3</v>
      </c>
      <c r="E28" s="25">
        <v>4</v>
      </c>
      <c r="F28" s="25">
        <v>5</v>
      </c>
      <c r="G28" s="25">
        <v>6</v>
      </c>
      <c r="H28" s="25">
        <v>7</v>
      </c>
      <c r="I28" s="25">
        <v>8</v>
      </c>
      <c r="J28" s="25">
        <v>9</v>
      </c>
      <c r="K28" s="25">
        <v>10</v>
      </c>
      <c r="L28" s="25">
        <v>11</v>
      </c>
      <c r="M28" s="25">
        <v>12</v>
      </c>
    </row>
    <row r="29" spans="1:13" ht="15" x14ac:dyDescent="0.15">
      <c r="A29" s="2" t="s">
        <v>0</v>
      </c>
      <c r="B29" s="36"/>
      <c r="C29" s="8"/>
      <c r="D29" s="8"/>
      <c r="E29" s="8"/>
      <c r="F29" s="8"/>
      <c r="G29" s="8"/>
      <c r="H29" s="8"/>
      <c r="I29" s="8"/>
      <c r="J29" s="8"/>
      <c r="K29" s="8"/>
      <c r="L29" s="8"/>
      <c r="M29" s="10"/>
    </row>
    <row r="30" spans="1:13" ht="15" x14ac:dyDescent="0.15">
      <c r="A30" s="2" t="s">
        <v>2</v>
      </c>
      <c r="B30" s="1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4"/>
    </row>
    <row r="31" spans="1:13" ht="15" x14ac:dyDescent="0.15">
      <c r="A31" s="2" t="s">
        <v>3</v>
      </c>
      <c r="B31" s="11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4"/>
    </row>
    <row r="32" spans="1:13" ht="15" x14ac:dyDescent="0.15">
      <c r="A32" s="2" t="s">
        <v>4</v>
      </c>
      <c r="B32" s="11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4"/>
    </row>
    <row r="33" spans="1:13" ht="15" x14ac:dyDescent="0.15">
      <c r="A33" s="2" t="s">
        <v>5</v>
      </c>
      <c r="B33" s="11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4"/>
    </row>
    <row r="34" spans="1:13" ht="15" x14ac:dyDescent="0.15">
      <c r="A34" s="2" t="s">
        <v>6</v>
      </c>
      <c r="B34" s="11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4"/>
    </row>
    <row r="35" spans="1:13" ht="15" x14ac:dyDescent="0.15">
      <c r="A35" s="2" t="s">
        <v>7</v>
      </c>
      <c r="B35" s="11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4"/>
    </row>
    <row r="36" spans="1:13" ht="15" customHeight="1" x14ac:dyDescent="0.15">
      <c r="A36" s="2" t="s">
        <v>8</v>
      </c>
      <c r="B36" s="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13"/>
    </row>
    <row r="37" spans="1:13" ht="16" x14ac:dyDescent="0.2">
      <c r="A37" s="16" t="s">
        <v>11</v>
      </c>
      <c r="B37" s="14">
        <f>SUM(B29:M36)</f>
        <v>0</v>
      </c>
      <c r="C37" s="35" t="s">
        <v>12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15" x14ac:dyDescent="0.2">
      <c r="A38" s="30" t="s">
        <v>13</v>
      </c>
      <c r="B38" s="6" t="s">
        <v>14</v>
      </c>
      <c r="C38" s="38"/>
      <c r="D38" s="33"/>
      <c r="E38" s="33"/>
      <c r="F38" s="33"/>
      <c r="G38" s="33"/>
      <c r="H38" s="33"/>
      <c r="I38" s="33"/>
      <c r="J38" s="33"/>
      <c r="K38" s="33"/>
      <c r="L38" s="33"/>
      <c r="M38" s="33"/>
    </row>
    <row r="39" spans="1:13" ht="15" x14ac:dyDescent="0.2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" x14ac:dyDescent="0.2">
      <c r="A40" s="15" t="s">
        <v>10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" customHeight="1" x14ac:dyDescent="0.15">
      <c r="A41" s="37"/>
      <c r="B41" s="25">
        <v>1</v>
      </c>
      <c r="C41" s="25">
        <v>2</v>
      </c>
      <c r="D41" s="25">
        <v>3</v>
      </c>
      <c r="E41" s="25">
        <v>4</v>
      </c>
      <c r="F41" s="25">
        <v>5</v>
      </c>
      <c r="G41" s="25">
        <v>6</v>
      </c>
      <c r="H41" s="25">
        <v>7</v>
      </c>
      <c r="I41" s="25">
        <v>8</v>
      </c>
      <c r="J41" s="25">
        <v>9</v>
      </c>
      <c r="K41" s="25">
        <v>10</v>
      </c>
      <c r="L41" s="25">
        <v>11</v>
      </c>
      <c r="M41" s="25">
        <v>12</v>
      </c>
    </row>
    <row r="42" spans="1:13" ht="15" x14ac:dyDescent="0.15">
      <c r="A42" s="2" t="s">
        <v>0</v>
      </c>
      <c r="B42" s="36"/>
      <c r="C42" s="8"/>
      <c r="D42" s="8"/>
      <c r="E42" s="8"/>
      <c r="F42" s="8"/>
      <c r="G42" s="8"/>
      <c r="H42" s="8"/>
      <c r="I42" s="8"/>
      <c r="J42" s="8"/>
      <c r="K42" s="8"/>
      <c r="L42" s="8"/>
      <c r="M42" s="10"/>
    </row>
    <row r="43" spans="1:13" ht="15" x14ac:dyDescent="0.15">
      <c r="A43" s="2" t="s">
        <v>2</v>
      </c>
      <c r="B43" s="11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4"/>
    </row>
    <row r="44" spans="1:13" ht="15" x14ac:dyDescent="0.15">
      <c r="A44" s="2" t="s">
        <v>3</v>
      </c>
      <c r="B44" s="11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4"/>
    </row>
    <row r="45" spans="1:13" ht="15" x14ac:dyDescent="0.15">
      <c r="A45" s="2" t="s">
        <v>4</v>
      </c>
      <c r="B45" s="11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4"/>
    </row>
    <row r="46" spans="1:13" ht="15" x14ac:dyDescent="0.15">
      <c r="A46" s="2" t="s">
        <v>5</v>
      </c>
      <c r="B46" s="11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4"/>
    </row>
    <row r="47" spans="1:13" ht="15" x14ac:dyDescent="0.15">
      <c r="A47" s="2" t="s">
        <v>6</v>
      </c>
      <c r="B47" s="11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4"/>
    </row>
    <row r="48" spans="1:13" ht="15" x14ac:dyDescent="0.15">
      <c r="A48" s="2" t="s">
        <v>7</v>
      </c>
      <c r="B48" s="11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4"/>
    </row>
    <row r="49" spans="1:13" ht="15" customHeight="1" x14ac:dyDescent="0.15">
      <c r="A49" s="2" t="s">
        <v>8</v>
      </c>
      <c r="B49" s="9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13"/>
    </row>
    <row r="50" spans="1:13" ht="16" x14ac:dyDescent="0.2">
      <c r="A50" s="16" t="s">
        <v>11</v>
      </c>
      <c r="B50" s="14">
        <f>SUM(B42:M49)</f>
        <v>0</v>
      </c>
      <c r="C50" s="35" t="s">
        <v>12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ht="15" x14ac:dyDescent="0.2">
      <c r="A51" s="30" t="s">
        <v>13</v>
      </c>
      <c r="B51" s="6" t="s">
        <v>14</v>
      </c>
      <c r="C51" s="38"/>
      <c r="D51" s="33"/>
      <c r="E51" s="33"/>
      <c r="F51" s="33"/>
      <c r="G51" s="33"/>
      <c r="H51" s="33"/>
      <c r="I51" s="33"/>
      <c r="J51" s="33"/>
      <c r="K51" s="33"/>
      <c r="L51" s="33"/>
      <c r="M51" s="33"/>
    </row>
    <row r="52" spans="1:13" ht="15" x14ac:dyDescent="0.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" x14ac:dyDescent="0.2">
      <c r="A53" s="15" t="s">
        <v>10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5" customHeight="1" x14ac:dyDescent="0.15">
      <c r="A54" s="37"/>
      <c r="B54" s="25">
        <v>1</v>
      </c>
      <c r="C54" s="25">
        <v>2</v>
      </c>
      <c r="D54" s="25">
        <v>3</v>
      </c>
      <c r="E54" s="25">
        <v>4</v>
      </c>
      <c r="F54" s="25">
        <v>5</v>
      </c>
      <c r="G54" s="25">
        <v>6</v>
      </c>
      <c r="H54" s="25">
        <v>7</v>
      </c>
      <c r="I54" s="25">
        <v>8</v>
      </c>
      <c r="J54" s="25">
        <v>9</v>
      </c>
      <c r="K54" s="25">
        <v>10</v>
      </c>
      <c r="L54" s="25">
        <v>11</v>
      </c>
      <c r="M54" s="25">
        <v>12</v>
      </c>
    </row>
    <row r="55" spans="1:13" ht="15" x14ac:dyDescent="0.15">
      <c r="A55" s="2" t="s">
        <v>0</v>
      </c>
      <c r="B55" s="36"/>
      <c r="C55" s="8"/>
      <c r="D55" s="8"/>
      <c r="E55" s="8"/>
      <c r="F55" s="8"/>
      <c r="G55" s="8"/>
      <c r="H55" s="8"/>
      <c r="I55" s="8"/>
      <c r="J55" s="8"/>
      <c r="K55" s="8"/>
      <c r="L55" s="8"/>
      <c r="M55" s="10"/>
    </row>
    <row r="56" spans="1:13" ht="15" x14ac:dyDescent="0.15">
      <c r="A56" s="2" t="s">
        <v>2</v>
      </c>
      <c r="B56" s="11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4"/>
    </row>
    <row r="57" spans="1:13" ht="15" x14ac:dyDescent="0.15">
      <c r="A57" s="2" t="s">
        <v>3</v>
      </c>
      <c r="B57" s="11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4"/>
    </row>
    <row r="58" spans="1:13" ht="15" x14ac:dyDescent="0.15">
      <c r="A58" s="2" t="s">
        <v>4</v>
      </c>
      <c r="B58" s="11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4"/>
    </row>
    <row r="59" spans="1:13" ht="15" x14ac:dyDescent="0.15">
      <c r="A59" s="2" t="s">
        <v>5</v>
      </c>
      <c r="B59" s="11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4"/>
    </row>
    <row r="60" spans="1:13" ht="15" x14ac:dyDescent="0.15">
      <c r="A60" s="2" t="s">
        <v>6</v>
      </c>
      <c r="B60" s="11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4"/>
    </row>
    <row r="61" spans="1:13" ht="15" x14ac:dyDescent="0.15">
      <c r="A61" s="2" t="s">
        <v>7</v>
      </c>
      <c r="B61" s="11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4"/>
    </row>
    <row r="62" spans="1:13" ht="15" customHeight="1" x14ac:dyDescent="0.15">
      <c r="A62" s="2" t="s">
        <v>8</v>
      </c>
      <c r="B62" s="9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13"/>
    </row>
    <row r="63" spans="1:13" ht="16" x14ac:dyDescent="0.2">
      <c r="A63" s="16" t="s">
        <v>11</v>
      </c>
      <c r="B63" s="14">
        <f>SUM(B55:M62)</f>
        <v>0</v>
      </c>
      <c r="C63" s="35" t="s">
        <v>12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15" x14ac:dyDescent="0.2">
      <c r="A64" s="30" t="s">
        <v>13</v>
      </c>
      <c r="B64" s="6" t="s">
        <v>14</v>
      </c>
      <c r="C64" s="38"/>
      <c r="D64" s="33"/>
      <c r="E64" s="33"/>
      <c r="F64" s="33"/>
      <c r="G64" s="33"/>
      <c r="H64" s="33"/>
      <c r="I64" s="33"/>
      <c r="J64" s="33"/>
      <c r="K64" s="33"/>
      <c r="L64" s="33"/>
      <c r="M64" s="33"/>
    </row>
    <row r="65" spans="1:13" ht="15" x14ac:dyDescent="0.2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" x14ac:dyDescent="0.2">
      <c r="A66" s="15" t="s">
        <v>10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5" customHeight="1" x14ac:dyDescent="0.15">
      <c r="A67" s="37"/>
      <c r="B67" s="25">
        <v>1</v>
      </c>
      <c r="C67" s="25">
        <v>2</v>
      </c>
      <c r="D67" s="25">
        <v>3</v>
      </c>
      <c r="E67" s="25">
        <v>4</v>
      </c>
      <c r="F67" s="25">
        <v>5</v>
      </c>
      <c r="G67" s="25">
        <v>6</v>
      </c>
      <c r="H67" s="25">
        <v>7</v>
      </c>
      <c r="I67" s="25">
        <v>8</v>
      </c>
      <c r="J67" s="25">
        <v>9</v>
      </c>
      <c r="K67" s="25">
        <v>10</v>
      </c>
      <c r="L67" s="25">
        <v>11</v>
      </c>
      <c r="M67" s="25">
        <v>12</v>
      </c>
    </row>
    <row r="68" spans="1:13" ht="15" x14ac:dyDescent="0.15">
      <c r="A68" s="2" t="s">
        <v>0</v>
      </c>
      <c r="B68" s="36"/>
      <c r="C68" s="8"/>
      <c r="D68" s="8"/>
      <c r="E68" s="8"/>
      <c r="F68" s="8"/>
      <c r="G68" s="8"/>
      <c r="H68" s="8"/>
      <c r="I68" s="8"/>
      <c r="J68" s="8"/>
      <c r="K68" s="8"/>
      <c r="L68" s="8"/>
      <c r="M68" s="10"/>
    </row>
    <row r="69" spans="1:13" ht="15" x14ac:dyDescent="0.15">
      <c r="A69" s="2" t="s">
        <v>2</v>
      </c>
      <c r="B69" s="11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4"/>
    </row>
    <row r="70" spans="1:13" ht="15" x14ac:dyDescent="0.15">
      <c r="A70" s="2" t="s">
        <v>3</v>
      </c>
      <c r="B70" s="11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4"/>
    </row>
    <row r="71" spans="1:13" ht="15" x14ac:dyDescent="0.15">
      <c r="A71" s="2" t="s">
        <v>4</v>
      </c>
      <c r="B71" s="11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4"/>
    </row>
    <row r="72" spans="1:13" ht="15" x14ac:dyDescent="0.15">
      <c r="A72" s="2" t="s">
        <v>5</v>
      </c>
      <c r="B72" s="11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4"/>
    </row>
    <row r="73" spans="1:13" ht="15" x14ac:dyDescent="0.15">
      <c r="A73" s="2" t="s">
        <v>6</v>
      </c>
      <c r="B73" s="11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4"/>
    </row>
    <row r="74" spans="1:13" ht="15" x14ac:dyDescent="0.15">
      <c r="A74" s="2" t="s">
        <v>7</v>
      </c>
      <c r="B74" s="11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4"/>
    </row>
    <row r="75" spans="1:13" ht="15" customHeight="1" x14ac:dyDescent="0.15">
      <c r="A75" s="2" t="s">
        <v>8</v>
      </c>
      <c r="B75" s="9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13"/>
    </row>
    <row r="76" spans="1:13" ht="16" x14ac:dyDescent="0.2">
      <c r="A76" s="16" t="s">
        <v>11</v>
      </c>
      <c r="B76" s="14">
        <f>SUM(B68:M75)</f>
        <v>0</v>
      </c>
      <c r="C76" s="35" t="s">
        <v>12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ht="15" x14ac:dyDescent="0.2">
      <c r="A77" s="30" t="s">
        <v>13</v>
      </c>
      <c r="B77" s="6" t="s">
        <v>14</v>
      </c>
      <c r="C77" s="38"/>
      <c r="D77" s="33"/>
      <c r="E77" s="33"/>
      <c r="F77" s="33"/>
      <c r="G77" s="33"/>
      <c r="H77" s="33"/>
      <c r="I77" s="33"/>
      <c r="J77" s="33"/>
      <c r="K77" s="33"/>
      <c r="L77" s="33"/>
      <c r="M77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9"/>
  <sheetViews>
    <sheetView workbookViewId="0"/>
  </sheetViews>
  <sheetFormatPr baseColWidth="10" defaultColWidth="13.1640625" defaultRowHeight="13.5" customHeight="1" x14ac:dyDescent="0.2"/>
  <cols>
    <col min="1" max="13" width="12.33203125" style="38"/>
  </cols>
  <sheetData>
    <row r="1" spans="1:13" ht="15" customHeight="1" x14ac:dyDescent="0.15">
      <c r="A1" s="37"/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J1" s="25">
        <v>9</v>
      </c>
      <c r="K1" s="25">
        <v>10</v>
      </c>
      <c r="L1" s="25">
        <v>11</v>
      </c>
      <c r="M1" s="25">
        <v>12</v>
      </c>
    </row>
    <row r="2" spans="1:13" ht="15" customHeight="1" x14ac:dyDescent="0.15">
      <c r="A2" s="2" t="s">
        <v>0</v>
      </c>
      <c r="B2" s="36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5" customHeight="1" x14ac:dyDescent="0.15">
      <c r="A3" s="2" t="s">
        <v>2</v>
      </c>
      <c r="B3" s="11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ht="15" customHeight="1" x14ac:dyDescent="0.15">
      <c r="A4" s="2" t="s">
        <v>3</v>
      </c>
      <c r="B4" s="11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3" ht="15" customHeight="1" x14ac:dyDescent="0.15">
      <c r="A5" s="2" t="s">
        <v>4</v>
      </c>
      <c r="B5" s="11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3" ht="15" customHeight="1" x14ac:dyDescent="0.15">
      <c r="A6" s="2" t="s">
        <v>5</v>
      </c>
      <c r="B6" s="11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ht="15" customHeight="1" x14ac:dyDescent="0.15">
      <c r="A7" s="2" t="s">
        <v>6</v>
      </c>
      <c r="B7" s="11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ht="15" customHeight="1" x14ac:dyDescent="0.15">
      <c r="A8" s="2" t="s">
        <v>7</v>
      </c>
      <c r="B8" s="11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ht="15" x14ac:dyDescent="0.15">
      <c r="A9" s="2" t="s">
        <v>8</v>
      </c>
      <c r="B9" s="11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13" ht="15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 ht="15" customHeight="1" x14ac:dyDescent="0.15">
      <c r="A11" s="37"/>
      <c r="B11" s="25">
        <v>1</v>
      </c>
      <c r="C11" s="25">
        <v>2</v>
      </c>
      <c r="D11" s="25">
        <v>3</v>
      </c>
      <c r="E11" s="25">
        <v>4</v>
      </c>
      <c r="F11" s="25">
        <v>5</v>
      </c>
      <c r="G11" s="25">
        <v>6</v>
      </c>
      <c r="H11" s="25">
        <v>7</v>
      </c>
      <c r="I11" s="25">
        <v>8</v>
      </c>
      <c r="J11" s="25">
        <v>9</v>
      </c>
      <c r="K11" s="25">
        <v>10</v>
      </c>
      <c r="L11" s="25">
        <v>11</v>
      </c>
      <c r="M11" s="25">
        <v>12</v>
      </c>
    </row>
    <row r="12" spans="1:13" ht="15" x14ac:dyDescent="0.15">
      <c r="A12" s="2" t="s">
        <v>0</v>
      </c>
      <c r="B12" s="36"/>
      <c r="C12" s="8"/>
      <c r="D12" s="8"/>
      <c r="E12" s="8"/>
      <c r="F12" s="8"/>
      <c r="G12" s="8"/>
      <c r="H12" s="8"/>
      <c r="I12" s="8"/>
      <c r="J12" s="8"/>
      <c r="K12" s="8"/>
      <c r="L12" s="8"/>
      <c r="M12" s="10"/>
    </row>
    <row r="13" spans="1:13" ht="15" x14ac:dyDescent="0.15">
      <c r="A13" s="2" t="s">
        <v>2</v>
      </c>
      <c r="B13" s="11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4"/>
    </row>
    <row r="14" spans="1:13" ht="15" x14ac:dyDescent="0.15">
      <c r="A14" s="2" t="s">
        <v>3</v>
      </c>
      <c r="B14" s="11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4"/>
    </row>
    <row r="15" spans="1:13" ht="15" x14ac:dyDescent="0.15">
      <c r="A15" s="2" t="s">
        <v>4</v>
      </c>
      <c r="B15" s="11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4"/>
    </row>
    <row r="16" spans="1:13" ht="15" x14ac:dyDescent="0.15">
      <c r="A16" s="2" t="s">
        <v>5</v>
      </c>
      <c r="B16" s="11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4"/>
    </row>
    <row r="17" spans="1:13" ht="15" x14ac:dyDescent="0.15">
      <c r="A17" s="2" t="s">
        <v>6</v>
      </c>
      <c r="B17" s="11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4"/>
    </row>
    <row r="18" spans="1:13" ht="15" x14ac:dyDescent="0.15">
      <c r="A18" s="2" t="s">
        <v>7</v>
      </c>
      <c r="B18" s="11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4"/>
    </row>
    <row r="19" spans="1:13" ht="15" customHeight="1" x14ac:dyDescent="0.15">
      <c r="A19" s="2" t="s">
        <v>8</v>
      </c>
      <c r="B19" s="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13"/>
    </row>
    <row r="20" spans="1:13" ht="15" x14ac:dyDescent="0.2">
      <c r="A20" s="2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1:13" ht="15" customHeight="1" x14ac:dyDescent="0.15">
      <c r="A21" s="37"/>
      <c r="B21" s="25">
        <v>1</v>
      </c>
      <c r="C21" s="25">
        <v>2</v>
      </c>
      <c r="D21" s="25">
        <v>3</v>
      </c>
      <c r="E21" s="25">
        <v>4</v>
      </c>
      <c r="F21" s="25">
        <v>5</v>
      </c>
      <c r="G21" s="25">
        <v>6</v>
      </c>
      <c r="H21" s="25">
        <v>7</v>
      </c>
      <c r="I21" s="25">
        <v>8</v>
      </c>
      <c r="J21" s="25">
        <v>9</v>
      </c>
      <c r="K21" s="25">
        <v>10</v>
      </c>
      <c r="L21" s="25">
        <v>11</v>
      </c>
      <c r="M21" s="25">
        <v>12</v>
      </c>
    </row>
    <row r="22" spans="1:13" ht="15" customHeight="1" x14ac:dyDescent="0.15">
      <c r="A22" s="2" t="s">
        <v>0</v>
      </c>
      <c r="B22" s="3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ht="15" customHeight="1" x14ac:dyDescent="0.15">
      <c r="A23" s="2" t="s">
        <v>2</v>
      </c>
      <c r="B23" s="11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  <row r="24" spans="1:13" ht="15" customHeight="1" x14ac:dyDescent="0.15">
      <c r="A24" s="2" t="s">
        <v>3</v>
      </c>
      <c r="B24" s="11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1:13" ht="15" customHeight="1" x14ac:dyDescent="0.15">
      <c r="A25" s="2" t="s">
        <v>4</v>
      </c>
      <c r="B25" s="11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3" ht="15" customHeight="1" x14ac:dyDescent="0.15">
      <c r="A26" s="2" t="s">
        <v>5</v>
      </c>
      <c r="B26" s="11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  <row r="27" spans="1:13" ht="15" customHeight="1" x14ac:dyDescent="0.15">
      <c r="A27" s="2" t="s">
        <v>6</v>
      </c>
      <c r="B27" s="11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1:13" ht="15" customHeight="1" x14ac:dyDescent="0.15">
      <c r="A28" s="2" t="s">
        <v>7</v>
      </c>
      <c r="B28" s="11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</row>
    <row r="29" spans="1:13" ht="15" x14ac:dyDescent="0.15">
      <c r="A29" s="2" t="s">
        <v>8</v>
      </c>
      <c r="B29" s="11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1:13" ht="15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3" ht="15" customHeight="1" x14ac:dyDescent="0.15">
      <c r="A31" s="37"/>
      <c r="B31" s="25">
        <v>1</v>
      </c>
      <c r="C31" s="25">
        <v>2</v>
      </c>
      <c r="D31" s="25">
        <v>3</v>
      </c>
      <c r="E31" s="25">
        <v>4</v>
      </c>
      <c r="F31" s="25">
        <v>5</v>
      </c>
      <c r="G31" s="25">
        <v>6</v>
      </c>
      <c r="H31" s="25">
        <v>7</v>
      </c>
      <c r="I31" s="25">
        <v>8</v>
      </c>
      <c r="J31" s="25">
        <v>9</v>
      </c>
      <c r="K31" s="25">
        <v>10</v>
      </c>
      <c r="L31" s="25">
        <v>11</v>
      </c>
      <c r="M31" s="25">
        <v>12</v>
      </c>
    </row>
    <row r="32" spans="1:13" ht="15" customHeight="1" x14ac:dyDescent="0.15">
      <c r="A32" s="2" t="s">
        <v>0</v>
      </c>
      <c r="B32" s="3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5" customHeight="1" x14ac:dyDescent="0.15">
      <c r="A33" s="2" t="s">
        <v>2</v>
      </c>
      <c r="B33" s="11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</row>
    <row r="34" spans="1:13" ht="15" customHeight="1" x14ac:dyDescent="0.15">
      <c r="A34" s="2" t="s">
        <v>3</v>
      </c>
      <c r="B34" s="11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</row>
    <row r="35" spans="1:13" ht="15" customHeight="1" x14ac:dyDescent="0.15">
      <c r="A35" s="2" t="s">
        <v>4</v>
      </c>
      <c r="B35" s="11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</row>
    <row r="36" spans="1:13" ht="15" customHeight="1" x14ac:dyDescent="0.15">
      <c r="A36" s="2" t="s">
        <v>5</v>
      </c>
      <c r="B36" s="11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  <row r="37" spans="1:13" ht="15" customHeight="1" x14ac:dyDescent="0.15">
      <c r="A37" s="2" t="s">
        <v>6</v>
      </c>
      <c r="B37" s="11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  <row r="38" spans="1:13" ht="15" customHeight="1" x14ac:dyDescent="0.15">
      <c r="A38" s="2" t="s">
        <v>7</v>
      </c>
      <c r="B38" s="11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1:13" ht="15" x14ac:dyDescent="0.15">
      <c r="A39" s="2" t="s">
        <v>8</v>
      </c>
      <c r="B39" s="11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  <row r="40" spans="1:13" ht="15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spans="1:13" ht="15" customHeight="1" x14ac:dyDescent="0.15">
      <c r="A41" s="37"/>
      <c r="B41" s="25">
        <v>1</v>
      </c>
      <c r="C41" s="25">
        <v>2</v>
      </c>
      <c r="D41" s="25">
        <v>3</v>
      </c>
      <c r="E41" s="25">
        <v>4</v>
      </c>
      <c r="F41" s="25">
        <v>5</v>
      </c>
      <c r="G41" s="25">
        <v>6</v>
      </c>
      <c r="H41" s="25">
        <v>7</v>
      </c>
      <c r="I41" s="25">
        <v>8</v>
      </c>
      <c r="J41" s="25">
        <v>9</v>
      </c>
      <c r="K41" s="25">
        <v>10</v>
      </c>
      <c r="L41" s="25">
        <v>11</v>
      </c>
      <c r="M41" s="25">
        <v>12</v>
      </c>
    </row>
    <row r="42" spans="1:13" ht="15" x14ac:dyDescent="0.15">
      <c r="A42" s="2" t="s">
        <v>0</v>
      </c>
      <c r="B42" s="36"/>
      <c r="C42" s="8"/>
      <c r="D42" s="8"/>
      <c r="E42" s="8"/>
      <c r="F42" s="8"/>
      <c r="G42" s="8"/>
      <c r="H42" s="8"/>
      <c r="I42" s="8"/>
      <c r="J42" s="8"/>
      <c r="K42" s="8"/>
      <c r="L42" s="8"/>
      <c r="M42" s="10"/>
    </row>
    <row r="43" spans="1:13" ht="15" customHeight="1" x14ac:dyDescent="0.15">
      <c r="A43" s="2" t="s">
        <v>2</v>
      </c>
      <c r="B43" s="11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4"/>
    </row>
    <row r="44" spans="1:13" ht="15" customHeight="1" x14ac:dyDescent="0.15">
      <c r="A44" s="2" t="s">
        <v>3</v>
      </c>
      <c r="B44" s="11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</row>
    <row r="45" spans="1:13" ht="15" x14ac:dyDescent="0.15">
      <c r="A45" s="2" t="s">
        <v>4</v>
      </c>
      <c r="B45" s="11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</row>
    <row r="46" spans="1:13" ht="15" x14ac:dyDescent="0.15">
      <c r="A46" s="2" t="s">
        <v>5</v>
      </c>
      <c r="B46" s="11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4"/>
    </row>
    <row r="47" spans="1:13" ht="15" customHeight="1" x14ac:dyDescent="0.15">
      <c r="A47" s="2" t="s">
        <v>6</v>
      </c>
      <c r="B47" s="11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4"/>
    </row>
    <row r="48" spans="1:13" ht="15" x14ac:dyDescent="0.15">
      <c r="A48" s="2" t="s">
        <v>7</v>
      </c>
      <c r="B48" s="11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</row>
    <row r="49" spans="1:13" ht="15" customHeight="1" x14ac:dyDescent="0.15">
      <c r="A49" s="2" t="s">
        <v>8</v>
      </c>
      <c r="B49" s="9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13"/>
    </row>
    <row r="50" spans="1:13" ht="15" x14ac:dyDescent="0.2">
      <c r="A50" s="20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</row>
    <row r="51" spans="1:13" ht="15" customHeight="1" x14ac:dyDescent="0.15">
      <c r="A51" s="37"/>
      <c r="B51" s="25">
        <v>1</v>
      </c>
      <c r="C51" s="25">
        <v>2</v>
      </c>
      <c r="D51" s="25">
        <v>3</v>
      </c>
      <c r="E51" s="25">
        <v>4</v>
      </c>
      <c r="F51" s="25">
        <v>5</v>
      </c>
      <c r="G51" s="25">
        <v>6</v>
      </c>
      <c r="H51" s="25">
        <v>7</v>
      </c>
      <c r="I51" s="25">
        <v>8</v>
      </c>
      <c r="J51" s="25">
        <v>9</v>
      </c>
      <c r="K51" s="25">
        <v>10</v>
      </c>
      <c r="L51" s="25">
        <v>11</v>
      </c>
      <c r="M51" s="25">
        <v>12</v>
      </c>
    </row>
    <row r="52" spans="1:13" ht="15" customHeight="1" x14ac:dyDescent="0.15">
      <c r="A52" s="2" t="s">
        <v>0</v>
      </c>
      <c r="B52" s="3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ht="15" customHeight="1" x14ac:dyDescent="0.15">
      <c r="A53" s="2" t="s">
        <v>2</v>
      </c>
      <c r="B53" s="11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</row>
    <row r="54" spans="1:13" ht="15" customHeight="1" x14ac:dyDescent="0.15">
      <c r="A54" s="2" t="s">
        <v>3</v>
      </c>
      <c r="B54" s="11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</row>
    <row r="55" spans="1:13" ht="15" customHeight="1" x14ac:dyDescent="0.15">
      <c r="A55" s="2" t="s">
        <v>4</v>
      </c>
      <c r="B55" s="11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</row>
    <row r="56" spans="1:13" ht="15" customHeight="1" x14ac:dyDescent="0.15">
      <c r="A56" s="2" t="s">
        <v>5</v>
      </c>
      <c r="B56" s="11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</row>
    <row r="57" spans="1:13" ht="15" customHeight="1" x14ac:dyDescent="0.15">
      <c r="A57" s="2" t="s">
        <v>6</v>
      </c>
      <c r="B57" s="11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</row>
    <row r="58" spans="1:13" ht="15" customHeight="1" x14ac:dyDescent="0.15">
      <c r="A58" s="2" t="s">
        <v>7</v>
      </c>
      <c r="B58" s="11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</row>
    <row r="59" spans="1:13" ht="15" x14ac:dyDescent="0.15">
      <c r="A59" s="2" t="s">
        <v>8</v>
      </c>
      <c r="B59" s="11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</row>
    <row r="60" spans="1:13" ht="15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spans="1:13" ht="15" customHeight="1" x14ac:dyDescent="0.15">
      <c r="A61" s="37"/>
      <c r="B61" s="25">
        <v>1</v>
      </c>
      <c r="C61" s="25">
        <v>2</v>
      </c>
      <c r="D61" s="25">
        <v>3</v>
      </c>
      <c r="E61" s="25">
        <v>4</v>
      </c>
      <c r="F61" s="25">
        <v>5</v>
      </c>
      <c r="G61" s="25">
        <v>6</v>
      </c>
      <c r="H61" s="25">
        <v>7</v>
      </c>
      <c r="I61" s="25">
        <v>8</v>
      </c>
      <c r="J61" s="25">
        <v>9</v>
      </c>
      <c r="K61" s="25">
        <v>10</v>
      </c>
      <c r="L61" s="25">
        <v>11</v>
      </c>
      <c r="M61" s="25">
        <v>12</v>
      </c>
    </row>
    <row r="62" spans="1:13" ht="15" x14ac:dyDescent="0.15">
      <c r="A62" s="2" t="s">
        <v>0</v>
      </c>
      <c r="B62" s="36"/>
      <c r="C62" s="8"/>
      <c r="D62" s="8"/>
      <c r="E62" s="8"/>
      <c r="F62" s="8"/>
      <c r="G62" s="8"/>
      <c r="H62" s="8"/>
      <c r="I62" s="8"/>
      <c r="J62" s="8"/>
      <c r="K62" s="8"/>
      <c r="L62" s="8"/>
      <c r="M62" s="10"/>
    </row>
    <row r="63" spans="1:13" ht="15" customHeight="1" x14ac:dyDescent="0.15">
      <c r="A63" s="2" t="s">
        <v>2</v>
      </c>
      <c r="B63" s="11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4"/>
    </row>
    <row r="64" spans="1:13" ht="15" customHeight="1" x14ac:dyDescent="0.15">
      <c r="A64" s="2" t="s">
        <v>3</v>
      </c>
      <c r="B64" s="11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</row>
    <row r="65" spans="1:13" ht="15" x14ac:dyDescent="0.15">
      <c r="A65" s="2" t="s">
        <v>4</v>
      </c>
      <c r="B65" s="11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</row>
    <row r="66" spans="1:13" ht="15" x14ac:dyDescent="0.15">
      <c r="A66" s="2" t="s">
        <v>5</v>
      </c>
      <c r="B66" s="11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4"/>
    </row>
    <row r="67" spans="1:13" ht="15" customHeight="1" x14ac:dyDescent="0.15">
      <c r="A67" s="2" t="s">
        <v>6</v>
      </c>
      <c r="B67" s="11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4"/>
    </row>
    <row r="68" spans="1:13" ht="15" customHeight="1" x14ac:dyDescent="0.15">
      <c r="A68" s="2" t="s">
        <v>7</v>
      </c>
      <c r="B68" s="11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</row>
    <row r="69" spans="1:13" ht="15" customHeight="1" x14ac:dyDescent="0.15">
      <c r="A69" s="2" t="s">
        <v>8</v>
      </c>
      <c r="B69" s="9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9"/>
    </row>
    <row r="70" spans="1:13" ht="15" x14ac:dyDescent="0.2">
      <c r="A70" s="20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0"/>
    </row>
    <row r="71" spans="1:13" ht="15" customHeight="1" x14ac:dyDescent="0.15">
      <c r="A71" s="37"/>
      <c r="B71" s="25">
        <v>1</v>
      </c>
      <c r="C71" s="25">
        <v>2</v>
      </c>
      <c r="D71" s="25">
        <v>3</v>
      </c>
      <c r="E71" s="25">
        <v>4</v>
      </c>
      <c r="F71" s="25">
        <v>5</v>
      </c>
      <c r="G71" s="25">
        <v>6</v>
      </c>
      <c r="H71" s="25">
        <v>7</v>
      </c>
      <c r="I71" s="25">
        <v>8</v>
      </c>
      <c r="J71" s="25">
        <v>9</v>
      </c>
      <c r="K71" s="25">
        <v>10</v>
      </c>
      <c r="L71" s="25">
        <v>11</v>
      </c>
      <c r="M71" s="25">
        <v>12</v>
      </c>
    </row>
    <row r="72" spans="1:13" ht="15" customHeight="1" x14ac:dyDescent="0.15">
      <c r="A72" s="2" t="s">
        <v>0</v>
      </c>
      <c r="B72" s="3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15" customHeight="1" x14ac:dyDescent="0.15">
      <c r="A73" s="2" t="s">
        <v>2</v>
      </c>
      <c r="B73" s="11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</row>
    <row r="74" spans="1:13" ht="15" customHeight="1" x14ac:dyDescent="0.15">
      <c r="A74" s="2" t="s">
        <v>3</v>
      </c>
      <c r="B74" s="11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</row>
    <row r="75" spans="1:13" ht="15" customHeight="1" x14ac:dyDescent="0.15">
      <c r="A75" s="2" t="s">
        <v>4</v>
      </c>
      <c r="B75" s="11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</row>
    <row r="76" spans="1:13" ht="15" customHeight="1" x14ac:dyDescent="0.15">
      <c r="A76" s="2" t="s">
        <v>5</v>
      </c>
      <c r="B76" s="11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</row>
    <row r="77" spans="1:13" ht="15" customHeight="1" x14ac:dyDescent="0.15">
      <c r="A77" s="2" t="s">
        <v>6</v>
      </c>
      <c r="B77" s="11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</row>
    <row r="78" spans="1:13" ht="15" customHeight="1" x14ac:dyDescent="0.15">
      <c r="A78" s="2" t="s">
        <v>7</v>
      </c>
      <c r="B78" s="11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</row>
    <row r="79" spans="1:13" ht="15" x14ac:dyDescent="0.15">
      <c r="A79" s="2" t="s">
        <v>8</v>
      </c>
      <c r="B79" s="11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</row>
    <row r="80" spans="1:13" ht="15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</row>
    <row r="81" spans="1:13" ht="15" customHeight="1" x14ac:dyDescent="0.15">
      <c r="A81" s="37"/>
      <c r="B81" s="25">
        <v>1</v>
      </c>
      <c r="C81" s="25">
        <v>2</v>
      </c>
      <c r="D81" s="25">
        <v>3</v>
      </c>
      <c r="E81" s="25">
        <v>4</v>
      </c>
      <c r="F81" s="25">
        <v>5</v>
      </c>
      <c r="G81" s="25">
        <v>6</v>
      </c>
      <c r="H81" s="25">
        <v>7</v>
      </c>
      <c r="I81" s="25">
        <v>8</v>
      </c>
      <c r="J81" s="25">
        <v>9</v>
      </c>
      <c r="K81" s="25">
        <v>10</v>
      </c>
      <c r="L81" s="25">
        <v>11</v>
      </c>
      <c r="M81" s="25">
        <v>12</v>
      </c>
    </row>
    <row r="82" spans="1:13" ht="15" customHeight="1" x14ac:dyDescent="0.15">
      <c r="A82" s="2" t="s">
        <v>0</v>
      </c>
      <c r="B82" s="3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ht="15" customHeight="1" x14ac:dyDescent="0.15">
      <c r="A83" s="2" t="s">
        <v>2</v>
      </c>
      <c r="B83" s="11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</row>
    <row r="84" spans="1:13" ht="15" customHeight="1" x14ac:dyDescent="0.15">
      <c r="A84" s="2" t="s">
        <v>3</v>
      </c>
      <c r="B84" s="11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</row>
    <row r="85" spans="1:13" ht="15" customHeight="1" x14ac:dyDescent="0.15">
      <c r="A85" s="2" t="s">
        <v>4</v>
      </c>
      <c r="B85" s="11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</row>
    <row r="86" spans="1:13" ht="15" customHeight="1" x14ac:dyDescent="0.15">
      <c r="A86" s="2" t="s">
        <v>5</v>
      </c>
      <c r="B86" s="11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</row>
    <row r="87" spans="1:13" ht="15" customHeight="1" x14ac:dyDescent="0.15">
      <c r="A87" s="2" t="s">
        <v>6</v>
      </c>
      <c r="B87" s="11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</row>
    <row r="88" spans="1:13" ht="15" customHeight="1" x14ac:dyDescent="0.15">
      <c r="A88" s="2" t="s">
        <v>7</v>
      </c>
      <c r="B88" s="11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</row>
    <row r="89" spans="1:13" ht="15" x14ac:dyDescent="0.15">
      <c r="A89" s="2" t="s">
        <v>8</v>
      </c>
      <c r="B89" s="11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</row>
    <row r="90" spans="1:13" ht="15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</row>
    <row r="91" spans="1:13" ht="15" customHeight="1" x14ac:dyDescent="0.15">
      <c r="A91" s="37"/>
      <c r="B91" s="25">
        <v>1</v>
      </c>
      <c r="C91" s="25">
        <v>2</v>
      </c>
      <c r="D91" s="25">
        <v>3</v>
      </c>
      <c r="E91" s="25">
        <v>4</v>
      </c>
      <c r="F91" s="25">
        <v>5</v>
      </c>
      <c r="G91" s="25">
        <v>6</v>
      </c>
      <c r="H91" s="25">
        <v>7</v>
      </c>
      <c r="I91" s="25">
        <v>8</v>
      </c>
      <c r="J91" s="25">
        <v>9</v>
      </c>
      <c r="K91" s="25">
        <v>10</v>
      </c>
      <c r="L91" s="25">
        <v>11</v>
      </c>
      <c r="M91" s="25">
        <v>12</v>
      </c>
    </row>
    <row r="92" spans="1:13" ht="15" customHeight="1" x14ac:dyDescent="0.15">
      <c r="A92" s="2" t="s">
        <v>0</v>
      </c>
      <c r="B92" s="36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ht="15" customHeight="1" x14ac:dyDescent="0.15">
      <c r="A93" s="2" t="s">
        <v>2</v>
      </c>
      <c r="B93" s="11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</row>
    <row r="94" spans="1:13" ht="15" customHeight="1" x14ac:dyDescent="0.15">
      <c r="A94" s="2" t="s">
        <v>3</v>
      </c>
      <c r="B94" s="11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</row>
    <row r="95" spans="1:13" ht="15" customHeight="1" x14ac:dyDescent="0.15">
      <c r="A95" s="2" t="s">
        <v>4</v>
      </c>
      <c r="B95" s="11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</row>
    <row r="96" spans="1:13" ht="15" customHeight="1" x14ac:dyDescent="0.15">
      <c r="A96" s="2" t="s">
        <v>5</v>
      </c>
      <c r="B96" s="11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</row>
    <row r="97" spans="1:13" ht="15" customHeight="1" x14ac:dyDescent="0.15">
      <c r="A97" s="2" t="s">
        <v>6</v>
      </c>
      <c r="B97" s="11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</row>
    <row r="98" spans="1:13" ht="15" customHeight="1" x14ac:dyDescent="0.15">
      <c r="A98" s="2" t="s">
        <v>7</v>
      </c>
      <c r="B98" s="11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</row>
    <row r="99" spans="1:13" ht="15" x14ac:dyDescent="0.15">
      <c r="A99" s="2" t="s">
        <v>8</v>
      </c>
      <c r="B99" s="11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</row>
    <row r="100" spans="1:13" ht="15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</row>
    <row r="101" spans="1:13" ht="15" customHeight="1" x14ac:dyDescent="0.15">
      <c r="A101" s="37"/>
      <c r="B101" s="25">
        <v>1</v>
      </c>
      <c r="C101" s="25">
        <v>2</v>
      </c>
      <c r="D101" s="25">
        <v>3</v>
      </c>
      <c r="E101" s="25">
        <v>4</v>
      </c>
      <c r="F101" s="25">
        <v>5</v>
      </c>
      <c r="G101" s="25">
        <v>6</v>
      </c>
      <c r="H101" s="25">
        <v>7</v>
      </c>
      <c r="I101" s="25">
        <v>8</v>
      </c>
      <c r="J101" s="25">
        <v>9</v>
      </c>
      <c r="K101" s="25">
        <v>10</v>
      </c>
      <c r="L101" s="25">
        <v>11</v>
      </c>
      <c r="M101" s="25">
        <v>12</v>
      </c>
    </row>
    <row r="102" spans="1:13" ht="15" customHeight="1" x14ac:dyDescent="0.15">
      <c r="A102" s="2" t="s">
        <v>0</v>
      </c>
      <c r="B102" s="36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ht="15" customHeight="1" x14ac:dyDescent="0.15">
      <c r="A103" s="2" t="s">
        <v>2</v>
      </c>
      <c r="B103" s="11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</row>
    <row r="104" spans="1:13" ht="15" customHeight="1" x14ac:dyDescent="0.15">
      <c r="A104" s="2" t="s">
        <v>3</v>
      </c>
      <c r="B104" s="11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</row>
    <row r="105" spans="1:13" ht="15" customHeight="1" x14ac:dyDescent="0.15">
      <c r="A105" s="2" t="s">
        <v>4</v>
      </c>
      <c r="B105" s="11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</row>
    <row r="106" spans="1:13" ht="15" customHeight="1" x14ac:dyDescent="0.15">
      <c r="A106" s="2" t="s">
        <v>5</v>
      </c>
      <c r="B106" s="11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</row>
    <row r="107" spans="1:13" ht="15" customHeight="1" x14ac:dyDescent="0.15">
      <c r="A107" s="2" t="s">
        <v>6</v>
      </c>
      <c r="B107" s="11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</row>
    <row r="108" spans="1:13" ht="15" customHeight="1" x14ac:dyDescent="0.15">
      <c r="A108" s="2" t="s">
        <v>7</v>
      </c>
      <c r="B108" s="11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</row>
    <row r="109" spans="1:13" ht="15" x14ac:dyDescent="0.15">
      <c r="A109" s="2" t="s">
        <v>8</v>
      </c>
      <c r="B109" s="11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61F96A-DD90-4FE7-BB8D-5823CF4C57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std</vt:lpstr>
      <vt:lpstr>plate 1</vt:lpstr>
      <vt:lpstr>plate 2</vt:lpstr>
      <vt:lpstr>plate 3</vt:lpstr>
      <vt:lpstr>plate 4</vt:lpstr>
      <vt:lpstr>plate 5</vt:lpstr>
      <vt:lpstr>plate 6</vt:lpstr>
      <vt:lpstr>plate 7</vt:lpstr>
      <vt:lpstr>8</vt:lpstr>
      <vt:lpstr>9</vt:lpstr>
      <vt:lpstr>10</vt:lpstr>
      <vt:lpstr>QUANTsummary</vt:lpstr>
      <vt:lpstr>SAMPLEsummary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KnightLab</dc:creator>
  <cp:lastModifiedBy>Microsoft Office User</cp:lastModifiedBy>
  <dcterms:created xsi:type="dcterms:W3CDTF">2013-04-16T19:46:19Z</dcterms:created>
  <dcterms:modified xsi:type="dcterms:W3CDTF">2020-01-14T02:10:28Z</dcterms:modified>
</cp:coreProperties>
</file>